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MVCT" sheetId="1" r:id="rId1"/>
  </sheets>
  <definedNames/>
  <calcPr fullCalcOnLoad="1"/>
</workbook>
</file>

<file path=xl/sharedStrings.xml><?xml version="1.0" encoding="utf-8"?>
<sst xmlns="http://schemas.openxmlformats.org/spreadsheetml/2006/main" count="759" uniqueCount="200">
  <si>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</si>
  <si>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</si>
  <si>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</si>
  <si>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</si>
  <si>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</si>
  <si>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</si>
  <si>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</si>
  <si>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</si>
  <si>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</si>
  <si>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</si>
  <si>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</si>
  <si>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</si>
  <si>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</si>
  <si>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</si>
  <si>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</si>
  <si>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</si>
  <si>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</si>
  <si>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</si>
  <si>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</si>
  <si>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</si>
  <si>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0</t>
  </si>
  <si>
    <t>11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</si>
  <si>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</si>
  <si>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</si>
  <si>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</si>
  <si>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</si>
  <si>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</si>
  <si>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</si>
  <si>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</si>
  <si>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10</t>
  </si>
  <si>
    <t>CONTRIBUCIONES INHERENTES A LA NOMINA SECTOR PRIVADO Y PUBLICO</t>
  </si>
  <si>
    <t>2</t>
  </si>
  <si>
    <t>3</t>
  </si>
  <si>
    <t>IMPUESTOS Y MULTAS</t>
  </si>
  <si>
    <t>ADQUISICION DE BIENES Y SERVICIOS</t>
  </si>
  <si>
    <t>CUOTA DE AUDITAJE CONTRANAL</t>
  </si>
  <si>
    <t>MESADAS PENSIONALES</t>
  </si>
  <si>
    <t>APORTE PATRONAL FAVI (DECRETO 294/81)</t>
  </si>
  <si>
    <t>APORTE PREVISION SOCIAL SERVICIOS MEDICOS</t>
  </si>
  <si>
    <t>6</t>
  </si>
  <si>
    <t>SENTENCIAS Y CONCILIACIONES</t>
  </si>
  <si>
    <t>7</t>
  </si>
  <si>
    <t>SISTEMA GENERAL DE PARTICIPACIONES - AGUA POTABLE Y SANEAMIENTO BASICO, ARTICULO 1 LEY 1176 DE 2007</t>
  </si>
  <si>
    <t>SISTEMA GENERAL DE PARTICIPACIONES AGUA POTABLE Y SANEAMIENTO BASICO MUNICIPIOS Y DEPARTAMENTO DEL AMAZONAS</t>
  </si>
  <si>
    <t>SISTEMA GENERAL DE PARTICIPACIONES AGUA POTABLE Y SANEAMIENTO BASICO MUNICIPIOS Y DEPARTAMENTO DE ANTIOQUIA</t>
  </si>
  <si>
    <t>SISTEMA GENERAL DE PARTICIPACIONES AGUA POTABLE Y SANEAMIENTO BASICO MUNICIPIOS Y DEPARTAMENTO DEL ARAUCA</t>
  </si>
  <si>
    <t>SISTEMA GENERAL DE PARTICIPACIONES AGUA POTABLE Y SANEAMIENTO BASICO MUNICIPIOS Y DEPARTAMENTO DEL ATLANTICO</t>
  </si>
  <si>
    <t>SISTEMA GENERAL DE PARTICIPACIONES AGUA POTABLE Y SANEAMIENTO BASICO BOGOTA DISTRITO CAPITAL</t>
  </si>
  <si>
    <t>SISTEMA GENERAL DE PARTICIPACIONES AGUA POTABLE Y SANEAMIENTO BASICO MUNICIPIOS Y DEPARTAMENTO DE BOLIVAR</t>
  </si>
  <si>
    <t>SISTEMA GENERAL DE PARTICIPACIONES AGUA POTABLE Y SANEAMIENTO BASICO MUNICIPIOS Y DEPARTAMENTO DE BOYACA</t>
  </si>
  <si>
    <t>8</t>
  </si>
  <si>
    <t>SISTEMA GENERAL DE PARTICIPACIONES AGUA POTABLE Y SANEAMIENTO BASICO MUNICIPIOS Y DEPARTAMENTO DE CALDAS</t>
  </si>
  <si>
    <t>SISTEMA GENERAL DE PARTICIPACIONES AGUA POTABLE Y SANEAMIENTO BASICO MUNICIPIOS Y DEPARTAMENTO DEL CAQUETA</t>
  </si>
  <si>
    <t>SISTEMA GENERAL DE PARTICIPACIONES AGUA POTABLE Y SANEAMIENTO BASICO MUNICIPIOS Y DEPARTAMENTO DEL CASANARE</t>
  </si>
  <si>
    <t>SISTEMA GENERAL DE PARTICIPACIONES AGUA POTABLE Y SANEAMIENTO BASICO MUNICIPIOS Y DEPARTAMENTO DE CAUCA</t>
  </si>
  <si>
    <t>12</t>
  </si>
  <si>
    <t>SISTEMA GENERAL DE PARTICIPACIONES AGUA POTABLE Y SANEAMIENTO BASICO MUNICIPIOS Y DEPARTAMENTO DEL CESAR</t>
  </si>
  <si>
    <t>13</t>
  </si>
  <si>
    <t>SISTEMA GENERAL DE PARTICIPACIONES AGUA POTABLE Y SANEAMIENTO BASICO MUNICIPIOS Y DEPARTAMENTO DEL CHOCO</t>
  </si>
  <si>
    <t>14</t>
  </si>
  <si>
    <t>SISTEMA GENERAL DE PARTICIPACIONES AGUA POTABLE Y SANEAMIENTO BASICO MUNICIPIOS Y DEPARTAMENTO DE CORDOBA</t>
  </si>
  <si>
    <t>15</t>
  </si>
  <si>
    <t>SISTEMA GENERAL DE PARTICIPACIONES AGUA POTABLE Y SANEAMIENTO BASICO MUNICIPIOS Y DEPARTAMENTO DE CUNDINAMARCA</t>
  </si>
  <si>
    <t>16</t>
  </si>
  <si>
    <t>SISTEMA GENERAL DE PARTICIPACIONES AGUA POTABLE Y SANEAMIENTO BASICO MUNICIPIOS Y DEPARTAMENTO DEL GUAINIA</t>
  </si>
  <si>
    <t>17</t>
  </si>
  <si>
    <t>SISTEMA GENERAL DE PARTICIPACIONES AGUA POTABLE Y SANEAMIENTO BASICO MUNICIPIOS Y DEPARTAMENTO DEL GUAVIARE</t>
  </si>
  <si>
    <t>18</t>
  </si>
  <si>
    <t>SISTEMA GENERAL DE PARTICIPACIONES AGUA POTABLE Y SANEAMIENTO BASICO MUNICIPIOS Y DEPARTAMENTO DEL HUILA</t>
  </si>
  <si>
    <t>19</t>
  </si>
  <si>
    <t>SISTEMA GENERAL DE PARTICIPACIONES AGUA POTABLE Y SANEAMIENTO BASICO MUNICIPIOS Y DEPARTAMENTO DE LA GUAJIRA</t>
  </si>
  <si>
    <t>20</t>
  </si>
  <si>
    <t>SISTEMA GENERAL DE PARTICIPACIONES AGUA POTABLE Y SANEAMIENTO BASICO MUNICIPIOS Y DEPARTAMENTO DEL MAGDALENA</t>
  </si>
  <si>
    <t>21</t>
  </si>
  <si>
    <t>SISTEMA GENERAL DE PARTICIPACIONES AGUA POTABLE Y SANEAMIENTO BASICO MUNICIPIOS Y DEPARTAMENTO DEL META</t>
  </si>
  <si>
    <t>22</t>
  </si>
  <si>
    <t>SISTEMA GENERAL DE PARTICIPACIONES AGUA POTABLE Y SANEAMIENTO BASICO MUNICIPIOS Y DEPARTAMENTO DE NARI-O</t>
  </si>
  <si>
    <t>23</t>
  </si>
  <si>
    <t>SISTEMA GENERAL DE PARTICIPACIONES AGUA POTABLE Y SANEAMIENTO BASICO MUNICIPIOS Y DEPARTAMENTO DE NORTE DE SANTANDER</t>
  </si>
  <si>
    <t>24</t>
  </si>
  <si>
    <t>SISTEMA GENERAL DE PARTICIPACIONES AGUA POTABLE Y SANEAMIENTO BASICO MUNICIPIOS Y DEPARTAMENTO DEL PUTUMAYO</t>
  </si>
  <si>
    <t>25</t>
  </si>
  <si>
    <t>SISTEMA GENERAL DE PARTICIPACIONES AGUA POTABLE Y SANEAMIENTO BASICO MUNICIPIOS Y DEPARTAMENTO DEL QUINDIO</t>
  </si>
  <si>
    <t>26</t>
  </si>
  <si>
    <t>SISTEMA GENERAL DE PARTICIPACIONES AGUA POTABLE Y SANEAMIENTO BASICO MUNICIPIOS Y DEPARTAMENTO DE RISARALDA</t>
  </si>
  <si>
    <t>27</t>
  </si>
  <si>
    <t>SISTEMA GENERAL DE PARTICIPACIONES AGUA POTABLE Y SANEAMIENTO BASICO MUNICIPIOS Y DEPARTAMENTO DE ARCHIPIELAGO DE SAN  ANDRES PROVIDENCIA Y SANTA CATALINA</t>
  </si>
  <si>
    <t>28</t>
  </si>
  <si>
    <t xml:space="preserve">SISTEMA GENERAL DE PARTICIPACIONES AGUA POTABLE Y SANEAMIENTO BASICO MUNICIPIOS Y DEPARTAMENTO DE SANTANDER </t>
  </si>
  <si>
    <t>29</t>
  </si>
  <si>
    <t>SISTEMA GENERAL DE PARTICIPACIONES AGUA POTABLE Y SANEAMIENTO BASICO MUNICIPIOS Y DEPARTAMENTO DE SUCRE</t>
  </si>
  <si>
    <t>30</t>
  </si>
  <si>
    <t>SISTEMA GENERAL DE PARTICIPACIONES AGUA POTABLE Y SANEAMIENTO BASICO MUNICIPIOS Y DEPARTAMENTO DEL TOLIMA</t>
  </si>
  <si>
    <t>31</t>
  </si>
  <si>
    <t>SISTEMA GENERAL DE PARTICIPACIONES AGUA POTABLE Y SANEAMIENTO BASICO MUNICIPIOS Y DEPARTAMENTO DEL VALLE DEL CAUCA</t>
  </si>
  <si>
    <t>32</t>
  </si>
  <si>
    <t>SISTEMA GENERAL DE PARTICIPACIONES AGUA POTABLE Y SANEAMIENTO BASICO MUNICIPIOS Y DEPARTAMENTO DE VAUPES</t>
  </si>
  <si>
    <t>33</t>
  </si>
  <si>
    <t>SISTEMA GENERAL DE PARTICIPACIONES AGUA POTABLE Y SANEAMIENTO BASICO MUNICIPIOS Y DEPARTAMENTO DEL VICHADA</t>
  </si>
  <si>
    <t>111</t>
  </si>
  <si>
    <t>1200</t>
  </si>
  <si>
    <t>AMPLIACION, REHABILITACION Y CONSTRUCCION DE SISTEMAS DE AGUA POTABLE Y SANEAMIENTO BASICO PARA APOYAR EL AJUSTE Y MODERNIZACION DE LAS ENTIDADES PRESTADORAS DE ESTOS SERVICIOS</t>
  </si>
  <si>
    <t>1000</t>
  </si>
  <si>
    <t>223</t>
  </si>
  <si>
    <t>RENOVACIÓN TECNOLÓGICA PARA EL MINISTERIO DE VIVIENDA, CIUDAD Y TERRITORIO,  NACIONAL</t>
  </si>
  <si>
    <t>320</t>
  </si>
  <si>
    <t>APOYO Y FORTALECIMIENTO A LA FORMACION Y CAPACITACION DE LOS FUNCIONARIOS EN EL  MINISTERIO DE VIVIENDA, CIUDAD Y TERRITORIO EN BOGOTÁ D.C.</t>
  </si>
  <si>
    <t>510</t>
  </si>
  <si>
    <t>1403</t>
  </si>
  <si>
    <t>ASISTENCIA TECNICA: INSTRUMENTACION E IMPLEMENTACION DEL MARCO DE PLANIFICACION Y GESTION TERRITORIAL Y URBANA DE LA POLITICA URBANA NACIONAL</t>
  </si>
  <si>
    <t>PREVENCION Y MITIGACION DE RIESGOS EN LOS PLANES DE ORDENAMIENTO TERRITORIAL POT EN EL PAIS</t>
  </si>
  <si>
    <t>520</t>
  </si>
  <si>
    <t>IMPLEMENTACION DE UNA UNIDAD DE COORDINACION TECNICA PARA EL PROGRAMA DE REDUCCION DE LA VULNERABILIDAD FISCAL DEL ESTADO ANTE DESASTRES NATURALES NACIONAL</t>
  </si>
  <si>
    <t>ADMINISTRACION Y CREACION DE UNA UNIDAD DE COORDINACION TECNICA Y ADMINISTRATIVA  PARA EL PROGRAMA DE APOYO AL SECTOR DE AGUA POTABLE Y SANEAMIENTO BASICO EN COLOMBIA</t>
  </si>
  <si>
    <t>IMPLEMENTACION DEL PROGRAMA PARA EL MONITOREO, SEGUIMIENTO Y CONTROL A LOS RECURSOS DEL SISTEMA GENERAL DE PARTICIPACIONES, SECTOR DE AGUA POTABLE Y SANEAMIENTO BASICO EN  COLOMBIA</t>
  </si>
  <si>
    <t>1400</t>
  </si>
  <si>
    <t>IMPLEMENTACION Y FORTALECIMIENTO INSTITUCIONAL DEL SECTOR HABITACIONAL.</t>
  </si>
  <si>
    <t>1402</t>
  </si>
  <si>
    <t>540</t>
  </si>
  <si>
    <t>IMPLANTACION UNIDAD DE COORDINACION TECNICA Y ADMINISTRATIVA PARA EL PROGRAMA DE VIVIENDA DE INTERES SOCIAL URBANA NACIONAL</t>
  </si>
  <si>
    <t>650</t>
  </si>
  <si>
    <t>CAPITALIZACIÓN DE LA EMPRESA NACIONAL DE RENOVACIÓN Y DESARROLLO URBANO  VIRGILIO BARCO VARGAS NACIONAL</t>
  </si>
  <si>
    <t>670</t>
  </si>
  <si>
    <t>APOYO FINANCIERO AL PROYECTO DEL RIO BOGOTA EN EL DISTRITO CAPITAL, BOGOTA</t>
  </si>
  <si>
    <t xml:space="preserve">IMPLEMENTACION DEL PROGRAMA DE SANEAMIENTO BASICO A NIVEL NACIONAL  BOLSA CONCURSO TERRITORIAL  </t>
  </si>
  <si>
    <t>APOYO FINANCIERO PARA EL DESARROLLO DE LAS POLITICAS ESTRATEGICAS DEL SECTOR DE AGUA POTABLE Y SANEAMIENTO BASICO A NIVEL NACIONAL</t>
  </si>
  <si>
    <t>APOYO FINANCIERO PARA LA IMPLEMENTACIÓN DE LA POLÍTICA DE GESTIÓN DE RESIDUOS SÓLIDOS EN COLOMBIA</t>
  </si>
  <si>
    <t>APOYO FINANCIERO PARA LA IMPLEMENTACION DEL PROYECTO DE REGULACION EMBALSE DE BUCARAMANGA</t>
  </si>
  <si>
    <t>1203</t>
  </si>
  <si>
    <t>APOYO FINANCIERO PARA EL SANEAMIENTO DE LA CUENCA ALTA DEL RIO CAUCA - CONPES 3624 EN LOS DEPARTAMENTOS DE  CAUCA Y VALLE</t>
  </si>
  <si>
    <t>GASTOS DE PERSONAL</t>
  </si>
  <si>
    <t>GASTOS GENERALES</t>
  </si>
  <si>
    <t>% Ejec</t>
  </si>
  <si>
    <t>TRANSFERENCIAS CORRIENTES</t>
  </si>
  <si>
    <t>TOTAL FUNCIONAMIENTO</t>
  </si>
  <si>
    <t>TOTAL INVERSION</t>
  </si>
  <si>
    <t>TOTAL MINISTERIO VCT</t>
  </si>
  <si>
    <t>MINISTERIO DE VIVIENDA, CIUDAD Y TERRITORIO</t>
  </si>
  <si>
    <t>República de Colombia</t>
  </si>
  <si>
    <t>SERVICIOS PERSONALES INDIRECTOS</t>
  </si>
  <si>
    <t>123</t>
  </si>
  <si>
    <t>130</t>
  </si>
  <si>
    <t>ADECUACIÓN Y MEJORAMIENTO DE LA INFRAESTRUCTURA FISICA, BIENES MUEBLES E INMUEBLES DEL  MINISTERIO DE VIVIENDA, CIUDAD Y TERRITORIO  EN BOGOTA</t>
  </si>
  <si>
    <t>FORTALECIMIENTO DE LA GESTIÓN DOCUMENTAL DEL MINISTERIO DE VIVIENDA CIUDAD Y TERRITORIO EN BOGOTÁ D.C.</t>
  </si>
  <si>
    <t>FORTALECIMIENTO INSTITUCIONAL DEL MINISTERIO DE VIVIENDA, CIUDAD Y TERRITORIO EN EL DESARROLLO DE LAS POLITICAS MISIONALES Y DE APOYO NACIONAL</t>
  </si>
  <si>
    <t>SANEAMIENTO DE BIENES INMUEBLES, DEPURACIÓN DE INFORMACIÓN Y DEFENSA JUDICIAL Y/O EXTRAJUDICIAL</t>
  </si>
  <si>
    <t>TITULACIÓN TERCERIZACIÓN Y SANEAMIENTO INMOBILIARIO DE LOS BIENES PÚBLICOS Y PRIVADOS POSEÍDOS DE MANERA INFORMAL A NIVEL  NACIONAL</t>
  </si>
  <si>
    <t>APOYO FINANCIERO PARA LA MODERNIZACIÓN, FORTALECIMIENTO Y ASEGURAMIENTO DE LA PRESTACIÓN DE LOS SERVICIOS DE AGUA POTABLE Y SANEAMIENTO BÁSICO  EN COLOMBIA</t>
  </si>
  <si>
    <t>34</t>
  </si>
  <si>
    <t>35</t>
  </si>
  <si>
    <t>36</t>
  </si>
  <si>
    <t>37</t>
  </si>
  <si>
    <t>IMPLEMENTACION PLAN DEPARTAMENTAL DE AGUA EN EL DEPARTAMENTO DEL CAQUETA</t>
  </si>
  <si>
    <t>IMPLEMENTACION PLAN DEPARTAMENTAL DE AGUA EN EL DEPARTAMENTO DEL CAUCA</t>
  </si>
  <si>
    <t>IMPLEMENTACION PLAN DEPARTAMENTAL DE AGUA EN EL DEPARTAMENTO DE NARIÑO</t>
  </si>
  <si>
    <t>IMPLEMENTACION PLAN DEPARTAMENTAL DE AGUA EN EL DEPARTAMENTO DE NORTE DE SANTANDER</t>
  </si>
  <si>
    <t>IMPLEMENTACION PLAN DEPARTAMENTAL DE AGUA EN EL DEPARTAMENTO DE SANTANDER</t>
  </si>
  <si>
    <t>IMPLEMENTACION PLAN DEPARTAMENTAL DE AGUA EN EL DEPARTAMENTO DEL TOLIMA</t>
  </si>
  <si>
    <t>IMPLEMENTACION PLAN DEPARTAMENTAL DE AGUA EN EL DEPARTAMENTO DE BOLIVAR</t>
  </si>
  <si>
    <t>IMPLEMENTACION PLAN DEPARTAMENTAL DE AGUA EN EL DEPARTAMENTO DE SAN ANDRES Y PROVIDENCIA</t>
  </si>
  <si>
    <t>IMPLEMENTACION PLAN DEPARTAMENTAL DE AGUA EN EL DEPARTAMENTO DEL QUINDIO</t>
  </si>
  <si>
    <t>IMPLEMENTACION PLAN DEPARTAMENTAL DE AGUA EN EL DEPARTAMENTO DE CESAR</t>
  </si>
  <si>
    <t>IMPLEMENTACION PLAN DEPARTAMENTAL DE AGUA EN EL DEPARTAMENTO DE ANTIOQUIA</t>
  </si>
  <si>
    <t>IMPLEMENTACION PLAN DEPARTAMENTAL DE AGUA EN EL DEPARTAMENTO DE CASANARE</t>
  </si>
  <si>
    <t>IMPLEMENTACION PLAN DEPARTAMENTAL DE AGUA EN EL DEPARTAMENTO DE CUNDINAMARCA</t>
  </si>
  <si>
    <t>IMPLEMENTACION PLAN DEPARTAMENTAL DE AGUA EN EL DEPARTAMENTO DE HUILA</t>
  </si>
  <si>
    <t>IMPLEMENTACION PLAN DEPARTAMENTAL DE AGUA EN EL DEPARTAMENTO DE LA GUAJIRA</t>
  </si>
  <si>
    <t>IMPLEMENTACION PLAN DEPARTAMENTAL DE AGUA EN EL DEPARTAMENTO DE PUTUMAYO</t>
  </si>
  <si>
    <t>IMPLEMENTACION PLAN DEPARTAMENTAL DE AGUA EN EL DEPARTAMENTO DE SUCRE</t>
  </si>
  <si>
    <t>IMPLEMENTACION PLAN DEPARTAMENTAL DE AGUA EN EL DEPARTAMENTO DE VALLE DEL CAUCA</t>
  </si>
  <si>
    <t>IMPLEMENTACION PLAN DEPARTAMENTAL DE AGUA EN EL DEPARTAMENTO DE CHOCO</t>
  </si>
  <si>
    <t>IMPLEMENTACION PLAN DEPARTAMENTAL DE AGUA EN EL DEPARTAMENTO DE GUAINIA</t>
  </si>
  <si>
    <t>IMPLEMENTACION PLAN DEPARTAMENTAL DE AGUA EN EL DEPARTAMENTO DE ARAUCA</t>
  </si>
  <si>
    <t>IMPLEMENTACION PLAN DEPARTAMENTAL DE AGUA EN EL DEPARTAMENTO DE BOYACA</t>
  </si>
  <si>
    <t>IMPLEMENTACION PLAN DEPARTAMENTAL DE AGUA EN EL DEPARTAMENTO DE GUAVIARE</t>
  </si>
  <si>
    <t>IMPLEMENTACION PLAN DEPARTAMENTAL DE AGUA EN EL DEPARTAMENTO DE VAUPES</t>
  </si>
  <si>
    <t>IMPLEMENTACION PLAN DEPARTAMENTAL DE AGUA EN EL DEPARTAMENTO DE VICHADA</t>
  </si>
  <si>
    <t>IMPLEMENTACION PLAN DEPARTAMENTAL DE AGUA EN EL DEPARTAMENTO DEL META</t>
  </si>
  <si>
    <t>122</t>
  </si>
  <si>
    <t>38</t>
  </si>
  <si>
    <t>39</t>
  </si>
  <si>
    <t>40</t>
  </si>
  <si>
    <t>APOYO A PROGRAMAS Y PROYECTOS DE AGUA POTABLE Y SANEAMIENTO BASICO PARA EL CONTRATO PLAN DEL DEPARTAMENTO DEL TOLIMA</t>
  </si>
  <si>
    <t>APOYO A PROGRAMAS Y PROYECTOS DE AGUA POTABLE Y SANEAMIENTO BASICO PARA EL CONTRATO PLAN DEL DEPARTAMENTO DEL CAUCA</t>
  </si>
  <si>
    <t>APOYO A PROGRAMAS Y PROYECTOS DE AGUA POTABLE Y SANEAMIENTO BASICO PARA EL CONTRATO PLAN  DE LA REGION DEL GRAN DARIEN</t>
  </si>
  <si>
    <t>IMPLEMENTACION PLAN DEPARTAMENTAL DE AGUA DEPARTAMENTO DE HUILA - PAGOS PASIVOS EXIGIBLES VIGENCIA EXPIRADA</t>
  </si>
  <si>
    <t>134</t>
  </si>
  <si>
    <t>135</t>
  </si>
  <si>
    <t>41</t>
  </si>
  <si>
    <t>APOYO FINANCIERO PARA LA OPTIMIZACIÓN DE LA INFRAESTRUCTURA DE AGUA Y SANEAMIENTO DEL CONTRATO PLAN ATRATO GRAN DARIEN</t>
  </si>
  <si>
    <t>APOYO FINANCIERO PARA LA OPTIMIZACIÓN DE LA INFRAESTRUCTURA DEL AGUA Y SANEAMIENTO DEL CONTRATO PLAN CAUCA DEPARTAMENTO CAUCA</t>
  </si>
  <si>
    <t>Ejecución a 31 de Diciembre de 2013</t>
  </si>
  <si>
    <t>OTROS GASTOS PERSONALES - DISTRIBUCION PREVIO CONCEPTO DGPPN</t>
  </si>
  <si>
    <t>CUOTAS PARTES PENSIONALES</t>
  </si>
  <si>
    <t/>
  </si>
  <si>
    <t>42</t>
  </si>
  <si>
    <t>ADQUISICIÓN DE LA NUEVA SEDE PARA EL MINISTERIO DE VIVIENDA, CIUDAD Y TERRITORIO  EN  BOGOTÁ D. C.</t>
  </si>
  <si>
    <t>ASISTENCIA TECNICA: INSTRUMENTACION E IMPLEMENTACION DEL MARCO DE PLANIFICACION Y GESTION TERRITORIAL Y URBANA DE LA POLITICA URBANA NACIONAL - PAGOS PASIVOS EXIGIBLES VIGENCIA EXPIRADA</t>
  </si>
  <si>
    <t xml:space="preserve">IMPLEMENTACION PLANES DEPARTAMENTALES DE AGUA A NIVEL NACIONAL   </t>
  </si>
  <si>
    <t>APOYO FINANCIERO ACUEDUCTO REGIONAL COSTANERO DPTO CORDOBA CONTRATO PLAN ATRATO GRAN DARIEN CANALETE, CÓRDOBA, CARIBE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</si>
</sst>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\ AM/PM"/>
    <numFmt numFmtId="182" formatCode="h:mm:ss\ AM/PM"/>
    <numFmt numFmtId="183" formatCode="h:mm"/>
    <numFmt numFmtId="184" formatCode="h:mm:ss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1240A]&quot;$&quot;\ #,##0.00;\(&quot;$&quot;\ #,##0.00\)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</numFmts>
  <fonts count="40">
    <font>
      <sz val="10"/>
      <name val="Arial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92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2" fillId="0" borderId="10" xfId="52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92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3" fillId="0" borderId="10" xfId="52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" name="Picture 0" descr="e0f4233f-7a71-47f5-824f-b8099c95c5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61950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57175"/>
          <a:ext cx="1276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838200</xdr:colOff>
      <xdr:row>1</xdr:row>
      <xdr:rowOff>47625</xdr:rowOff>
    </xdr:from>
    <xdr:to>
      <xdr:col>15</xdr:col>
      <xdr:colOff>514350</xdr:colOff>
      <xdr:row>7</xdr:row>
      <xdr:rowOff>66675</xdr:rowOff>
    </xdr:to>
    <xdr:pic>
      <xdr:nvPicPr>
        <xdr:cNvPr id="3" name="Picture 3" descr="sello_papeler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209550"/>
          <a:ext cx="933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3"/>
  <sheetViews>
    <sheetView showGridLines="0" tabSelected="1" zoomScalePageLayoutView="0"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S143" sqref="S143"/>
    </sheetView>
  </sheetViews>
  <sheetFormatPr defaultColWidth="0" defaultRowHeight="12.75" zeroHeight="1"/>
  <cols>
    <col min="1" max="7" width="5.28125" style="0" customWidth="1"/>
    <col min="8" max="8" width="8.00390625" style="0" customWidth="1"/>
    <col min="9" max="9" width="37.28125" style="0" customWidth="1"/>
    <col min="10" max="19" width="18.8515625" style="0" customWidth="1"/>
    <col min="20" max="20" width="12.00390625" style="0" customWidth="1"/>
    <col min="21" max="16384" width="0" style="0" hidden="1" customWidth="1"/>
  </cols>
  <sheetData>
    <row r="1" ht="12.75"/>
    <row r="2" spans="10:13" ht="12.75">
      <c r="J2" s="15" t="s">
        <v>137</v>
      </c>
      <c r="K2" s="15"/>
      <c r="L2" s="15"/>
      <c r="M2" s="15"/>
    </row>
    <row r="3" spans="10:13" ht="12.75">
      <c r="J3" s="15" t="s">
        <v>138</v>
      </c>
      <c r="K3" s="15"/>
      <c r="L3" s="15"/>
      <c r="M3" s="15"/>
    </row>
    <row r="4" spans="10:13" ht="12.75">
      <c r="J4" s="15" t="s">
        <v>191</v>
      </c>
      <c r="K4" s="15"/>
      <c r="L4" s="15"/>
      <c r="M4" s="15"/>
    </row>
    <row r="5" ht="12.75"/>
    <row r="6" ht="12.75"/>
    <row r="7" ht="12.75">
      <c r="A7" s="3"/>
    </row>
    <row r="8" ht="12.75"/>
    <row r="9" ht="12.75"/>
    <row r="10" ht="12.75"/>
    <row r="11" spans="1:20" ht="12.75">
      <c r="A11" s="1"/>
      <c r="B11" s="1"/>
      <c r="C11" s="1"/>
      <c r="D11" s="1"/>
      <c r="E11" s="1"/>
      <c r="F11" s="1"/>
      <c r="G11" s="1"/>
      <c r="H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4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8</v>
      </c>
      <c r="J12" s="13" t="s">
        <v>9</v>
      </c>
      <c r="K12" s="13" t="s">
        <v>10</v>
      </c>
      <c r="L12" s="13" t="s">
        <v>11</v>
      </c>
      <c r="M12" s="13" t="s">
        <v>13</v>
      </c>
      <c r="N12" s="13" t="s">
        <v>15</v>
      </c>
      <c r="O12" s="13" t="s">
        <v>12</v>
      </c>
      <c r="P12" s="13" t="s">
        <v>14</v>
      </c>
      <c r="Q12" s="13" t="s">
        <v>16</v>
      </c>
      <c r="R12" s="13" t="s">
        <v>17</v>
      </c>
      <c r="S12" s="13" t="s">
        <v>18</v>
      </c>
      <c r="T12" s="14" t="s">
        <v>132</v>
      </c>
    </row>
    <row r="13" spans="1:20" ht="12.75">
      <c r="A13" s="5" t="s">
        <v>19</v>
      </c>
      <c r="B13" s="5" t="s">
        <v>20</v>
      </c>
      <c r="C13" s="5" t="s">
        <v>19</v>
      </c>
      <c r="D13" s="5" t="s">
        <v>19</v>
      </c>
      <c r="E13" s="5"/>
      <c r="F13" s="5"/>
      <c r="G13" s="5"/>
      <c r="H13" s="5" t="s">
        <v>29</v>
      </c>
      <c r="I13" s="6" t="s">
        <v>22</v>
      </c>
      <c r="J13" s="7">
        <v>15903600000</v>
      </c>
      <c r="K13" s="7">
        <v>0</v>
      </c>
      <c r="L13" s="7">
        <v>125000000</v>
      </c>
      <c r="M13" s="7">
        <v>0</v>
      </c>
      <c r="N13" s="7">
        <v>1011025717</v>
      </c>
      <c r="O13" s="7">
        <v>15778600000</v>
      </c>
      <c r="P13" s="7">
        <v>14767574283</v>
      </c>
      <c r="Q13" s="7">
        <v>14767173260</v>
      </c>
      <c r="R13" s="7">
        <v>14767173260</v>
      </c>
      <c r="S13" s="7">
        <v>14767173260</v>
      </c>
      <c r="T13" s="8">
        <f aca="true" t="shared" si="0" ref="T13:T20">+Q13/O13</f>
        <v>0.9358988287934291</v>
      </c>
    </row>
    <row r="14" spans="1:20" ht="12.75">
      <c r="A14" s="5" t="s">
        <v>19</v>
      </c>
      <c r="B14" s="5" t="s">
        <v>20</v>
      </c>
      <c r="C14" s="5" t="s">
        <v>19</v>
      </c>
      <c r="D14" s="5" t="s">
        <v>23</v>
      </c>
      <c r="E14" s="5"/>
      <c r="F14" s="5"/>
      <c r="G14" s="5"/>
      <c r="H14" s="5" t="s">
        <v>29</v>
      </c>
      <c r="I14" s="6" t="s">
        <v>24</v>
      </c>
      <c r="J14" s="7">
        <v>2166400000</v>
      </c>
      <c r="K14" s="7">
        <v>0</v>
      </c>
      <c r="L14" s="7">
        <v>0</v>
      </c>
      <c r="M14" s="7">
        <v>0</v>
      </c>
      <c r="N14" s="7">
        <v>790928771</v>
      </c>
      <c r="O14" s="7">
        <v>2166400000</v>
      </c>
      <c r="P14" s="7">
        <v>1375471229</v>
      </c>
      <c r="Q14" s="7">
        <v>1375471229</v>
      </c>
      <c r="R14" s="7">
        <v>1375471229</v>
      </c>
      <c r="S14" s="7">
        <v>1375471229</v>
      </c>
      <c r="T14" s="8">
        <f t="shared" si="0"/>
        <v>0.6349110178175775</v>
      </c>
    </row>
    <row r="15" spans="1:20" ht="12.75">
      <c r="A15" s="5" t="s">
        <v>19</v>
      </c>
      <c r="B15" s="5" t="s">
        <v>20</v>
      </c>
      <c r="C15" s="5" t="s">
        <v>19</v>
      </c>
      <c r="D15" s="5" t="s">
        <v>25</v>
      </c>
      <c r="E15" s="5"/>
      <c r="F15" s="5"/>
      <c r="G15" s="5"/>
      <c r="H15" s="5" t="s">
        <v>29</v>
      </c>
      <c r="I15" s="6" t="s">
        <v>26</v>
      </c>
      <c r="J15" s="7">
        <v>4093600000</v>
      </c>
      <c r="K15" s="7">
        <v>0</v>
      </c>
      <c r="L15" s="7">
        <v>0</v>
      </c>
      <c r="M15" s="7">
        <v>0</v>
      </c>
      <c r="N15" s="7">
        <v>490442964</v>
      </c>
      <c r="O15" s="7">
        <v>4093600000</v>
      </c>
      <c r="P15" s="7">
        <v>3603157036</v>
      </c>
      <c r="Q15" s="7">
        <v>3603157036</v>
      </c>
      <c r="R15" s="7">
        <v>3603157036</v>
      </c>
      <c r="S15" s="7">
        <v>3603157036</v>
      </c>
      <c r="T15" s="8">
        <f t="shared" si="0"/>
        <v>0.8801927486808677</v>
      </c>
    </row>
    <row r="16" spans="1:20" ht="22.5">
      <c r="A16" s="5" t="s">
        <v>19</v>
      </c>
      <c r="B16" s="5" t="s">
        <v>20</v>
      </c>
      <c r="C16" s="5" t="s">
        <v>19</v>
      </c>
      <c r="D16" s="5" t="s">
        <v>50</v>
      </c>
      <c r="E16" s="5"/>
      <c r="F16" s="5"/>
      <c r="G16" s="5"/>
      <c r="H16" s="5">
        <v>10</v>
      </c>
      <c r="I16" s="6" t="s">
        <v>192</v>
      </c>
      <c r="J16" s="7">
        <v>0</v>
      </c>
      <c r="K16" s="7">
        <v>176000000</v>
      </c>
      <c r="L16" s="7">
        <v>0</v>
      </c>
      <c r="M16" s="7">
        <v>0</v>
      </c>
      <c r="N16" s="7">
        <v>176000000</v>
      </c>
      <c r="O16" s="7">
        <v>176000000</v>
      </c>
      <c r="P16" s="7">
        <v>0</v>
      </c>
      <c r="Q16" s="7">
        <v>0</v>
      </c>
      <c r="R16" s="7">
        <v>0</v>
      </c>
      <c r="S16" s="7">
        <v>0</v>
      </c>
      <c r="T16" s="8"/>
    </row>
    <row r="17" spans="1:20" ht="22.5">
      <c r="A17" s="5" t="s">
        <v>19</v>
      </c>
      <c r="B17" s="5" t="s">
        <v>20</v>
      </c>
      <c r="C17" s="5" t="s">
        <v>19</v>
      </c>
      <c r="D17" s="5" t="s">
        <v>27</v>
      </c>
      <c r="E17" s="5"/>
      <c r="F17" s="5"/>
      <c r="G17" s="5"/>
      <c r="H17" s="5" t="s">
        <v>29</v>
      </c>
      <c r="I17" s="6" t="s">
        <v>28</v>
      </c>
      <c r="J17" s="7">
        <v>151200000</v>
      </c>
      <c r="K17" s="7">
        <v>125000000</v>
      </c>
      <c r="L17" s="7">
        <v>0</v>
      </c>
      <c r="M17" s="7">
        <v>0</v>
      </c>
      <c r="N17" s="7">
        <v>7295065</v>
      </c>
      <c r="O17" s="7">
        <v>276200000</v>
      </c>
      <c r="P17" s="7">
        <v>268904935</v>
      </c>
      <c r="Q17" s="7">
        <v>268904935</v>
      </c>
      <c r="R17" s="7">
        <v>268904935</v>
      </c>
      <c r="S17" s="7">
        <v>268904935</v>
      </c>
      <c r="T17" s="8">
        <f t="shared" si="0"/>
        <v>0.9735877443881246</v>
      </c>
    </row>
    <row r="18" spans="1:20" ht="12.75">
      <c r="A18" s="5" t="s">
        <v>19</v>
      </c>
      <c r="B18" s="5" t="s">
        <v>20</v>
      </c>
      <c r="C18" s="5" t="s">
        <v>31</v>
      </c>
      <c r="D18" s="5"/>
      <c r="E18" s="5"/>
      <c r="F18" s="5"/>
      <c r="G18" s="5"/>
      <c r="H18" s="5" t="s">
        <v>29</v>
      </c>
      <c r="I18" s="6" t="s">
        <v>139</v>
      </c>
      <c r="J18" s="7">
        <v>100000000</v>
      </c>
      <c r="K18" s="7">
        <v>0</v>
      </c>
      <c r="L18" s="7">
        <v>0</v>
      </c>
      <c r="M18" s="7">
        <v>0</v>
      </c>
      <c r="N18" s="7">
        <v>47500000</v>
      </c>
      <c r="O18" s="7">
        <v>100000000</v>
      </c>
      <c r="P18" s="7">
        <v>52500000</v>
      </c>
      <c r="Q18" s="7">
        <v>52500000</v>
      </c>
      <c r="R18" s="7">
        <v>52500000</v>
      </c>
      <c r="S18" s="7">
        <v>52500000</v>
      </c>
      <c r="T18" s="8">
        <f t="shared" si="0"/>
        <v>0.525</v>
      </c>
    </row>
    <row r="19" spans="1:20" ht="22.5">
      <c r="A19" s="5" t="s">
        <v>19</v>
      </c>
      <c r="B19" s="5" t="s">
        <v>20</v>
      </c>
      <c r="C19" s="5" t="s">
        <v>25</v>
      </c>
      <c r="D19" s="5"/>
      <c r="E19" s="5"/>
      <c r="F19" s="5"/>
      <c r="G19" s="5"/>
      <c r="H19" s="5" t="s">
        <v>29</v>
      </c>
      <c r="I19" s="6" t="s">
        <v>30</v>
      </c>
      <c r="J19" s="7">
        <v>6792200000</v>
      </c>
      <c r="K19" s="7">
        <v>0</v>
      </c>
      <c r="L19" s="7">
        <v>0</v>
      </c>
      <c r="M19" s="7">
        <v>0</v>
      </c>
      <c r="N19" s="7">
        <v>552930267</v>
      </c>
      <c r="O19" s="7">
        <v>6792200000</v>
      </c>
      <c r="P19" s="7">
        <v>6239269733</v>
      </c>
      <c r="Q19" s="7">
        <v>6239269733</v>
      </c>
      <c r="R19" s="7">
        <v>6239269733</v>
      </c>
      <c r="S19" s="7">
        <v>6239269733</v>
      </c>
      <c r="T19" s="8">
        <f t="shared" si="0"/>
        <v>0.9185933472218133</v>
      </c>
    </row>
    <row r="20" spans="1:20" s="2" customFormat="1" ht="12.75">
      <c r="A20" s="9"/>
      <c r="B20" s="9"/>
      <c r="C20" s="9"/>
      <c r="D20" s="9"/>
      <c r="E20" s="9"/>
      <c r="F20" s="9"/>
      <c r="G20" s="9"/>
      <c r="H20" s="9"/>
      <c r="I20" s="10" t="s">
        <v>130</v>
      </c>
      <c r="J20" s="11">
        <f>SUM(J13:J19)</f>
        <v>29207000000</v>
      </c>
      <c r="K20" s="11">
        <f aca="true" t="shared" si="1" ref="K20:S20">SUM(K13:K19)</f>
        <v>301000000</v>
      </c>
      <c r="L20" s="11">
        <f t="shared" si="1"/>
        <v>125000000</v>
      </c>
      <c r="M20" s="11">
        <f t="shared" si="1"/>
        <v>0</v>
      </c>
      <c r="N20" s="11">
        <f t="shared" si="1"/>
        <v>3076122784</v>
      </c>
      <c r="O20" s="11">
        <f t="shared" si="1"/>
        <v>29383000000</v>
      </c>
      <c r="P20" s="11">
        <f t="shared" si="1"/>
        <v>26306877216</v>
      </c>
      <c r="Q20" s="11">
        <f t="shared" si="1"/>
        <v>26306476193</v>
      </c>
      <c r="R20" s="11">
        <f t="shared" si="1"/>
        <v>26306476193</v>
      </c>
      <c r="S20" s="11">
        <f t="shared" si="1"/>
        <v>26306476193</v>
      </c>
      <c r="T20" s="12">
        <f t="shared" si="0"/>
        <v>0.8952957898444679</v>
      </c>
    </row>
    <row r="21" spans="1:20" ht="12.75">
      <c r="A21" s="5"/>
      <c r="B21" s="5"/>
      <c r="C21" s="5"/>
      <c r="D21" s="5"/>
      <c r="E21" s="5"/>
      <c r="F21" s="5"/>
      <c r="G21" s="5"/>
      <c r="H21" s="5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</row>
    <row r="22" spans="1:20" ht="12.75">
      <c r="A22" s="5"/>
      <c r="B22" s="5"/>
      <c r="C22" s="5"/>
      <c r="D22" s="5"/>
      <c r="E22" s="5"/>
      <c r="F22" s="5"/>
      <c r="G22" s="5"/>
      <c r="H22" s="5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0" ht="12.75">
      <c r="A23" s="5" t="s">
        <v>31</v>
      </c>
      <c r="B23" s="5" t="s">
        <v>20</v>
      </c>
      <c r="C23" s="5" t="s">
        <v>32</v>
      </c>
      <c r="D23" s="5"/>
      <c r="E23" s="5"/>
      <c r="F23" s="5"/>
      <c r="G23" s="5"/>
      <c r="H23" s="5" t="s">
        <v>29</v>
      </c>
      <c r="I23" s="6" t="s">
        <v>33</v>
      </c>
      <c r="J23" s="7">
        <v>267300000</v>
      </c>
      <c r="K23" s="7">
        <v>0</v>
      </c>
      <c r="L23" s="7">
        <v>213803000</v>
      </c>
      <c r="M23" s="7">
        <v>0</v>
      </c>
      <c r="N23" s="7">
        <v>25047823</v>
      </c>
      <c r="O23" s="7">
        <v>53497000</v>
      </c>
      <c r="P23" s="7">
        <v>28449177</v>
      </c>
      <c r="Q23" s="7">
        <v>28014117</v>
      </c>
      <c r="R23" s="7">
        <v>28014117</v>
      </c>
      <c r="S23" s="7">
        <v>28014117</v>
      </c>
      <c r="T23" s="8">
        <f>+Q23/O23</f>
        <v>0.5236577191244369</v>
      </c>
    </row>
    <row r="24" spans="1:20" ht="12.75">
      <c r="A24" s="5" t="s">
        <v>31</v>
      </c>
      <c r="B24" s="5" t="s">
        <v>20</v>
      </c>
      <c r="C24" s="5" t="s">
        <v>23</v>
      </c>
      <c r="D24" s="5"/>
      <c r="E24" s="5"/>
      <c r="F24" s="5"/>
      <c r="G24" s="5"/>
      <c r="H24" s="5" t="s">
        <v>29</v>
      </c>
      <c r="I24" s="6" t="s">
        <v>34</v>
      </c>
      <c r="J24" s="7">
        <v>9088000000</v>
      </c>
      <c r="K24" s="7">
        <v>213803000</v>
      </c>
      <c r="L24" s="7">
        <v>1000000000</v>
      </c>
      <c r="M24" s="7">
        <v>0</v>
      </c>
      <c r="N24" s="7">
        <v>31452952.79</v>
      </c>
      <c r="O24" s="7">
        <v>8301803000</v>
      </c>
      <c r="P24" s="7">
        <v>8270350047.21</v>
      </c>
      <c r="Q24" s="7">
        <v>8250945889.21</v>
      </c>
      <c r="R24" s="7">
        <v>8201924988.81</v>
      </c>
      <c r="S24" s="7">
        <v>7791623687.09</v>
      </c>
      <c r="T24" s="8">
        <f>+Q24/O24</f>
        <v>0.9938739680055043</v>
      </c>
    </row>
    <row r="25" spans="1:20" s="2" customFormat="1" ht="12.75">
      <c r="A25" s="9"/>
      <c r="B25" s="9"/>
      <c r="C25" s="9"/>
      <c r="D25" s="9"/>
      <c r="E25" s="9"/>
      <c r="F25" s="9"/>
      <c r="G25" s="9"/>
      <c r="H25" s="9"/>
      <c r="I25" s="10" t="s">
        <v>131</v>
      </c>
      <c r="J25" s="11">
        <f aca="true" t="shared" si="2" ref="J25:S25">SUM(J23:J24)</f>
        <v>9355300000</v>
      </c>
      <c r="K25" s="11">
        <f t="shared" si="2"/>
        <v>213803000</v>
      </c>
      <c r="L25" s="11">
        <f t="shared" si="2"/>
        <v>1213803000</v>
      </c>
      <c r="M25" s="11">
        <f t="shared" si="2"/>
        <v>0</v>
      </c>
      <c r="N25" s="11">
        <f t="shared" si="2"/>
        <v>56500775.79</v>
      </c>
      <c r="O25" s="11">
        <f t="shared" si="2"/>
        <v>8355300000</v>
      </c>
      <c r="P25" s="11">
        <f t="shared" si="2"/>
        <v>8298799224.21</v>
      </c>
      <c r="Q25" s="11">
        <f t="shared" si="2"/>
        <v>8278960006.21</v>
      </c>
      <c r="R25" s="11">
        <f t="shared" si="2"/>
        <v>8229939105.81</v>
      </c>
      <c r="S25" s="11">
        <f t="shared" si="2"/>
        <v>7819637804.09</v>
      </c>
      <c r="T25" s="12">
        <f>+Q25/O25</f>
        <v>0.990863285125609</v>
      </c>
    </row>
    <row r="26" spans="1:20" ht="12.75">
      <c r="A26" s="5"/>
      <c r="B26" s="5"/>
      <c r="C26" s="5"/>
      <c r="D26" s="5"/>
      <c r="E26" s="5"/>
      <c r="F26" s="5"/>
      <c r="G26" s="5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</row>
    <row r="27" spans="1:20" ht="12.75">
      <c r="A27" s="5"/>
      <c r="B27" s="5"/>
      <c r="C27" s="5"/>
      <c r="D27" s="5"/>
      <c r="E27" s="5"/>
      <c r="F27" s="5"/>
      <c r="G27" s="5"/>
      <c r="H27" s="5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</row>
    <row r="28" spans="1:20" ht="12.75">
      <c r="A28" s="5" t="s">
        <v>32</v>
      </c>
      <c r="B28" s="5" t="s">
        <v>31</v>
      </c>
      <c r="C28" s="5" t="s">
        <v>19</v>
      </c>
      <c r="D28" s="5" t="s">
        <v>19</v>
      </c>
      <c r="E28" s="5"/>
      <c r="F28" s="5"/>
      <c r="G28" s="5"/>
      <c r="H28" s="5" t="s">
        <v>21</v>
      </c>
      <c r="I28" s="6" t="s">
        <v>35</v>
      </c>
      <c r="J28" s="7">
        <v>4011000000</v>
      </c>
      <c r="K28" s="7">
        <v>0</v>
      </c>
      <c r="L28" s="7">
        <v>274000000</v>
      </c>
      <c r="M28" s="7">
        <v>0</v>
      </c>
      <c r="N28" s="7">
        <v>622194578</v>
      </c>
      <c r="O28" s="7">
        <v>3737000000</v>
      </c>
      <c r="P28" s="7">
        <v>3114805422</v>
      </c>
      <c r="Q28" s="7">
        <v>3114805422</v>
      </c>
      <c r="R28" s="7">
        <v>3114805422</v>
      </c>
      <c r="S28" s="7">
        <v>3114805422</v>
      </c>
      <c r="T28" s="8">
        <v>0</v>
      </c>
    </row>
    <row r="29" spans="1:20" ht="12.75">
      <c r="A29" s="5" t="s">
        <v>32</v>
      </c>
      <c r="B29" s="5" t="s">
        <v>25</v>
      </c>
      <c r="C29" s="5" t="s">
        <v>19</v>
      </c>
      <c r="D29" s="5" t="s">
        <v>19</v>
      </c>
      <c r="E29" s="5"/>
      <c r="F29" s="5"/>
      <c r="G29" s="5"/>
      <c r="H29" s="5" t="s">
        <v>29</v>
      </c>
      <c r="I29" s="6" t="s">
        <v>36</v>
      </c>
      <c r="J29" s="7">
        <v>450300000</v>
      </c>
      <c r="K29" s="7">
        <v>0</v>
      </c>
      <c r="L29" s="7">
        <v>4657920</v>
      </c>
      <c r="M29" s="7">
        <v>0</v>
      </c>
      <c r="N29" s="7">
        <v>445642080</v>
      </c>
      <c r="O29" s="7">
        <v>445642080</v>
      </c>
      <c r="P29" s="7">
        <v>0</v>
      </c>
      <c r="Q29" s="7">
        <v>0</v>
      </c>
      <c r="R29" s="7">
        <v>0</v>
      </c>
      <c r="S29" s="7">
        <v>0</v>
      </c>
      <c r="T29" s="8">
        <f>+Q29/O29</f>
        <v>0</v>
      </c>
    </row>
    <row r="30" spans="1:20" ht="12.75">
      <c r="A30" s="5" t="s">
        <v>32</v>
      </c>
      <c r="B30" s="5" t="s">
        <v>25</v>
      </c>
      <c r="C30" s="5" t="s">
        <v>19</v>
      </c>
      <c r="D30" s="5" t="s">
        <v>50</v>
      </c>
      <c r="E30" s="5"/>
      <c r="F30" s="5"/>
      <c r="G30" s="5"/>
      <c r="H30" s="5" t="s">
        <v>29</v>
      </c>
      <c r="I30" s="6" t="s">
        <v>193</v>
      </c>
      <c r="J30" s="7">
        <v>0</v>
      </c>
      <c r="K30" s="7">
        <v>4657920</v>
      </c>
      <c r="L30" s="7">
        <v>0</v>
      </c>
      <c r="M30" s="7">
        <v>0</v>
      </c>
      <c r="N30" s="7">
        <v>1453463</v>
      </c>
      <c r="O30" s="7">
        <v>4657920</v>
      </c>
      <c r="P30" s="7">
        <v>3204457</v>
      </c>
      <c r="Q30" s="7">
        <v>3204457</v>
      </c>
      <c r="R30" s="7">
        <v>3204457</v>
      </c>
      <c r="S30" s="7">
        <v>3204457</v>
      </c>
      <c r="T30" s="8">
        <f>+Q30/O30</f>
        <v>0.6879587884721077</v>
      </c>
    </row>
    <row r="31" spans="1:20" ht="12.75">
      <c r="A31" s="5" t="s">
        <v>32</v>
      </c>
      <c r="B31" s="5" t="s">
        <v>25</v>
      </c>
      <c r="C31" s="5" t="s">
        <v>32</v>
      </c>
      <c r="D31" s="5" t="s">
        <v>31</v>
      </c>
      <c r="E31" s="5"/>
      <c r="F31" s="5"/>
      <c r="G31" s="5"/>
      <c r="H31" s="5" t="s">
        <v>29</v>
      </c>
      <c r="I31" s="6" t="s">
        <v>37</v>
      </c>
      <c r="J31" s="7">
        <v>31500000</v>
      </c>
      <c r="K31" s="7">
        <v>0</v>
      </c>
      <c r="L31" s="7">
        <v>0</v>
      </c>
      <c r="M31" s="7">
        <v>0</v>
      </c>
      <c r="N31" s="7">
        <v>20251316</v>
      </c>
      <c r="O31" s="7">
        <v>31500000</v>
      </c>
      <c r="P31" s="7">
        <v>11248684</v>
      </c>
      <c r="Q31" s="7">
        <v>11248683</v>
      </c>
      <c r="R31" s="7">
        <v>11248683</v>
      </c>
      <c r="S31" s="7">
        <v>11248683</v>
      </c>
      <c r="T31" s="8">
        <v>0</v>
      </c>
    </row>
    <row r="32" spans="1:20" ht="22.5">
      <c r="A32" s="5" t="s">
        <v>32</v>
      </c>
      <c r="B32" s="5" t="s">
        <v>25</v>
      </c>
      <c r="C32" s="5" t="s">
        <v>32</v>
      </c>
      <c r="D32" s="5" t="s">
        <v>32</v>
      </c>
      <c r="E32" s="5"/>
      <c r="F32" s="5"/>
      <c r="G32" s="5"/>
      <c r="H32" s="5" t="s">
        <v>29</v>
      </c>
      <c r="I32" s="6" t="s">
        <v>38</v>
      </c>
      <c r="J32" s="7">
        <v>5200000</v>
      </c>
      <c r="K32" s="7">
        <v>0</v>
      </c>
      <c r="L32" s="7">
        <v>0</v>
      </c>
      <c r="M32" s="7">
        <v>0</v>
      </c>
      <c r="N32" s="7">
        <v>5200000</v>
      </c>
      <c r="O32" s="7">
        <v>5200000</v>
      </c>
      <c r="P32" s="7">
        <v>0</v>
      </c>
      <c r="Q32" s="7">
        <v>0</v>
      </c>
      <c r="R32" s="7">
        <v>0</v>
      </c>
      <c r="S32" s="7">
        <v>0</v>
      </c>
      <c r="T32" s="8">
        <f>+Q32/O32</f>
        <v>0</v>
      </c>
    </row>
    <row r="33" spans="1:20" ht="12.75">
      <c r="A33" s="5" t="s">
        <v>32</v>
      </c>
      <c r="B33" s="5" t="s">
        <v>39</v>
      </c>
      <c r="C33" s="5" t="s">
        <v>19</v>
      </c>
      <c r="D33" s="5" t="s">
        <v>19</v>
      </c>
      <c r="E33" s="5"/>
      <c r="F33" s="5"/>
      <c r="G33" s="5"/>
      <c r="H33" s="5" t="s">
        <v>29</v>
      </c>
      <c r="I33" s="6" t="s">
        <v>40</v>
      </c>
      <c r="J33" s="7">
        <v>50000000</v>
      </c>
      <c r="K33" s="7">
        <v>0</v>
      </c>
      <c r="L33" s="7">
        <v>0</v>
      </c>
      <c r="M33" s="7">
        <v>0</v>
      </c>
      <c r="N33" s="7">
        <v>47525000</v>
      </c>
      <c r="O33" s="7">
        <v>50000000</v>
      </c>
      <c r="P33" s="7">
        <v>2475000</v>
      </c>
      <c r="Q33" s="7">
        <v>2475000</v>
      </c>
      <c r="R33" s="7">
        <v>0</v>
      </c>
      <c r="S33" s="7">
        <v>0</v>
      </c>
      <c r="T33" s="8"/>
    </row>
    <row r="34" spans="1:20" ht="33.75">
      <c r="A34" s="5" t="s">
        <v>32</v>
      </c>
      <c r="B34" s="5" t="s">
        <v>41</v>
      </c>
      <c r="C34" s="5" t="s">
        <v>25</v>
      </c>
      <c r="D34" s="5" t="s">
        <v>19</v>
      </c>
      <c r="E34" s="5"/>
      <c r="F34" s="5"/>
      <c r="G34" s="5"/>
      <c r="H34" s="5" t="s">
        <v>29</v>
      </c>
      <c r="I34" s="6" t="s">
        <v>42</v>
      </c>
      <c r="J34" s="7">
        <v>1413588505544</v>
      </c>
      <c r="K34" s="7">
        <v>0</v>
      </c>
      <c r="L34" s="7">
        <v>1413588505544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8" t="e">
        <f aca="true" t="shared" si="3" ref="T34:T68">+Q34/O34</f>
        <v>#DIV/0!</v>
      </c>
    </row>
    <row r="35" spans="1:20" ht="45">
      <c r="A35" s="5" t="s">
        <v>32</v>
      </c>
      <c r="B35" s="5" t="s">
        <v>41</v>
      </c>
      <c r="C35" s="5" t="s">
        <v>25</v>
      </c>
      <c r="D35" s="5" t="s">
        <v>19</v>
      </c>
      <c r="E35" s="5" t="s">
        <v>19</v>
      </c>
      <c r="F35" s="5"/>
      <c r="G35" s="5"/>
      <c r="H35" s="5" t="s">
        <v>29</v>
      </c>
      <c r="I35" s="6" t="s">
        <v>43</v>
      </c>
      <c r="J35" s="7">
        <v>0</v>
      </c>
      <c r="K35" s="7">
        <v>6953702741</v>
      </c>
      <c r="L35" s="7">
        <v>0</v>
      </c>
      <c r="M35" s="7">
        <v>0</v>
      </c>
      <c r="N35" s="7">
        <v>0</v>
      </c>
      <c r="O35" s="7">
        <v>6953702741</v>
      </c>
      <c r="P35" s="7">
        <v>6953702741</v>
      </c>
      <c r="Q35" s="7">
        <v>6953702741</v>
      </c>
      <c r="R35" s="7">
        <v>6953702741</v>
      </c>
      <c r="S35" s="7">
        <v>6953702741</v>
      </c>
      <c r="T35" s="8">
        <f t="shared" si="3"/>
        <v>1</v>
      </c>
    </row>
    <row r="36" spans="1:20" ht="45">
      <c r="A36" s="5" t="s">
        <v>32</v>
      </c>
      <c r="B36" s="5" t="s">
        <v>41</v>
      </c>
      <c r="C36" s="5" t="s">
        <v>25</v>
      </c>
      <c r="D36" s="5" t="s">
        <v>19</v>
      </c>
      <c r="E36" s="5" t="s">
        <v>31</v>
      </c>
      <c r="F36" s="5"/>
      <c r="G36" s="5"/>
      <c r="H36" s="5" t="s">
        <v>29</v>
      </c>
      <c r="I36" s="6" t="s">
        <v>44</v>
      </c>
      <c r="J36" s="7">
        <v>0</v>
      </c>
      <c r="K36" s="7">
        <v>158826334453</v>
      </c>
      <c r="L36" s="7">
        <v>0</v>
      </c>
      <c r="M36" s="7">
        <v>0</v>
      </c>
      <c r="N36" s="7">
        <v>0</v>
      </c>
      <c r="O36" s="7">
        <v>158826334453</v>
      </c>
      <c r="P36" s="7">
        <v>158826334453</v>
      </c>
      <c r="Q36" s="7">
        <v>158826334453</v>
      </c>
      <c r="R36" s="7">
        <v>158826334453</v>
      </c>
      <c r="S36" s="7">
        <v>158826334453</v>
      </c>
      <c r="T36" s="8">
        <f t="shared" si="3"/>
        <v>1</v>
      </c>
    </row>
    <row r="37" spans="1:20" ht="33.75">
      <c r="A37" s="5" t="s">
        <v>32</v>
      </c>
      <c r="B37" s="5" t="s">
        <v>41</v>
      </c>
      <c r="C37" s="5" t="s">
        <v>25</v>
      </c>
      <c r="D37" s="5" t="s">
        <v>19</v>
      </c>
      <c r="E37" s="5" t="s">
        <v>32</v>
      </c>
      <c r="F37" s="5"/>
      <c r="G37" s="5"/>
      <c r="H37" s="5" t="s">
        <v>29</v>
      </c>
      <c r="I37" s="6" t="s">
        <v>45</v>
      </c>
      <c r="J37" s="7">
        <v>0</v>
      </c>
      <c r="K37" s="7">
        <v>12539039406</v>
      </c>
      <c r="L37" s="7">
        <v>0</v>
      </c>
      <c r="M37" s="7">
        <v>0</v>
      </c>
      <c r="N37" s="7">
        <v>0</v>
      </c>
      <c r="O37" s="7">
        <v>12539039406</v>
      </c>
      <c r="P37" s="7">
        <v>12539039406</v>
      </c>
      <c r="Q37" s="7">
        <v>12539039406</v>
      </c>
      <c r="R37" s="7">
        <v>12539039406</v>
      </c>
      <c r="S37" s="7">
        <v>12539039406</v>
      </c>
      <c r="T37" s="8">
        <f t="shared" si="3"/>
        <v>1</v>
      </c>
    </row>
    <row r="38" spans="1:20" ht="45">
      <c r="A38" s="5" t="s">
        <v>32</v>
      </c>
      <c r="B38" s="5" t="s">
        <v>41</v>
      </c>
      <c r="C38" s="5" t="s">
        <v>25</v>
      </c>
      <c r="D38" s="5" t="s">
        <v>19</v>
      </c>
      <c r="E38" s="5" t="s">
        <v>23</v>
      </c>
      <c r="F38" s="5"/>
      <c r="G38" s="5"/>
      <c r="H38" s="5" t="s">
        <v>29</v>
      </c>
      <c r="I38" s="6" t="s">
        <v>46</v>
      </c>
      <c r="J38" s="7">
        <v>0</v>
      </c>
      <c r="K38" s="7">
        <v>70813410238</v>
      </c>
      <c r="L38" s="7">
        <v>0</v>
      </c>
      <c r="M38" s="7">
        <v>0</v>
      </c>
      <c r="N38" s="7">
        <v>0</v>
      </c>
      <c r="O38" s="7">
        <v>70813410238</v>
      </c>
      <c r="P38" s="7">
        <v>70813410238</v>
      </c>
      <c r="Q38" s="7">
        <v>70813410238</v>
      </c>
      <c r="R38" s="7">
        <v>70813410238</v>
      </c>
      <c r="S38" s="7">
        <v>70742133977</v>
      </c>
      <c r="T38" s="8">
        <f t="shared" si="3"/>
        <v>1</v>
      </c>
    </row>
    <row r="39" spans="1:20" ht="33.75">
      <c r="A39" s="5" t="s">
        <v>32</v>
      </c>
      <c r="B39" s="5" t="s">
        <v>41</v>
      </c>
      <c r="C39" s="5" t="s">
        <v>25</v>
      </c>
      <c r="D39" s="5" t="s">
        <v>19</v>
      </c>
      <c r="E39" s="5" t="s">
        <v>25</v>
      </c>
      <c r="F39" s="5"/>
      <c r="G39" s="5"/>
      <c r="H39" s="5" t="s">
        <v>29</v>
      </c>
      <c r="I39" s="6" t="s">
        <v>47</v>
      </c>
      <c r="J39" s="7">
        <v>0</v>
      </c>
      <c r="K39" s="7">
        <v>78720394952</v>
      </c>
      <c r="L39" s="7">
        <v>0</v>
      </c>
      <c r="M39" s="7">
        <v>0</v>
      </c>
      <c r="N39" s="7">
        <v>0</v>
      </c>
      <c r="O39" s="7">
        <v>78720394952</v>
      </c>
      <c r="P39" s="7">
        <v>78720394952</v>
      </c>
      <c r="Q39" s="7">
        <v>78720394952</v>
      </c>
      <c r="R39" s="7">
        <v>78720394952</v>
      </c>
      <c r="S39" s="7">
        <v>78720394952</v>
      </c>
      <c r="T39" s="8">
        <f t="shared" si="3"/>
        <v>1</v>
      </c>
    </row>
    <row r="40" spans="1:20" ht="33.75">
      <c r="A40" s="5" t="s">
        <v>32</v>
      </c>
      <c r="B40" s="5" t="s">
        <v>41</v>
      </c>
      <c r="C40" s="5" t="s">
        <v>25</v>
      </c>
      <c r="D40" s="5" t="s">
        <v>19</v>
      </c>
      <c r="E40" s="5" t="s">
        <v>39</v>
      </c>
      <c r="F40" s="5"/>
      <c r="G40" s="5"/>
      <c r="H40" s="5" t="s">
        <v>29</v>
      </c>
      <c r="I40" s="6" t="s">
        <v>48</v>
      </c>
      <c r="J40" s="7">
        <v>0</v>
      </c>
      <c r="K40" s="7">
        <v>82064095463</v>
      </c>
      <c r="L40" s="7">
        <v>0</v>
      </c>
      <c r="M40" s="7">
        <v>0</v>
      </c>
      <c r="N40" s="7">
        <v>0</v>
      </c>
      <c r="O40" s="7">
        <v>82064095463</v>
      </c>
      <c r="P40" s="7">
        <v>82064095463</v>
      </c>
      <c r="Q40" s="7">
        <v>82064095463</v>
      </c>
      <c r="R40" s="7">
        <v>82064095463</v>
      </c>
      <c r="S40" s="7">
        <v>82064095463</v>
      </c>
      <c r="T40" s="8">
        <f t="shared" si="3"/>
        <v>1</v>
      </c>
    </row>
    <row r="41" spans="1:20" ht="33.75">
      <c r="A41" s="5" t="s">
        <v>32</v>
      </c>
      <c r="B41" s="5" t="s">
        <v>41</v>
      </c>
      <c r="C41" s="5" t="s">
        <v>25</v>
      </c>
      <c r="D41" s="5" t="s">
        <v>19</v>
      </c>
      <c r="E41" s="5" t="s">
        <v>41</v>
      </c>
      <c r="F41" s="5"/>
      <c r="G41" s="5"/>
      <c r="H41" s="5" t="s">
        <v>29</v>
      </c>
      <c r="I41" s="6" t="s">
        <v>49</v>
      </c>
      <c r="J41" s="7">
        <v>0</v>
      </c>
      <c r="K41" s="7">
        <v>59762181571</v>
      </c>
      <c r="L41" s="7">
        <v>0</v>
      </c>
      <c r="M41" s="7">
        <v>0</v>
      </c>
      <c r="N41" s="7">
        <v>0</v>
      </c>
      <c r="O41" s="7">
        <v>59762181571</v>
      </c>
      <c r="P41" s="7">
        <v>59762181571</v>
      </c>
      <c r="Q41" s="7">
        <v>59762181571</v>
      </c>
      <c r="R41" s="7">
        <v>59762181571</v>
      </c>
      <c r="S41" s="7">
        <v>59762181571</v>
      </c>
      <c r="T41" s="8">
        <f t="shared" si="3"/>
        <v>1</v>
      </c>
    </row>
    <row r="42" spans="1:20" ht="33.75">
      <c r="A42" s="5" t="s">
        <v>32</v>
      </c>
      <c r="B42" s="5" t="s">
        <v>41</v>
      </c>
      <c r="C42" s="5" t="s">
        <v>25</v>
      </c>
      <c r="D42" s="5" t="s">
        <v>19</v>
      </c>
      <c r="E42" s="5" t="s">
        <v>50</v>
      </c>
      <c r="F42" s="5"/>
      <c r="G42" s="5"/>
      <c r="H42" s="5" t="s">
        <v>29</v>
      </c>
      <c r="I42" s="6" t="s">
        <v>51</v>
      </c>
      <c r="J42" s="7">
        <v>0</v>
      </c>
      <c r="K42" s="7">
        <v>25415251469</v>
      </c>
      <c r="L42" s="7">
        <v>0</v>
      </c>
      <c r="M42" s="7">
        <v>0</v>
      </c>
      <c r="N42" s="7">
        <v>0</v>
      </c>
      <c r="O42" s="7">
        <v>25415251469</v>
      </c>
      <c r="P42" s="7">
        <v>25415251469</v>
      </c>
      <c r="Q42" s="7">
        <v>25415251469</v>
      </c>
      <c r="R42" s="7">
        <v>25415251469</v>
      </c>
      <c r="S42" s="7">
        <v>25415251469</v>
      </c>
      <c r="T42" s="8">
        <f t="shared" si="3"/>
        <v>1</v>
      </c>
    </row>
    <row r="43" spans="1:20" ht="45">
      <c r="A43" s="5" t="s">
        <v>32</v>
      </c>
      <c r="B43" s="5" t="s">
        <v>41</v>
      </c>
      <c r="C43" s="5" t="s">
        <v>25</v>
      </c>
      <c r="D43" s="5" t="s">
        <v>19</v>
      </c>
      <c r="E43" s="5" t="s">
        <v>27</v>
      </c>
      <c r="F43" s="5"/>
      <c r="G43" s="5"/>
      <c r="H43" s="5" t="s">
        <v>29</v>
      </c>
      <c r="I43" s="6" t="s">
        <v>52</v>
      </c>
      <c r="J43" s="7">
        <v>0</v>
      </c>
      <c r="K43" s="7">
        <v>22988468729</v>
      </c>
      <c r="L43" s="7">
        <v>0</v>
      </c>
      <c r="M43" s="7">
        <v>0</v>
      </c>
      <c r="N43" s="7">
        <v>0</v>
      </c>
      <c r="O43" s="7">
        <v>22988468729</v>
      </c>
      <c r="P43" s="7">
        <v>22988468729</v>
      </c>
      <c r="Q43" s="7">
        <v>22988468729</v>
      </c>
      <c r="R43" s="7">
        <v>22988468729</v>
      </c>
      <c r="S43" s="7">
        <v>22988468729</v>
      </c>
      <c r="T43" s="8">
        <f t="shared" si="3"/>
        <v>1</v>
      </c>
    </row>
    <row r="44" spans="1:20" ht="45">
      <c r="A44" s="5" t="s">
        <v>32</v>
      </c>
      <c r="B44" s="5" t="s">
        <v>41</v>
      </c>
      <c r="C44" s="5" t="s">
        <v>25</v>
      </c>
      <c r="D44" s="5" t="s">
        <v>19</v>
      </c>
      <c r="E44" s="5" t="s">
        <v>29</v>
      </c>
      <c r="F44" s="5"/>
      <c r="G44" s="5"/>
      <c r="H44" s="5" t="s">
        <v>29</v>
      </c>
      <c r="I44" s="6" t="s">
        <v>53</v>
      </c>
      <c r="J44" s="7">
        <v>0</v>
      </c>
      <c r="K44" s="7">
        <v>16053354847</v>
      </c>
      <c r="L44" s="7">
        <v>0</v>
      </c>
      <c r="M44" s="7">
        <v>0</v>
      </c>
      <c r="N44" s="7">
        <v>0</v>
      </c>
      <c r="O44" s="7">
        <v>16053354847</v>
      </c>
      <c r="P44" s="7">
        <v>16053354847</v>
      </c>
      <c r="Q44" s="7">
        <v>16053354847</v>
      </c>
      <c r="R44" s="7">
        <v>16053354847</v>
      </c>
      <c r="S44" s="7">
        <v>16053354847</v>
      </c>
      <c r="T44" s="8">
        <f t="shared" si="3"/>
        <v>1</v>
      </c>
    </row>
    <row r="45" spans="1:20" ht="33.75">
      <c r="A45" s="5" t="s">
        <v>32</v>
      </c>
      <c r="B45" s="5" t="s">
        <v>41</v>
      </c>
      <c r="C45" s="5" t="s">
        <v>25</v>
      </c>
      <c r="D45" s="5" t="s">
        <v>19</v>
      </c>
      <c r="E45" s="5" t="s">
        <v>21</v>
      </c>
      <c r="F45" s="5"/>
      <c r="G45" s="5"/>
      <c r="H45" s="5" t="s">
        <v>29</v>
      </c>
      <c r="I45" s="6" t="s">
        <v>54</v>
      </c>
      <c r="J45" s="7">
        <v>0</v>
      </c>
      <c r="K45" s="7">
        <v>56948451539</v>
      </c>
      <c r="L45" s="7">
        <v>0</v>
      </c>
      <c r="M45" s="7">
        <v>0</v>
      </c>
      <c r="N45" s="7">
        <v>0</v>
      </c>
      <c r="O45" s="7">
        <v>56948451539</v>
      </c>
      <c r="P45" s="7">
        <v>56948451539</v>
      </c>
      <c r="Q45" s="7">
        <v>56948451539</v>
      </c>
      <c r="R45" s="7">
        <v>56948451539</v>
      </c>
      <c r="S45" s="7">
        <v>56948451539</v>
      </c>
      <c r="T45" s="8">
        <f t="shared" si="3"/>
        <v>1</v>
      </c>
    </row>
    <row r="46" spans="1:20" ht="33.75">
      <c r="A46" s="5" t="s">
        <v>32</v>
      </c>
      <c r="B46" s="5" t="s">
        <v>41</v>
      </c>
      <c r="C46" s="5" t="s">
        <v>25</v>
      </c>
      <c r="D46" s="5" t="s">
        <v>19</v>
      </c>
      <c r="E46" s="5" t="s">
        <v>55</v>
      </c>
      <c r="F46" s="5"/>
      <c r="G46" s="5"/>
      <c r="H46" s="5" t="s">
        <v>29</v>
      </c>
      <c r="I46" s="6" t="s">
        <v>56</v>
      </c>
      <c r="J46" s="7">
        <v>0</v>
      </c>
      <c r="K46" s="7">
        <v>38717707452</v>
      </c>
      <c r="L46" s="7">
        <v>0</v>
      </c>
      <c r="M46" s="7">
        <v>0</v>
      </c>
      <c r="N46" s="7">
        <v>0</v>
      </c>
      <c r="O46" s="7">
        <v>38717707452</v>
      </c>
      <c r="P46" s="7">
        <v>38717707452</v>
      </c>
      <c r="Q46" s="7">
        <v>38717707452</v>
      </c>
      <c r="R46" s="7">
        <v>38717707452</v>
      </c>
      <c r="S46" s="7">
        <v>38717707452</v>
      </c>
      <c r="T46" s="8">
        <f t="shared" si="3"/>
        <v>1</v>
      </c>
    </row>
    <row r="47" spans="1:20" ht="33.75">
      <c r="A47" s="5" t="s">
        <v>32</v>
      </c>
      <c r="B47" s="5" t="s">
        <v>41</v>
      </c>
      <c r="C47" s="5" t="s">
        <v>25</v>
      </c>
      <c r="D47" s="5" t="s">
        <v>19</v>
      </c>
      <c r="E47" s="5" t="s">
        <v>57</v>
      </c>
      <c r="F47" s="5"/>
      <c r="G47" s="5"/>
      <c r="H47" s="5" t="s">
        <v>29</v>
      </c>
      <c r="I47" s="6" t="s">
        <v>58</v>
      </c>
      <c r="J47" s="7">
        <v>0</v>
      </c>
      <c r="K47" s="7">
        <v>33949693431</v>
      </c>
      <c r="L47" s="7">
        <v>0</v>
      </c>
      <c r="M47" s="7">
        <v>0</v>
      </c>
      <c r="N47" s="7">
        <v>0</v>
      </c>
      <c r="O47" s="7">
        <v>33949693431</v>
      </c>
      <c r="P47" s="7">
        <v>33949693431</v>
      </c>
      <c r="Q47" s="7">
        <v>33949693431</v>
      </c>
      <c r="R47" s="7">
        <v>33949693431</v>
      </c>
      <c r="S47" s="7">
        <v>33949693431</v>
      </c>
      <c r="T47" s="8">
        <f t="shared" si="3"/>
        <v>1</v>
      </c>
    </row>
    <row r="48" spans="1:20" ht="33.75">
      <c r="A48" s="5" t="s">
        <v>32</v>
      </c>
      <c r="B48" s="5" t="s">
        <v>41</v>
      </c>
      <c r="C48" s="5" t="s">
        <v>25</v>
      </c>
      <c r="D48" s="5" t="s">
        <v>19</v>
      </c>
      <c r="E48" s="5" t="s">
        <v>59</v>
      </c>
      <c r="F48" s="5"/>
      <c r="G48" s="5"/>
      <c r="H48" s="5" t="s">
        <v>29</v>
      </c>
      <c r="I48" s="6" t="s">
        <v>60</v>
      </c>
      <c r="J48" s="7">
        <v>0</v>
      </c>
      <c r="K48" s="7">
        <v>79113237491</v>
      </c>
      <c r="L48" s="7">
        <v>0</v>
      </c>
      <c r="M48" s="7">
        <v>0</v>
      </c>
      <c r="N48" s="7">
        <v>0</v>
      </c>
      <c r="O48" s="7">
        <v>79113237491</v>
      </c>
      <c r="P48" s="7">
        <v>79113237491</v>
      </c>
      <c r="Q48" s="7">
        <v>79113237491</v>
      </c>
      <c r="R48" s="7">
        <v>79113237491</v>
      </c>
      <c r="S48" s="7">
        <v>79113237491</v>
      </c>
      <c r="T48" s="8">
        <f t="shared" si="3"/>
        <v>1</v>
      </c>
    </row>
    <row r="49" spans="1:20" ht="45">
      <c r="A49" s="5" t="s">
        <v>32</v>
      </c>
      <c r="B49" s="5" t="s">
        <v>41</v>
      </c>
      <c r="C49" s="5" t="s">
        <v>25</v>
      </c>
      <c r="D49" s="5" t="s">
        <v>19</v>
      </c>
      <c r="E49" s="5" t="s">
        <v>61</v>
      </c>
      <c r="F49" s="5"/>
      <c r="G49" s="5"/>
      <c r="H49" s="5" t="s">
        <v>29</v>
      </c>
      <c r="I49" s="6" t="s">
        <v>62</v>
      </c>
      <c r="J49" s="7">
        <v>0</v>
      </c>
      <c r="K49" s="7">
        <v>84392912105</v>
      </c>
      <c r="L49" s="7">
        <v>0</v>
      </c>
      <c r="M49" s="7">
        <v>0</v>
      </c>
      <c r="N49" s="7">
        <v>0</v>
      </c>
      <c r="O49" s="7">
        <v>84392912105</v>
      </c>
      <c r="P49" s="7">
        <v>84392912105</v>
      </c>
      <c r="Q49" s="7">
        <v>84392912105</v>
      </c>
      <c r="R49" s="7">
        <v>84392912105</v>
      </c>
      <c r="S49" s="7">
        <v>84392912105</v>
      </c>
      <c r="T49" s="8">
        <f t="shared" si="3"/>
        <v>1</v>
      </c>
    </row>
    <row r="50" spans="1:20" ht="33.75">
      <c r="A50" s="5" t="s">
        <v>32</v>
      </c>
      <c r="B50" s="5" t="s">
        <v>41</v>
      </c>
      <c r="C50" s="5" t="s">
        <v>25</v>
      </c>
      <c r="D50" s="5" t="s">
        <v>19</v>
      </c>
      <c r="E50" s="5" t="s">
        <v>63</v>
      </c>
      <c r="F50" s="5"/>
      <c r="G50" s="5"/>
      <c r="H50" s="5" t="s">
        <v>29</v>
      </c>
      <c r="I50" s="6" t="s">
        <v>64</v>
      </c>
      <c r="J50" s="7">
        <v>0</v>
      </c>
      <c r="K50" s="7">
        <v>5901876819</v>
      </c>
      <c r="L50" s="7">
        <v>0</v>
      </c>
      <c r="M50" s="7">
        <v>0</v>
      </c>
      <c r="N50" s="7">
        <v>0</v>
      </c>
      <c r="O50" s="7">
        <v>5901876819</v>
      </c>
      <c r="P50" s="7">
        <v>5901876819</v>
      </c>
      <c r="Q50" s="7">
        <v>5901876819</v>
      </c>
      <c r="R50" s="7">
        <v>5901876819</v>
      </c>
      <c r="S50" s="7">
        <v>5901876819</v>
      </c>
      <c r="T50" s="8">
        <f t="shared" si="3"/>
        <v>1</v>
      </c>
    </row>
    <row r="51" spans="1:20" ht="45">
      <c r="A51" s="5" t="s">
        <v>32</v>
      </c>
      <c r="B51" s="5" t="s">
        <v>41</v>
      </c>
      <c r="C51" s="5" t="s">
        <v>25</v>
      </c>
      <c r="D51" s="5" t="s">
        <v>19</v>
      </c>
      <c r="E51" s="5" t="s">
        <v>65</v>
      </c>
      <c r="F51" s="5"/>
      <c r="G51" s="5"/>
      <c r="H51" s="5" t="s">
        <v>29</v>
      </c>
      <c r="I51" s="6" t="s">
        <v>66</v>
      </c>
      <c r="J51" s="7">
        <v>0</v>
      </c>
      <c r="K51" s="7">
        <v>6249263926</v>
      </c>
      <c r="L51" s="7">
        <v>0</v>
      </c>
      <c r="M51" s="7">
        <v>0</v>
      </c>
      <c r="N51" s="7">
        <v>0</v>
      </c>
      <c r="O51" s="7">
        <v>6249263926</v>
      </c>
      <c r="P51" s="7">
        <v>6249263926</v>
      </c>
      <c r="Q51" s="7">
        <v>6249263926</v>
      </c>
      <c r="R51" s="7">
        <v>6249263926</v>
      </c>
      <c r="S51" s="7">
        <v>6249263926</v>
      </c>
      <c r="T51" s="8">
        <f t="shared" si="3"/>
        <v>1</v>
      </c>
    </row>
    <row r="52" spans="1:20" ht="33.75">
      <c r="A52" s="5" t="s">
        <v>32</v>
      </c>
      <c r="B52" s="5" t="s">
        <v>41</v>
      </c>
      <c r="C52" s="5" t="s">
        <v>25</v>
      </c>
      <c r="D52" s="5" t="s">
        <v>19</v>
      </c>
      <c r="E52" s="5" t="s">
        <v>67</v>
      </c>
      <c r="F52" s="5"/>
      <c r="G52" s="5"/>
      <c r="H52" s="5" t="s">
        <v>29</v>
      </c>
      <c r="I52" s="6" t="s">
        <v>68</v>
      </c>
      <c r="J52" s="7">
        <v>0</v>
      </c>
      <c r="K52" s="7">
        <v>42039961917</v>
      </c>
      <c r="L52" s="7">
        <v>0</v>
      </c>
      <c r="M52" s="7">
        <v>0</v>
      </c>
      <c r="N52" s="7">
        <v>0</v>
      </c>
      <c r="O52" s="7">
        <v>42039961917</v>
      </c>
      <c r="P52" s="7">
        <v>42039961917</v>
      </c>
      <c r="Q52" s="7">
        <v>42039961917</v>
      </c>
      <c r="R52" s="7">
        <v>42039961917</v>
      </c>
      <c r="S52" s="7">
        <v>42039961917</v>
      </c>
      <c r="T52" s="8">
        <f t="shared" si="3"/>
        <v>1</v>
      </c>
    </row>
    <row r="53" spans="1:20" ht="45">
      <c r="A53" s="5" t="s">
        <v>32</v>
      </c>
      <c r="B53" s="5" t="s">
        <v>41</v>
      </c>
      <c r="C53" s="5" t="s">
        <v>25</v>
      </c>
      <c r="D53" s="5" t="s">
        <v>19</v>
      </c>
      <c r="E53" s="5" t="s">
        <v>69</v>
      </c>
      <c r="F53" s="5"/>
      <c r="G53" s="5"/>
      <c r="H53" s="5" t="s">
        <v>29</v>
      </c>
      <c r="I53" s="6" t="s">
        <v>70</v>
      </c>
      <c r="J53" s="7">
        <v>0</v>
      </c>
      <c r="K53" s="7">
        <v>42510700997</v>
      </c>
      <c r="L53" s="7">
        <v>0</v>
      </c>
      <c r="M53" s="7">
        <v>0</v>
      </c>
      <c r="N53" s="7">
        <v>0</v>
      </c>
      <c r="O53" s="7">
        <v>42510700997</v>
      </c>
      <c r="P53" s="7">
        <v>42510700997</v>
      </c>
      <c r="Q53" s="7">
        <v>42510700997</v>
      </c>
      <c r="R53" s="7">
        <v>42510700997</v>
      </c>
      <c r="S53" s="7">
        <v>42510700997</v>
      </c>
      <c r="T53" s="8">
        <f t="shared" si="3"/>
        <v>1</v>
      </c>
    </row>
    <row r="54" spans="1:20" ht="45">
      <c r="A54" s="5" t="s">
        <v>32</v>
      </c>
      <c r="B54" s="5" t="s">
        <v>41</v>
      </c>
      <c r="C54" s="5" t="s">
        <v>25</v>
      </c>
      <c r="D54" s="5" t="s">
        <v>19</v>
      </c>
      <c r="E54" s="5" t="s">
        <v>71</v>
      </c>
      <c r="F54" s="5"/>
      <c r="G54" s="5"/>
      <c r="H54" s="5" t="s">
        <v>29</v>
      </c>
      <c r="I54" s="6" t="s">
        <v>72</v>
      </c>
      <c r="J54" s="7">
        <v>0</v>
      </c>
      <c r="K54" s="7">
        <v>48862595559</v>
      </c>
      <c r="L54" s="7">
        <v>0</v>
      </c>
      <c r="M54" s="7">
        <v>0</v>
      </c>
      <c r="N54" s="7">
        <v>0</v>
      </c>
      <c r="O54" s="7">
        <v>48862595559</v>
      </c>
      <c r="P54" s="7">
        <v>48862595559</v>
      </c>
      <c r="Q54" s="7">
        <v>48862595559</v>
      </c>
      <c r="R54" s="7">
        <v>48862595559</v>
      </c>
      <c r="S54" s="7">
        <v>48862595559</v>
      </c>
      <c r="T54" s="8">
        <f t="shared" si="3"/>
        <v>1</v>
      </c>
    </row>
    <row r="55" spans="1:20" ht="33.75">
      <c r="A55" s="5" t="s">
        <v>32</v>
      </c>
      <c r="B55" s="5" t="s">
        <v>41</v>
      </c>
      <c r="C55" s="5" t="s">
        <v>25</v>
      </c>
      <c r="D55" s="5" t="s">
        <v>19</v>
      </c>
      <c r="E55" s="5" t="s">
        <v>73</v>
      </c>
      <c r="F55" s="5"/>
      <c r="G55" s="5"/>
      <c r="H55" s="5" t="s">
        <v>29</v>
      </c>
      <c r="I55" s="6" t="s">
        <v>74</v>
      </c>
      <c r="J55" s="7">
        <v>0</v>
      </c>
      <c r="K55" s="7">
        <v>34640110590</v>
      </c>
      <c r="L55" s="7">
        <v>0</v>
      </c>
      <c r="M55" s="7">
        <v>0</v>
      </c>
      <c r="N55" s="7">
        <v>0</v>
      </c>
      <c r="O55" s="7">
        <v>34640110590</v>
      </c>
      <c r="P55" s="7">
        <v>34640110590</v>
      </c>
      <c r="Q55" s="7">
        <v>34640110590</v>
      </c>
      <c r="R55" s="7">
        <v>34640110590</v>
      </c>
      <c r="S55" s="7">
        <v>34640110590</v>
      </c>
      <c r="T55" s="8">
        <f t="shared" si="3"/>
        <v>1</v>
      </c>
    </row>
    <row r="56" spans="1:20" ht="33.75">
      <c r="A56" s="5" t="s">
        <v>32</v>
      </c>
      <c r="B56" s="5" t="s">
        <v>41</v>
      </c>
      <c r="C56" s="5" t="s">
        <v>25</v>
      </c>
      <c r="D56" s="5" t="s">
        <v>19</v>
      </c>
      <c r="E56" s="5" t="s">
        <v>75</v>
      </c>
      <c r="F56" s="5"/>
      <c r="G56" s="5"/>
      <c r="H56" s="5" t="s">
        <v>29</v>
      </c>
      <c r="I56" s="6" t="s">
        <v>76</v>
      </c>
      <c r="J56" s="7">
        <v>0</v>
      </c>
      <c r="K56" s="7">
        <v>72473131476</v>
      </c>
      <c r="L56" s="7">
        <v>0</v>
      </c>
      <c r="M56" s="7">
        <v>0</v>
      </c>
      <c r="N56" s="7">
        <v>0</v>
      </c>
      <c r="O56" s="7">
        <v>72473131476</v>
      </c>
      <c r="P56" s="7">
        <v>72473131476</v>
      </c>
      <c r="Q56" s="7">
        <v>72473131476</v>
      </c>
      <c r="R56" s="7">
        <v>72473131476</v>
      </c>
      <c r="S56" s="7">
        <v>72473131476</v>
      </c>
      <c r="T56" s="8">
        <f t="shared" si="3"/>
        <v>1</v>
      </c>
    </row>
    <row r="57" spans="1:20" ht="45">
      <c r="A57" s="5" t="s">
        <v>32</v>
      </c>
      <c r="B57" s="5" t="s">
        <v>41</v>
      </c>
      <c r="C57" s="5" t="s">
        <v>25</v>
      </c>
      <c r="D57" s="5" t="s">
        <v>19</v>
      </c>
      <c r="E57" s="5" t="s">
        <v>77</v>
      </c>
      <c r="F57" s="5"/>
      <c r="G57" s="5"/>
      <c r="H57" s="5" t="s">
        <v>29</v>
      </c>
      <c r="I57" s="6" t="s">
        <v>78</v>
      </c>
      <c r="J57" s="7">
        <v>0</v>
      </c>
      <c r="K57" s="7">
        <v>45826282940</v>
      </c>
      <c r="L57" s="7">
        <v>0</v>
      </c>
      <c r="M57" s="7">
        <v>0</v>
      </c>
      <c r="N57" s="7">
        <v>0</v>
      </c>
      <c r="O57" s="7">
        <v>45826282940</v>
      </c>
      <c r="P57" s="7">
        <v>45826282940</v>
      </c>
      <c r="Q57" s="7">
        <v>45826282940</v>
      </c>
      <c r="R57" s="7">
        <v>45826282940</v>
      </c>
      <c r="S57" s="7">
        <v>45826282940</v>
      </c>
      <c r="T57" s="8">
        <f t="shared" si="3"/>
        <v>1</v>
      </c>
    </row>
    <row r="58" spans="1:20" ht="45">
      <c r="A58" s="5" t="s">
        <v>32</v>
      </c>
      <c r="B58" s="5" t="s">
        <v>41</v>
      </c>
      <c r="C58" s="5" t="s">
        <v>25</v>
      </c>
      <c r="D58" s="5" t="s">
        <v>19</v>
      </c>
      <c r="E58" s="5" t="s">
        <v>79</v>
      </c>
      <c r="F58" s="5"/>
      <c r="G58" s="5"/>
      <c r="H58" s="5" t="s">
        <v>29</v>
      </c>
      <c r="I58" s="6" t="s">
        <v>80</v>
      </c>
      <c r="J58" s="7">
        <v>0</v>
      </c>
      <c r="K58" s="7">
        <v>17887596065</v>
      </c>
      <c r="L58" s="7">
        <v>0</v>
      </c>
      <c r="M58" s="7">
        <v>0</v>
      </c>
      <c r="N58" s="7">
        <v>0</v>
      </c>
      <c r="O58" s="7">
        <v>17887596065</v>
      </c>
      <c r="P58" s="7">
        <v>17887596065</v>
      </c>
      <c r="Q58" s="7">
        <v>17887596065</v>
      </c>
      <c r="R58" s="7">
        <v>17887596065</v>
      </c>
      <c r="S58" s="7">
        <v>17887596065</v>
      </c>
      <c r="T58" s="8">
        <f t="shared" si="3"/>
        <v>1</v>
      </c>
    </row>
    <row r="59" spans="1:20" ht="33.75">
      <c r="A59" s="5" t="s">
        <v>32</v>
      </c>
      <c r="B59" s="5" t="s">
        <v>41</v>
      </c>
      <c r="C59" s="5" t="s">
        <v>25</v>
      </c>
      <c r="D59" s="5" t="s">
        <v>19</v>
      </c>
      <c r="E59" s="5" t="s">
        <v>81</v>
      </c>
      <c r="F59" s="5"/>
      <c r="G59" s="5"/>
      <c r="H59" s="5" t="s">
        <v>29</v>
      </c>
      <c r="I59" s="6" t="s">
        <v>82</v>
      </c>
      <c r="J59" s="7">
        <v>0</v>
      </c>
      <c r="K59" s="7">
        <v>11854302920</v>
      </c>
      <c r="L59" s="7">
        <v>0</v>
      </c>
      <c r="M59" s="7">
        <v>0</v>
      </c>
      <c r="N59" s="7">
        <v>0</v>
      </c>
      <c r="O59" s="7">
        <v>11854302920</v>
      </c>
      <c r="P59" s="7">
        <v>11854302920</v>
      </c>
      <c r="Q59" s="7">
        <v>11854302920</v>
      </c>
      <c r="R59" s="7">
        <v>11854302920</v>
      </c>
      <c r="S59" s="7">
        <v>11854302920</v>
      </c>
      <c r="T59" s="8">
        <f t="shared" si="3"/>
        <v>1</v>
      </c>
    </row>
    <row r="60" spans="1:20" ht="45">
      <c r="A60" s="5" t="s">
        <v>32</v>
      </c>
      <c r="B60" s="5" t="s">
        <v>41</v>
      </c>
      <c r="C60" s="5" t="s">
        <v>25</v>
      </c>
      <c r="D60" s="5" t="s">
        <v>19</v>
      </c>
      <c r="E60" s="5" t="s">
        <v>83</v>
      </c>
      <c r="F60" s="5"/>
      <c r="G60" s="5"/>
      <c r="H60" s="5" t="s">
        <v>29</v>
      </c>
      <c r="I60" s="6" t="s">
        <v>84</v>
      </c>
      <c r="J60" s="7">
        <v>0</v>
      </c>
      <c r="K60" s="7">
        <v>18318962700</v>
      </c>
      <c r="L60" s="7">
        <v>0</v>
      </c>
      <c r="M60" s="7">
        <v>0</v>
      </c>
      <c r="N60" s="7">
        <v>0</v>
      </c>
      <c r="O60" s="7">
        <v>18318962700</v>
      </c>
      <c r="P60" s="7">
        <v>18318962700</v>
      </c>
      <c r="Q60" s="7">
        <v>18318962700</v>
      </c>
      <c r="R60" s="7">
        <v>18318962700</v>
      </c>
      <c r="S60" s="7">
        <v>18318962700</v>
      </c>
      <c r="T60" s="8">
        <f t="shared" si="3"/>
        <v>1</v>
      </c>
    </row>
    <row r="61" spans="1:20" ht="56.25">
      <c r="A61" s="5" t="s">
        <v>32</v>
      </c>
      <c r="B61" s="5" t="s">
        <v>41</v>
      </c>
      <c r="C61" s="5" t="s">
        <v>25</v>
      </c>
      <c r="D61" s="5" t="s">
        <v>19</v>
      </c>
      <c r="E61" s="5" t="s">
        <v>85</v>
      </c>
      <c r="F61" s="5"/>
      <c r="G61" s="5"/>
      <c r="H61" s="5" t="s">
        <v>29</v>
      </c>
      <c r="I61" s="6" t="s">
        <v>86</v>
      </c>
      <c r="J61" s="7">
        <v>0</v>
      </c>
      <c r="K61" s="7">
        <v>3188145538</v>
      </c>
      <c r="L61" s="7">
        <v>0</v>
      </c>
      <c r="M61" s="7">
        <v>0</v>
      </c>
      <c r="N61" s="7">
        <v>0</v>
      </c>
      <c r="O61" s="7">
        <v>3188145538</v>
      </c>
      <c r="P61" s="7">
        <v>3188145538</v>
      </c>
      <c r="Q61" s="7">
        <v>3188145538</v>
      </c>
      <c r="R61" s="7">
        <v>3188145538</v>
      </c>
      <c r="S61" s="7">
        <v>3188145538</v>
      </c>
      <c r="T61" s="8">
        <f t="shared" si="3"/>
        <v>1</v>
      </c>
    </row>
    <row r="62" spans="1:20" ht="45">
      <c r="A62" s="5" t="s">
        <v>32</v>
      </c>
      <c r="B62" s="5" t="s">
        <v>41</v>
      </c>
      <c r="C62" s="5" t="s">
        <v>25</v>
      </c>
      <c r="D62" s="5" t="s">
        <v>19</v>
      </c>
      <c r="E62" s="5" t="s">
        <v>87</v>
      </c>
      <c r="F62" s="5"/>
      <c r="G62" s="5"/>
      <c r="H62" s="5" t="s">
        <v>29</v>
      </c>
      <c r="I62" s="6" t="s">
        <v>88</v>
      </c>
      <c r="J62" s="7">
        <v>0</v>
      </c>
      <c r="K62" s="7">
        <v>61455680206</v>
      </c>
      <c r="L62" s="7">
        <v>0</v>
      </c>
      <c r="M62" s="7">
        <v>0</v>
      </c>
      <c r="N62" s="7">
        <v>0</v>
      </c>
      <c r="O62" s="7">
        <v>61455680206</v>
      </c>
      <c r="P62" s="7">
        <v>61455680206</v>
      </c>
      <c r="Q62" s="7">
        <v>61455680206</v>
      </c>
      <c r="R62" s="7">
        <v>61455680206</v>
      </c>
      <c r="S62" s="7">
        <v>61455680206</v>
      </c>
      <c r="T62" s="8">
        <f t="shared" si="3"/>
        <v>1</v>
      </c>
    </row>
    <row r="63" spans="1:20" ht="33.75">
      <c r="A63" s="5" t="s">
        <v>32</v>
      </c>
      <c r="B63" s="5" t="s">
        <v>41</v>
      </c>
      <c r="C63" s="5" t="s">
        <v>25</v>
      </c>
      <c r="D63" s="5" t="s">
        <v>19</v>
      </c>
      <c r="E63" s="5" t="s">
        <v>89</v>
      </c>
      <c r="F63" s="5"/>
      <c r="G63" s="5"/>
      <c r="H63" s="5" t="s">
        <v>29</v>
      </c>
      <c r="I63" s="6" t="s">
        <v>90</v>
      </c>
      <c r="J63" s="7">
        <v>0</v>
      </c>
      <c r="K63" s="7">
        <v>35841064193</v>
      </c>
      <c r="L63" s="7">
        <v>0</v>
      </c>
      <c r="M63" s="7">
        <v>0</v>
      </c>
      <c r="N63" s="7">
        <v>0</v>
      </c>
      <c r="O63" s="7">
        <v>35841064193</v>
      </c>
      <c r="P63" s="7">
        <v>35841064193</v>
      </c>
      <c r="Q63" s="7">
        <v>35841064193</v>
      </c>
      <c r="R63" s="7">
        <v>35841064193</v>
      </c>
      <c r="S63" s="7">
        <v>35841064193</v>
      </c>
      <c r="T63" s="8">
        <f t="shared" si="3"/>
        <v>1</v>
      </c>
    </row>
    <row r="64" spans="1:20" ht="33.75">
      <c r="A64" s="5" t="s">
        <v>32</v>
      </c>
      <c r="B64" s="5" t="s">
        <v>41</v>
      </c>
      <c r="C64" s="5" t="s">
        <v>25</v>
      </c>
      <c r="D64" s="5" t="s">
        <v>19</v>
      </c>
      <c r="E64" s="5" t="s">
        <v>91</v>
      </c>
      <c r="F64" s="5"/>
      <c r="G64" s="5"/>
      <c r="H64" s="5" t="s">
        <v>29</v>
      </c>
      <c r="I64" s="6" t="s">
        <v>92</v>
      </c>
      <c r="J64" s="7">
        <v>0</v>
      </c>
      <c r="K64" s="7">
        <v>47023758395</v>
      </c>
      <c r="L64" s="7">
        <v>0</v>
      </c>
      <c r="M64" s="7">
        <v>0</v>
      </c>
      <c r="N64" s="7">
        <v>0</v>
      </c>
      <c r="O64" s="7">
        <v>47023758395</v>
      </c>
      <c r="P64" s="7">
        <v>47023758395</v>
      </c>
      <c r="Q64" s="7">
        <v>47023758395</v>
      </c>
      <c r="R64" s="7">
        <v>47023758395</v>
      </c>
      <c r="S64" s="7">
        <v>47023758395</v>
      </c>
      <c r="T64" s="8">
        <f t="shared" si="3"/>
        <v>1</v>
      </c>
    </row>
    <row r="65" spans="1:20" ht="45">
      <c r="A65" s="5" t="s">
        <v>32</v>
      </c>
      <c r="B65" s="5" t="s">
        <v>41</v>
      </c>
      <c r="C65" s="5" t="s">
        <v>25</v>
      </c>
      <c r="D65" s="5" t="s">
        <v>19</v>
      </c>
      <c r="E65" s="5" t="s">
        <v>93</v>
      </c>
      <c r="F65" s="5"/>
      <c r="G65" s="5"/>
      <c r="H65" s="5" t="s">
        <v>29</v>
      </c>
      <c r="I65" s="6" t="s">
        <v>94</v>
      </c>
      <c r="J65" s="7">
        <v>0</v>
      </c>
      <c r="K65" s="7">
        <v>83358183800</v>
      </c>
      <c r="L65" s="7">
        <v>0</v>
      </c>
      <c r="M65" s="7">
        <v>0</v>
      </c>
      <c r="N65" s="7">
        <v>0</v>
      </c>
      <c r="O65" s="7">
        <v>83358183800</v>
      </c>
      <c r="P65" s="7">
        <v>83358183800</v>
      </c>
      <c r="Q65" s="7">
        <v>83358183800</v>
      </c>
      <c r="R65" s="7">
        <v>83358183800</v>
      </c>
      <c r="S65" s="7">
        <v>83358183800</v>
      </c>
      <c r="T65" s="8">
        <f t="shared" si="3"/>
        <v>1</v>
      </c>
    </row>
    <row r="66" spans="1:20" ht="33.75">
      <c r="A66" s="5" t="s">
        <v>32</v>
      </c>
      <c r="B66" s="5" t="s">
        <v>41</v>
      </c>
      <c r="C66" s="5" t="s">
        <v>25</v>
      </c>
      <c r="D66" s="5" t="s">
        <v>19</v>
      </c>
      <c r="E66" s="5" t="s">
        <v>95</v>
      </c>
      <c r="F66" s="5"/>
      <c r="G66" s="5"/>
      <c r="H66" s="5" t="s">
        <v>29</v>
      </c>
      <c r="I66" s="6" t="s">
        <v>96</v>
      </c>
      <c r="J66" s="7">
        <v>0</v>
      </c>
      <c r="K66" s="7">
        <v>4553024008</v>
      </c>
      <c r="L66" s="7">
        <v>0</v>
      </c>
      <c r="M66" s="7">
        <v>0</v>
      </c>
      <c r="N66" s="7">
        <v>0</v>
      </c>
      <c r="O66" s="7">
        <v>4553024008</v>
      </c>
      <c r="P66" s="7">
        <v>4553024008</v>
      </c>
      <c r="Q66" s="7">
        <v>4553024008</v>
      </c>
      <c r="R66" s="7">
        <v>4553024008</v>
      </c>
      <c r="S66" s="7">
        <v>4553024008</v>
      </c>
      <c r="T66" s="8">
        <f t="shared" si="3"/>
        <v>1</v>
      </c>
    </row>
    <row r="67" spans="1:20" ht="45">
      <c r="A67" s="5" t="s">
        <v>32</v>
      </c>
      <c r="B67" s="5" t="s">
        <v>41</v>
      </c>
      <c r="C67" s="5" t="s">
        <v>25</v>
      </c>
      <c r="D67" s="5" t="s">
        <v>19</v>
      </c>
      <c r="E67" s="5" t="s">
        <v>97</v>
      </c>
      <c r="F67" s="5"/>
      <c r="G67" s="5"/>
      <c r="H67" s="5" t="s">
        <v>29</v>
      </c>
      <c r="I67" s="6" t="s">
        <v>98</v>
      </c>
      <c r="J67" s="7">
        <v>0</v>
      </c>
      <c r="K67" s="7">
        <v>4345627608</v>
      </c>
      <c r="L67" s="7">
        <v>0</v>
      </c>
      <c r="M67" s="7">
        <v>0</v>
      </c>
      <c r="N67" s="7">
        <v>0</v>
      </c>
      <c r="O67" s="7">
        <v>4345627608</v>
      </c>
      <c r="P67" s="7">
        <v>4345627608</v>
      </c>
      <c r="Q67" s="7">
        <v>4345627608</v>
      </c>
      <c r="R67" s="7">
        <v>4345627608</v>
      </c>
      <c r="S67" s="7">
        <v>4345627608</v>
      </c>
      <c r="T67" s="8"/>
    </row>
    <row r="68" spans="1:20" s="2" customFormat="1" ht="12.75">
      <c r="A68" s="9"/>
      <c r="B68" s="9"/>
      <c r="C68" s="9"/>
      <c r="D68" s="9"/>
      <c r="E68" s="9"/>
      <c r="F68" s="9"/>
      <c r="G68" s="9"/>
      <c r="H68" s="9"/>
      <c r="I68" s="10" t="s">
        <v>133</v>
      </c>
      <c r="J68" s="11">
        <f>SUM(J28:J67)</f>
        <v>1418136505544</v>
      </c>
      <c r="K68" s="11">
        <f aca="true" t="shared" si="4" ref="K68:S68">SUM(K28:K67)</f>
        <v>1413593163464</v>
      </c>
      <c r="L68" s="11">
        <f t="shared" si="4"/>
        <v>1413867163464</v>
      </c>
      <c r="M68" s="11">
        <f t="shared" si="4"/>
        <v>0</v>
      </c>
      <c r="N68" s="11">
        <f t="shared" si="4"/>
        <v>1142266437</v>
      </c>
      <c r="O68" s="11">
        <f t="shared" si="4"/>
        <v>1417862505544</v>
      </c>
      <c r="P68" s="11">
        <f t="shared" si="4"/>
        <v>1416720239107</v>
      </c>
      <c r="Q68" s="11">
        <f t="shared" si="4"/>
        <v>1416720239106</v>
      </c>
      <c r="R68" s="11">
        <f t="shared" si="4"/>
        <v>1416717764106</v>
      </c>
      <c r="S68" s="11">
        <f t="shared" si="4"/>
        <v>1416646487845</v>
      </c>
      <c r="T68" s="12">
        <f t="shared" si="3"/>
        <v>0.9991943743250608</v>
      </c>
    </row>
    <row r="69" spans="1:20" ht="12.75">
      <c r="A69" s="5"/>
      <c r="B69" s="5"/>
      <c r="C69" s="5"/>
      <c r="D69" s="5"/>
      <c r="E69" s="5"/>
      <c r="F69" s="5"/>
      <c r="G69" s="5"/>
      <c r="H69" s="5"/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8"/>
    </row>
    <row r="70" spans="1:20" s="2" customFormat="1" ht="12.75">
      <c r="A70" s="9"/>
      <c r="B70" s="9"/>
      <c r="C70" s="9"/>
      <c r="D70" s="9"/>
      <c r="E70" s="9"/>
      <c r="F70" s="9"/>
      <c r="G70" s="9"/>
      <c r="H70" s="9"/>
      <c r="I70" s="10" t="s">
        <v>134</v>
      </c>
      <c r="J70" s="11">
        <f aca="true" t="shared" si="5" ref="J70:S70">+J20+J25+J68</f>
        <v>1456698805544</v>
      </c>
      <c r="K70" s="11">
        <f t="shared" si="5"/>
        <v>1414107966464</v>
      </c>
      <c r="L70" s="11">
        <f t="shared" si="5"/>
        <v>1415205966464</v>
      </c>
      <c r="M70" s="11">
        <f t="shared" si="5"/>
        <v>0</v>
      </c>
      <c r="N70" s="11">
        <f t="shared" si="5"/>
        <v>4274889996.79</v>
      </c>
      <c r="O70" s="11">
        <f t="shared" si="5"/>
        <v>1455600805544</v>
      </c>
      <c r="P70" s="11">
        <f t="shared" si="5"/>
        <v>1451325915547.21</v>
      </c>
      <c r="Q70" s="11">
        <f t="shared" si="5"/>
        <v>1451305675305.21</v>
      </c>
      <c r="R70" s="11">
        <f t="shared" si="5"/>
        <v>1451254179404.81</v>
      </c>
      <c r="S70" s="11">
        <f t="shared" si="5"/>
        <v>1450772601842.09</v>
      </c>
      <c r="T70" s="12">
        <f>+Q70/O70</f>
        <v>0.9970492388967971</v>
      </c>
    </row>
    <row r="71" spans="1:20" ht="12.75">
      <c r="A71" s="5"/>
      <c r="B71" s="5"/>
      <c r="C71" s="5"/>
      <c r="D71" s="5"/>
      <c r="E71" s="5"/>
      <c r="F71" s="5"/>
      <c r="G71" s="5"/>
      <c r="H71" s="5"/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8"/>
    </row>
    <row r="72" spans="1:20" ht="12.75">
      <c r="A72" s="5"/>
      <c r="B72" s="5"/>
      <c r="C72" s="5"/>
      <c r="D72" s="5"/>
      <c r="E72" s="5"/>
      <c r="F72" s="5"/>
      <c r="G72" s="5"/>
      <c r="H72" s="5"/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</row>
    <row r="73" spans="1:20" ht="67.5">
      <c r="A73" s="5" t="s">
        <v>99</v>
      </c>
      <c r="B73" s="5" t="s">
        <v>100</v>
      </c>
      <c r="C73" s="5" t="s">
        <v>19</v>
      </c>
      <c r="D73" s="5" t="s">
        <v>194</v>
      </c>
      <c r="E73" s="5"/>
      <c r="F73" s="5"/>
      <c r="G73" s="5"/>
      <c r="H73" s="5" t="s">
        <v>21</v>
      </c>
      <c r="I73" s="6" t="s">
        <v>101</v>
      </c>
      <c r="J73" s="7">
        <v>2095000000</v>
      </c>
      <c r="K73" s="7">
        <v>0</v>
      </c>
      <c r="L73" s="7">
        <v>0</v>
      </c>
      <c r="M73" s="7">
        <v>0</v>
      </c>
      <c r="N73" s="7">
        <v>0</v>
      </c>
      <c r="O73" s="7">
        <v>2095000000</v>
      </c>
      <c r="P73" s="7">
        <v>2095000000</v>
      </c>
      <c r="Q73" s="7">
        <v>2095000000</v>
      </c>
      <c r="R73" s="7">
        <v>2095000000</v>
      </c>
      <c r="S73" s="7">
        <v>2095000000</v>
      </c>
      <c r="T73" s="8">
        <f aca="true" t="shared" si="6" ref="T73:T86">+Q73/O73</f>
        <v>1</v>
      </c>
    </row>
    <row r="74" spans="1:20" ht="33.75">
      <c r="A74" s="5" t="s">
        <v>178</v>
      </c>
      <c r="B74" s="5" t="s">
        <v>102</v>
      </c>
      <c r="C74" s="5" t="s">
        <v>19</v>
      </c>
      <c r="D74" s="5" t="s">
        <v>194</v>
      </c>
      <c r="E74" s="5"/>
      <c r="F74" s="5"/>
      <c r="G74" s="5"/>
      <c r="H74" s="5" t="s">
        <v>21</v>
      </c>
      <c r="I74" s="6" t="s">
        <v>196</v>
      </c>
      <c r="J74" s="7">
        <v>0</v>
      </c>
      <c r="K74" s="7">
        <v>6357000000</v>
      </c>
      <c r="L74" s="7">
        <v>0</v>
      </c>
      <c r="M74" s="7">
        <v>0</v>
      </c>
      <c r="N74" s="7">
        <v>0</v>
      </c>
      <c r="O74" s="7">
        <v>6357000000</v>
      </c>
      <c r="P74" s="7">
        <v>6357000000</v>
      </c>
      <c r="Q74" s="7">
        <v>6357000000</v>
      </c>
      <c r="R74" s="7">
        <v>6357000000</v>
      </c>
      <c r="S74" s="7">
        <v>3857000000</v>
      </c>
      <c r="T74" s="8">
        <f t="shared" si="6"/>
        <v>1</v>
      </c>
    </row>
    <row r="75" spans="1:20" ht="45">
      <c r="A75" s="5" t="s">
        <v>140</v>
      </c>
      <c r="B75" s="5" t="s">
        <v>102</v>
      </c>
      <c r="C75" s="5" t="s">
        <v>31</v>
      </c>
      <c r="D75" s="5" t="s">
        <v>194</v>
      </c>
      <c r="E75" s="5"/>
      <c r="F75" s="5"/>
      <c r="G75" s="5"/>
      <c r="H75" s="5" t="s">
        <v>21</v>
      </c>
      <c r="I75" s="6" t="s">
        <v>142</v>
      </c>
      <c r="J75" s="7">
        <v>1300000000</v>
      </c>
      <c r="K75" s="7">
        <v>0</v>
      </c>
      <c r="L75" s="7">
        <v>1300000000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8">
        <v>0</v>
      </c>
    </row>
    <row r="76" spans="1:20" ht="33.75">
      <c r="A76" s="5" t="s">
        <v>103</v>
      </c>
      <c r="B76" s="5" t="s">
        <v>102</v>
      </c>
      <c r="C76" s="5" t="s">
        <v>19</v>
      </c>
      <c r="D76" s="5" t="s">
        <v>194</v>
      </c>
      <c r="E76" s="5"/>
      <c r="F76" s="5"/>
      <c r="G76" s="5"/>
      <c r="H76" s="5" t="s">
        <v>21</v>
      </c>
      <c r="I76" s="6" t="s">
        <v>104</v>
      </c>
      <c r="J76" s="7">
        <v>6900000000</v>
      </c>
      <c r="K76" s="7">
        <v>0</v>
      </c>
      <c r="L76" s="7">
        <v>3700000000</v>
      </c>
      <c r="M76" s="7">
        <v>0</v>
      </c>
      <c r="N76" s="7">
        <v>474819</v>
      </c>
      <c r="O76" s="7">
        <v>3200000000</v>
      </c>
      <c r="P76" s="7">
        <v>3199525181</v>
      </c>
      <c r="Q76" s="7">
        <v>3199525181</v>
      </c>
      <c r="R76" s="7">
        <v>2994557581</v>
      </c>
      <c r="S76" s="7">
        <v>2973617261</v>
      </c>
      <c r="T76" s="8">
        <f t="shared" si="6"/>
        <v>0.9998516190625</v>
      </c>
    </row>
    <row r="77" spans="1:20" ht="56.25">
      <c r="A77" s="5" t="s">
        <v>105</v>
      </c>
      <c r="B77" s="5" t="s">
        <v>102</v>
      </c>
      <c r="C77" s="5" t="s">
        <v>19</v>
      </c>
      <c r="D77" s="5" t="s">
        <v>194</v>
      </c>
      <c r="E77" s="5"/>
      <c r="F77" s="5"/>
      <c r="G77" s="5"/>
      <c r="H77" s="5" t="s">
        <v>21</v>
      </c>
      <c r="I77" s="6" t="s">
        <v>106</v>
      </c>
      <c r="J77" s="7">
        <v>200000000</v>
      </c>
      <c r="K77" s="7">
        <v>0</v>
      </c>
      <c r="L77" s="7">
        <v>0</v>
      </c>
      <c r="M77" s="7">
        <v>0</v>
      </c>
      <c r="N77" s="7">
        <v>0</v>
      </c>
      <c r="O77" s="7">
        <v>200000000</v>
      </c>
      <c r="P77" s="7">
        <v>200000000</v>
      </c>
      <c r="Q77" s="7">
        <v>200000000</v>
      </c>
      <c r="R77" s="7">
        <v>200000000</v>
      </c>
      <c r="S77" s="7">
        <v>200000000</v>
      </c>
      <c r="T77" s="8">
        <f t="shared" si="6"/>
        <v>1</v>
      </c>
    </row>
    <row r="78" spans="1:20" ht="45">
      <c r="A78" s="5" t="s">
        <v>107</v>
      </c>
      <c r="B78" s="5" t="s">
        <v>108</v>
      </c>
      <c r="C78" s="5" t="s">
        <v>32</v>
      </c>
      <c r="D78" s="5" t="s">
        <v>194</v>
      </c>
      <c r="E78" s="5"/>
      <c r="F78" s="5"/>
      <c r="G78" s="5"/>
      <c r="H78" s="5" t="s">
        <v>57</v>
      </c>
      <c r="I78" s="6" t="s">
        <v>109</v>
      </c>
      <c r="J78" s="7">
        <v>12000000000</v>
      </c>
      <c r="K78" s="7">
        <v>0</v>
      </c>
      <c r="L78" s="7">
        <v>215964</v>
      </c>
      <c r="M78" s="7">
        <v>0</v>
      </c>
      <c r="N78" s="7">
        <v>74572684</v>
      </c>
      <c r="O78" s="7">
        <v>11999784036</v>
      </c>
      <c r="P78" s="7">
        <v>11925211352</v>
      </c>
      <c r="Q78" s="7">
        <v>11925211352</v>
      </c>
      <c r="R78" s="7">
        <v>11740953303</v>
      </c>
      <c r="S78" s="7">
        <v>11624559483.5</v>
      </c>
      <c r="T78" s="8">
        <f t="shared" si="6"/>
        <v>0.9937854978242711</v>
      </c>
    </row>
    <row r="79" spans="1:20" ht="33.75">
      <c r="A79" s="5" t="s">
        <v>107</v>
      </c>
      <c r="B79" s="5" t="s">
        <v>108</v>
      </c>
      <c r="C79" s="5" t="s">
        <v>23</v>
      </c>
      <c r="D79" s="5" t="s">
        <v>194</v>
      </c>
      <c r="E79" s="5"/>
      <c r="F79" s="5"/>
      <c r="G79" s="5"/>
      <c r="H79" s="5" t="s">
        <v>59</v>
      </c>
      <c r="I79" s="6" t="s">
        <v>110</v>
      </c>
      <c r="J79" s="7">
        <v>900000000</v>
      </c>
      <c r="K79" s="7">
        <v>0</v>
      </c>
      <c r="L79" s="7">
        <v>0</v>
      </c>
      <c r="M79" s="7">
        <v>0</v>
      </c>
      <c r="N79" s="7">
        <v>1</v>
      </c>
      <c r="O79" s="7">
        <v>900000000</v>
      </c>
      <c r="P79" s="7">
        <v>899999999</v>
      </c>
      <c r="Q79" s="7">
        <v>899999999</v>
      </c>
      <c r="R79" s="7">
        <v>899999996</v>
      </c>
      <c r="S79" s="7">
        <v>899999996</v>
      </c>
      <c r="T79" s="8">
        <f t="shared" si="6"/>
        <v>0.9999999988888889</v>
      </c>
    </row>
    <row r="80" spans="1:20" ht="67.5">
      <c r="A80" s="5" t="s">
        <v>107</v>
      </c>
      <c r="B80" s="5" t="s">
        <v>108</v>
      </c>
      <c r="C80" s="5" t="s">
        <v>25</v>
      </c>
      <c r="D80" s="5" t="s">
        <v>194</v>
      </c>
      <c r="E80" s="5"/>
      <c r="F80" s="5"/>
      <c r="G80" s="5"/>
      <c r="H80" s="5" t="s">
        <v>57</v>
      </c>
      <c r="I80" s="6" t="s">
        <v>197</v>
      </c>
      <c r="J80" s="7">
        <v>0</v>
      </c>
      <c r="K80" s="7">
        <v>215964</v>
      </c>
      <c r="L80" s="7">
        <v>0</v>
      </c>
      <c r="M80" s="7">
        <v>0</v>
      </c>
      <c r="N80" s="7">
        <v>0</v>
      </c>
      <c r="O80" s="7">
        <v>215964</v>
      </c>
      <c r="P80" s="7">
        <v>215964</v>
      </c>
      <c r="Q80" s="7">
        <v>215964</v>
      </c>
      <c r="R80" s="7">
        <v>215964</v>
      </c>
      <c r="S80" s="7">
        <v>215964</v>
      </c>
      <c r="T80" s="8">
        <f t="shared" si="6"/>
        <v>1</v>
      </c>
    </row>
    <row r="81" spans="1:20" ht="56.25">
      <c r="A81" s="5" t="s">
        <v>111</v>
      </c>
      <c r="B81" s="5" t="s">
        <v>102</v>
      </c>
      <c r="C81" s="5" t="s">
        <v>19</v>
      </c>
      <c r="D81" s="5" t="s">
        <v>194</v>
      </c>
      <c r="E81" s="5"/>
      <c r="F81" s="5"/>
      <c r="G81" s="5"/>
      <c r="H81" s="5" t="s">
        <v>59</v>
      </c>
      <c r="I81" s="6" t="s">
        <v>112</v>
      </c>
      <c r="J81" s="7">
        <v>600000000</v>
      </c>
      <c r="K81" s="7">
        <v>0</v>
      </c>
      <c r="L81" s="7">
        <v>0</v>
      </c>
      <c r="M81" s="7">
        <v>0</v>
      </c>
      <c r="N81" s="7">
        <v>805456</v>
      </c>
      <c r="O81" s="7">
        <v>600000000</v>
      </c>
      <c r="P81" s="7">
        <v>599194544</v>
      </c>
      <c r="Q81" s="7">
        <v>599194544</v>
      </c>
      <c r="R81" s="7">
        <v>599194544</v>
      </c>
      <c r="S81" s="7">
        <v>599194544</v>
      </c>
      <c r="T81" s="8">
        <f t="shared" si="6"/>
        <v>0.9986575733333334</v>
      </c>
    </row>
    <row r="82" spans="1:20" ht="33.75">
      <c r="A82" s="5" t="s">
        <v>111</v>
      </c>
      <c r="B82" s="5" t="s">
        <v>102</v>
      </c>
      <c r="C82" s="5" t="s">
        <v>31</v>
      </c>
      <c r="D82" s="5" t="s">
        <v>194</v>
      </c>
      <c r="E82" s="5"/>
      <c r="F82" s="5"/>
      <c r="G82" s="5"/>
      <c r="H82" s="5" t="s">
        <v>21</v>
      </c>
      <c r="I82" s="6" t="s">
        <v>143</v>
      </c>
      <c r="J82" s="7">
        <v>4000000000</v>
      </c>
      <c r="K82" s="7">
        <v>0</v>
      </c>
      <c r="L82" s="7">
        <v>0</v>
      </c>
      <c r="M82" s="7">
        <v>0</v>
      </c>
      <c r="N82" s="7">
        <v>975</v>
      </c>
      <c r="O82" s="7">
        <v>4000000000</v>
      </c>
      <c r="P82" s="7">
        <v>3999999025</v>
      </c>
      <c r="Q82" s="7">
        <v>3999999025</v>
      </c>
      <c r="R82" s="7">
        <v>3866458186</v>
      </c>
      <c r="S82" s="7">
        <v>3841265130</v>
      </c>
      <c r="T82" s="8">
        <f t="shared" si="6"/>
        <v>0.99999975625</v>
      </c>
    </row>
    <row r="83" spans="1:20" ht="56.25">
      <c r="A83" s="5" t="s">
        <v>111</v>
      </c>
      <c r="B83" s="5" t="s">
        <v>102</v>
      </c>
      <c r="C83" s="5" t="s">
        <v>141</v>
      </c>
      <c r="D83" s="5" t="s">
        <v>194</v>
      </c>
      <c r="E83" s="5"/>
      <c r="F83" s="5"/>
      <c r="G83" s="5"/>
      <c r="H83" s="5" t="s">
        <v>21</v>
      </c>
      <c r="I83" s="6" t="s">
        <v>144</v>
      </c>
      <c r="J83" s="7">
        <v>4670330000</v>
      </c>
      <c r="K83" s="7">
        <v>0</v>
      </c>
      <c r="L83" s="7">
        <v>80000000</v>
      </c>
      <c r="M83" s="7">
        <v>0</v>
      </c>
      <c r="N83" s="7">
        <v>32298122</v>
      </c>
      <c r="O83" s="7">
        <v>4590330000</v>
      </c>
      <c r="P83" s="7">
        <v>4558031878</v>
      </c>
      <c r="Q83" s="7">
        <v>4558031878</v>
      </c>
      <c r="R83" s="7">
        <v>4513480871</v>
      </c>
      <c r="S83" s="7">
        <v>4122971861</v>
      </c>
      <c r="T83" s="8">
        <f t="shared" si="6"/>
        <v>0.9929638779782717</v>
      </c>
    </row>
    <row r="84" spans="1:20" ht="45">
      <c r="A84" s="5" t="s">
        <v>111</v>
      </c>
      <c r="B84" s="5" t="s">
        <v>102</v>
      </c>
      <c r="C84" s="5" t="s">
        <v>186</v>
      </c>
      <c r="D84" s="5" t="s">
        <v>194</v>
      </c>
      <c r="E84" s="5"/>
      <c r="F84" s="5"/>
      <c r="G84" s="5"/>
      <c r="H84" s="5" t="s">
        <v>21</v>
      </c>
      <c r="I84" s="6" t="s">
        <v>189</v>
      </c>
      <c r="J84" s="7">
        <v>0</v>
      </c>
      <c r="K84" s="7">
        <v>2153000000</v>
      </c>
      <c r="L84" s="7">
        <v>0</v>
      </c>
      <c r="M84" s="7">
        <v>0</v>
      </c>
      <c r="N84" s="7">
        <v>0</v>
      </c>
      <c r="O84" s="7">
        <v>2153000000</v>
      </c>
      <c r="P84" s="7">
        <v>2153000000</v>
      </c>
      <c r="Q84" s="7">
        <v>2153000000</v>
      </c>
      <c r="R84" s="7">
        <v>2153000000</v>
      </c>
      <c r="S84" s="7">
        <v>0</v>
      </c>
      <c r="T84" s="8">
        <f t="shared" si="6"/>
        <v>1</v>
      </c>
    </row>
    <row r="85" spans="1:20" ht="45">
      <c r="A85" s="5" t="s">
        <v>111</v>
      </c>
      <c r="B85" s="5" t="s">
        <v>102</v>
      </c>
      <c r="C85" s="5" t="s">
        <v>187</v>
      </c>
      <c r="D85" s="5" t="s">
        <v>194</v>
      </c>
      <c r="E85" s="5"/>
      <c r="F85" s="5"/>
      <c r="G85" s="5"/>
      <c r="H85" s="5" t="s">
        <v>21</v>
      </c>
      <c r="I85" s="6" t="s">
        <v>190</v>
      </c>
      <c r="J85" s="7">
        <v>0</v>
      </c>
      <c r="K85" s="7">
        <v>8896000000</v>
      </c>
      <c r="L85" s="7">
        <v>0</v>
      </c>
      <c r="M85" s="7">
        <v>0</v>
      </c>
      <c r="N85" s="7">
        <v>0</v>
      </c>
      <c r="O85" s="7">
        <v>8896000000</v>
      </c>
      <c r="P85" s="7">
        <v>8896000000</v>
      </c>
      <c r="Q85" s="7">
        <v>8896000000</v>
      </c>
      <c r="R85" s="7">
        <v>8896000000</v>
      </c>
      <c r="S85" s="7">
        <v>0</v>
      </c>
      <c r="T85" s="8">
        <f t="shared" si="6"/>
        <v>1</v>
      </c>
    </row>
    <row r="86" spans="1:20" ht="56.25">
      <c r="A86" s="5" t="s">
        <v>111</v>
      </c>
      <c r="B86" s="5" t="s">
        <v>100</v>
      </c>
      <c r="C86" s="5" t="s">
        <v>19</v>
      </c>
      <c r="D86" s="5" t="s">
        <v>194</v>
      </c>
      <c r="E86" s="5"/>
      <c r="F86" s="5"/>
      <c r="G86" s="5"/>
      <c r="H86" s="5" t="s">
        <v>21</v>
      </c>
      <c r="I86" s="6" t="s">
        <v>113</v>
      </c>
      <c r="J86" s="7">
        <v>12500000000</v>
      </c>
      <c r="K86" s="7">
        <v>0</v>
      </c>
      <c r="L86" s="7">
        <v>0</v>
      </c>
      <c r="M86" s="7">
        <v>0</v>
      </c>
      <c r="N86" s="7">
        <v>169846313</v>
      </c>
      <c r="O86" s="7">
        <v>12500000000</v>
      </c>
      <c r="P86" s="7">
        <v>12330153687</v>
      </c>
      <c r="Q86" s="7">
        <v>12330153687</v>
      </c>
      <c r="R86" s="7">
        <v>12002758662</v>
      </c>
      <c r="S86" s="7">
        <v>10580972394</v>
      </c>
      <c r="T86" s="8">
        <f t="shared" si="6"/>
        <v>0.98641229496</v>
      </c>
    </row>
    <row r="87" spans="1:20" ht="67.5">
      <c r="A87" s="5" t="s">
        <v>111</v>
      </c>
      <c r="B87" s="5" t="s">
        <v>100</v>
      </c>
      <c r="C87" s="5" t="s">
        <v>31</v>
      </c>
      <c r="D87" s="5" t="s">
        <v>194</v>
      </c>
      <c r="E87" s="5"/>
      <c r="F87" s="5"/>
      <c r="G87" s="5"/>
      <c r="H87" s="5" t="s">
        <v>21</v>
      </c>
      <c r="I87" s="6" t="s">
        <v>114</v>
      </c>
      <c r="J87" s="7">
        <v>2500000000</v>
      </c>
      <c r="K87" s="7">
        <v>0</v>
      </c>
      <c r="L87" s="7">
        <v>0</v>
      </c>
      <c r="M87" s="7">
        <v>0</v>
      </c>
      <c r="N87" s="7">
        <v>28938758</v>
      </c>
      <c r="O87" s="7">
        <v>2500000000</v>
      </c>
      <c r="P87" s="7">
        <v>2471061242</v>
      </c>
      <c r="Q87" s="7">
        <v>2471061242</v>
      </c>
      <c r="R87" s="7">
        <v>2106011254</v>
      </c>
      <c r="S87" s="7">
        <v>2105005834</v>
      </c>
      <c r="T87" s="8">
        <v>0</v>
      </c>
    </row>
    <row r="88" spans="1:20" ht="22.5">
      <c r="A88" s="5" t="s">
        <v>111</v>
      </c>
      <c r="B88" s="5" t="s">
        <v>115</v>
      </c>
      <c r="C88" s="5" t="s">
        <v>32</v>
      </c>
      <c r="D88" s="5" t="s">
        <v>194</v>
      </c>
      <c r="E88" s="5"/>
      <c r="F88" s="5"/>
      <c r="G88" s="5"/>
      <c r="H88" s="5" t="s">
        <v>21</v>
      </c>
      <c r="I88" s="6" t="s">
        <v>116</v>
      </c>
      <c r="J88" s="7">
        <v>4000000000</v>
      </c>
      <c r="K88" s="7">
        <v>0</v>
      </c>
      <c r="L88" s="7">
        <v>0</v>
      </c>
      <c r="M88" s="7">
        <v>0</v>
      </c>
      <c r="N88" s="7">
        <v>65873105</v>
      </c>
      <c r="O88" s="7">
        <v>4000000000</v>
      </c>
      <c r="P88" s="7">
        <v>3933813561</v>
      </c>
      <c r="Q88" s="7">
        <v>3933813561</v>
      </c>
      <c r="R88" s="7">
        <v>3710118798</v>
      </c>
      <c r="S88" s="7">
        <v>3485583725</v>
      </c>
      <c r="T88" s="8">
        <v>0</v>
      </c>
    </row>
    <row r="89" spans="1:20" ht="33.75">
      <c r="A89" s="5" t="s">
        <v>111</v>
      </c>
      <c r="B89" s="5" t="s">
        <v>117</v>
      </c>
      <c r="C89" s="5" t="s">
        <v>31</v>
      </c>
      <c r="D89" s="5" t="s">
        <v>194</v>
      </c>
      <c r="E89" s="5"/>
      <c r="F89" s="5"/>
      <c r="G89" s="5"/>
      <c r="H89" s="5" t="s">
        <v>21</v>
      </c>
      <c r="I89" s="6" t="s">
        <v>145</v>
      </c>
      <c r="J89" s="7">
        <v>5700000000</v>
      </c>
      <c r="K89" s="7">
        <v>0</v>
      </c>
      <c r="L89" s="7">
        <v>277000000</v>
      </c>
      <c r="M89" s="7">
        <v>0</v>
      </c>
      <c r="N89" s="7">
        <v>229254997</v>
      </c>
      <c r="O89" s="7">
        <v>5423000000</v>
      </c>
      <c r="P89" s="7">
        <v>5189481218</v>
      </c>
      <c r="Q89" s="7">
        <v>5189481218</v>
      </c>
      <c r="R89" s="7">
        <v>3989479953.66</v>
      </c>
      <c r="S89" s="7">
        <v>3236721453.66</v>
      </c>
      <c r="T89" s="8">
        <f aca="true" t="shared" si="7" ref="T89:T143">+Q89/O89</f>
        <v>0.9569391882721741</v>
      </c>
    </row>
    <row r="90" spans="1:20" ht="45">
      <c r="A90" s="5" t="s">
        <v>111</v>
      </c>
      <c r="B90" s="5" t="s">
        <v>117</v>
      </c>
      <c r="C90" s="5" t="s">
        <v>32</v>
      </c>
      <c r="D90" s="5" t="s">
        <v>194</v>
      </c>
      <c r="E90" s="5"/>
      <c r="F90" s="5"/>
      <c r="G90" s="5"/>
      <c r="H90" s="5" t="s">
        <v>57</v>
      </c>
      <c r="I90" s="6" t="s">
        <v>146</v>
      </c>
      <c r="J90" s="7">
        <v>4800000000</v>
      </c>
      <c r="K90" s="7">
        <v>200000000</v>
      </c>
      <c r="L90" s="7">
        <v>0</v>
      </c>
      <c r="M90" s="7">
        <v>0</v>
      </c>
      <c r="N90" s="7">
        <v>16600935</v>
      </c>
      <c r="O90" s="7">
        <v>5000000000</v>
      </c>
      <c r="P90" s="7">
        <v>4983399065</v>
      </c>
      <c r="Q90" s="7">
        <v>4983399065</v>
      </c>
      <c r="R90" s="7">
        <v>3745444487</v>
      </c>
      <c r="S90" s="7">
        <v>3227475726</v>
      </c>
      <c r="T90" s="8">
        <v>0</v>
      </c>
    </row>
    <row r="91" spans="1:20" ht="45">
      <c r="A91" s="5" t="s">
        <v>111</v>
      </c>
      <c r="B91" s="5" t="s">
        <v>117</v>
      </c>
      <c r="C91" s="5" t="s">
        <v>32</v>
      </c>
      <c r="D91" s="5" t="s">
        <v>194</v>
      </c>
      <c r="E91" s="5"/>
      <c r="F91" s="5"/>
      <c r="G91" s="5"/>
      <c r="H91" s="5" t="s">
        <v>59</v>
      </c>
      <c r="I91" s="6" t="s">
        <v>146</v>
      </c>
      <c r="J91" s="7">
        <v>200000000</v>
      </c>
      <c r="K91" s="7">
        <v>0</v>
      </c>
      <c r="L91" s="7">
        <v>200000000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8" t="e">
        <f t="shared" si="7"/>
        <v>#DIV/0!</v>
      </c>
    </row>
    <row r="92" spans="1:20" ht="45">
      <c r="A92" s="5" t="s">
        <v>118</v>
      </c>
      <c r="B92" s="5" t="s">
        <v>117</v>
      </c>
      <c r="C92" s="5" t="s">
        <v>19</v>
      </c>
      <c r="D92" s="5" t="s">
        <v>194</v>
      </c>
      <c r="E92" s="5"/>
      <c r="F92" s="5"/>
      <c r="G92" s="5"/>
      <c r="H92" s="5" t="s">
        <v>57</v>
      </c>
      <c r="I92" s="6" t="s">
        <v>119</v>
      </c>
      <c r="J92" s="7">
        <v>390000000</v>
      </c>
      <c r="K92" s="7">
        <v>0</v>
      </c>
      <c r="L92" s="7">
        <v>0</v>
      </c>
      <c r="M92" s="7">
        <v>0</v>
      </c>
      <c r="N92" s="7">
        <v>0</v>
      </c>
      <c r="O92" s="7">
        <v>390000000</v>
      </c>
      <c r="P92" s="7">
        <v>390000000</v>
      </c>
      <c r="Q92" s="7">
        <v>390000000</v>
      </c>
      <c r="R92" s="7">
        <v>390000000</v>
      </c>
      <c r="S92" s="7">
        <v>390000000</v>
      </c>
      <c r="T92" s="8">
        <f t="shared" si="7"/>
        <v>1</v>
      </c>
    </row>
    <row r="93" spans="1:20" ht="45">
      <c r="A93" s="5" t="s">
        <v>118</v>
      </c>
      <c r="B93" s="5" t="s">
        <v>117</v>
      </c>
      <c r="C93" s="5" t="s">
        <v>19</v>
      </c>
      <c r="D93" s="5" t="s">
        <v>194</v>
      </c>
      <c r="E93" s="5"/>
      <c r="F93" s="5"/>
      <c r="G93" s="5"/>
      <c r="H93" s="5" t="s">
        <v>59</v>
      </c>
      <c r="I93" s="6" t="s">
        <v>119</v>
      </c>
      <c r="J93" s="7">
        <v>200000000</v>
      </c>
      <c r="K93" s="7">
        <v>0</v>
      </c>
      <c r="L93" s="7">
        <v>0</v>
      </c>
      <c r="M93" s="7">
        <v>0</v>
      </c>
      <c r="N93" s="7">
        <v>29797749</v>
      </c>
      <c r="O93" s="7">
        <v>200000000</v>
      </c>
      <c r="P93" s="7">
        <v>170202251</v>
      </c>
      <c r="Q93" s="7">
        <v>170202251</v>
      </c>
      <c r="R93" s="7">
        <v>170202251</v>
      </c>
      <c r="S93" s="7">
        <v>96892315</v>
      </c>
      <c r="T93" s="8">
        <v>0</v>
      </c>
    </row>
    <row r="94" spans="1:20" ht="33.75">
      <c r="A94" s="5" t="s">
        <v>120</v>
      </c>
      <c r="B94" s="5" t="s">
        <v>115</v>
      </c>
      <c r="C94" s="5" t="s">
        <v>31</v>
      </c>
      <c r="D94" s="5" t="s">
        <v>194</v>
      </c>
      <c r="E94" s="5"/>
      <c r="F94" s="5"/>
      <c r="G94" s="5"/>
      <c r="H94" s="5" t="s">
        <v>21</v>
      </c>
      <c r="I94" s="6" t="s">
        <v>121</v>
      </c>
      <c r="J94" s="7">
        <v>1394000000</v>
      </c>
      <c r="K94" s="7">
        <v>0</v>
      </c>
      <c r="L94" s="7">
        <v>0</v>
      </c>
      <c r="M94" s="7">
        <v>0</v>
      </c>
      <c r="N94" s="7">
        <v>0</v>
      </c>
      <c r="O94" s="7">
        <v>1394000000</v>
      </c>
      <c r="P94" s="7">
        <v>1394000000</v>
      </c>
      <c r="Q94" s="7">
        <v>1394000000</v>
      </c>
      <c r="R94" s="7">
        <v>1394000000</v>
      </c>
      <c r="S94" s="7">
        <v>1394000000</v>
      </c>
      <c r="T94" s="8">
        <f t="shared" si="7"/>
        <v>1</v>
      </c>
    </row>
    <row r="95" spans="1:20" ht="33.75">
      <c r="A95" s="5" t="s">
        <v>122</v>
      </c>
      <c r="B95" s="5" t="s">
        <v>100</v>
      </c>
      <c r="C95" s="5" t="s">
        <v>19</v>
      </c>
      <c r="D95" s="5" t="s">
        <v>194</v>
      </c>
      <c r="E95" s="5"/>
      <c r="F95" s="5"/>
      <c r="G95" s="5"/>
      <c r="H95" s="5" t="s">
        <v>21</v>
      </c>
      <c r="I95" s="6" t="s">
        <v>198</v>
      </c>
      <c r="J95" s="7">
        <v>90000000000</v>
      </c>
      <c r="K95" s="7">
        <v>0</v>
      </c>
      <c r="L95" s="7">
        <v>90000000000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8" t="e">
        <f t="shared" si="7"/>
        <v>#DIV/0!</v>
      </c>
    </row>
    <row r="96" spans="1:20" ht="33.75">
      <c r="A96" s="5" t="s">
        <v>122</v>
      </c>
      <c r="B96" s="5" t="s">
        <v>100</v>
      </c>
      <c r="C96" s="5" t="s">
        <v>19</v>
      </c>
      <c r="D96" s="5" t="s">
        <v>194</v>
      </c>
      <c r="E96" s="5"/>
      <c r="F96" s="5"/>
      <c r="G96" s="5"/>
      <c r="H96" s="5" t="s">
        <v>59</v>
      </c>
      <c r="I96" s="6" t="s">
        <v>198</v>
      </c>
      <c r="J96" s="7">
        <v>5000000000</v>
      </c>
      <c r="K96" s="7">
        <v>0</v>
      </c>
      <c r="L96" s="7">
        <v>5000000000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8" t="e">
        <f t="shared" si="7"/>
        <v>#DIV/0!</v>
      </c>
    </row>
    <row r="97" spans="1:20" ht="22.5">
      <c r="A97" s="5" t="s">
        <v>122</v>
      </c>
      <c r="B97" s="5" t="s">
        <v>100</v>
      </c>
      <c r="C97" s="5" t="s">
        <v>31</v>
      </c>
      <c r="D97" s="5" t="s">
        <v>194</v>
      </c>
      <c r="E97" s="5"/>
      <c r="F97" s="5"/>
      <c r="G97" s="5"/>
      <c r="H97" s="5" t="s">
        <v>21</v>
      </c>
      <c r="I97" s="6" t="s">
        <v>123</v>
      </c>
      <c r="J97" s="7">
        <v>30000000000</v>
      </c>
      <c r="K97" s="7">
        <v>0</v>
      </c>
      <c r="L97" s="7">
        <v>0</v>
      </c>
      <c r="M97" s="7">
        <v>0</v>
      </c>
      <c r="N97" s="7">
        <v>0</v>
      </c>
      <c r="O97" s="7">
        <v>30000000000</v>
      </c>
      <c r="P97" s="7">
        <v>30000000000</v>
      </c>
      <c r="Q97" s="7">
        <v>30000000000</v>
      </c>
      <c r="R97" s="7">
        <v>0</v>
      </c>
      <c r="S97" s="7">
        <v>0</v>
      </c>
      <c r="T97" s="8">
        <v>0</v>
      </c>
    </row>
    <row r="98" spans="1:20" ht="33.75">
      <c r="A98" s="5" t="s">
        <v>122</v>
      </c>
      <c r="B98" s="5" t="s">
        <v>100</v>
      </c>
      <c r="C98" s="5" t="s">
        <v>32</v>
      </c>
      <c r="D98" s="5" t="s">
        <v>194</v>
      </c>
      <c r="E98" s="5"/>
      <c r="F98" s="5"/>
      <c r="G98" s="5"/>
      <c r="H98" s="5" t="s">
        <v>21</v>
      </c>
      <c r="I98" s="6" t="s">
        <v>124</v>
      </c>
      <c r="J98" s="7">
        <v>100000000000</v>
      </c>
      <c r="K98" s="7">
        <v>0</v>
      </c>
      <c r="L98" s="7">
        <v>0</v>
      </c>
      <c r="M98" s="7">
        <v>0</v>
      </c>
      <c r="N98" s="7">
        <v>0</v>
      </c>
      <c r="O98" s="7">
        <v>100000000000</v>
      </c>
      <c r="P98" s="7">
        <v>100000000000</v>
      </c>
      <c r="Q98" s="7">
        <v>100000000000</v>
      </c>
      <c r="R98" s="7">
        <v>100000000000</v>
      </c>
      <c r="S98" s="7">
        <v>0</v>
      </c>
      <c r="T98" s="8">
        <f t="shared" si="7"/>
        <v>1</v>
      </c>
    </row>
    <row r="99" spans="1:20" ht="45">
      <c r="A99" s="5" t="s">
        <v>122</v>
      </c>
      <c r="B99" s="5" t="s">
        <v>100</v>
      </c>
      <c r="C99" s="5" t="s">
        <v>23</v>
      </c>
      <c r="D99" s="5" t="s">
        <v>194</v>
      </c>
      <c r="E99" s="5"/>
      <c r="F99" s="5"/>
      <c r="G99" s="5"/>
      <c r="H99" s="5" t="s">
        <v>21</v>
      </c>
      <c r="I99" s="6" t="s">
        <v>125</v>
      </c>
      <c r="J99" s="7">
        <v>351340000000</v>
      </c>
      <c r="K99" s="7">
        <v>450000000</v>
      </c>
      <c r="L99" s="7">
        <v>2153000000</v>
      </c>
      <c r="M99" s="7">
        <v>0</v>
      </c>
      <c r="N99" s="7">
        <v>0</v>
      </c>
      <c r="O99" s="7">
        <v>349637000000</v>
      </c>
      <c r="P99" s="7">
        <v>349637000000</v>
      </c>
      <c r="Q99" s="7">
        <v>349637000000</v>
      </c>
      <c r="R99" s="7">
        <v>349625724800</v>
      </c>
      <c r="S99" s="7">
        <v>199608399200</v>
      </c>
      <c r="T99" s="8">
        <f t="shared" si="7"/>
        <v>1</v>
      </c>
    </row>
    <row r="100" spans="1:20" ht="45">
      <c r="A100" s="5" t="s">
        <v>122</v>
      </c>
      <c r="B100" s="5" t="s">
        <v>100</v>
      </c>
      <c r="C100" s="5" t="s">
        <v>23</v>
      </c>
      <c r="D100" s="5" t="s">
        <v>194</v>
      </c>
      <c r="E100" s="5"/>
      <c r="F100" s="5"/>
      <c r="G100" s="5"/>
      <c r="H100" s="5" t="s">
        <v>21</v>
      </c>
      <c r="I100" s="6" t="s">
        <v>125</v>
      </c>
      <c r="J100" s="7">
        <v>8000000000</v>
      </c>
      <c r="K100" s="7">
        <v>0</v>
      </c>
      <c r="L100" s="7">
        <v>8000000000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8" t="e">
        <f t="shared" si="7"/>
        <v>#DIV/0!</v>
      </c>
    </row>
    <row r="101" spans="1:20" ht="45">
      <c r="A101" s="5" t="s">
        <v>122</v>
      </c>
      <c r="B101" s="5" t="s">
        <v>100</v>
      </c>
      <c r="C101" s="5" t="s">
        <v>23</v>
      </c>
      <c r="D101" s="5" t="s">
        <v>194</v>
      </c>
      <c r="E101" s="5"/>
      <c r="F101" s="5"/>
      <c r="G101" s="5"/>
      <c r="H101" s="5" t="s">
        <v>57</v>
      </c>
      <c r="I101" s="6" t="s">
        <v>125</v>
      </c>
      <c r="J101" s="7">
        <v>0</v>
      </c>
      <c r="K101" s="7">
        <v>15000000000</v>
      </c>
      <c r="L101" s="7">
        <v>0</v>
      </c>
      <c r="M101" s="7">
        <v>0</v>
      </c>
      <c r="N101" s="7">
        <v>0</v>
      </c>
      <c r="O101" s="7">
        <v>15000000000</v>
      </c>
      <c r="P101" s="7">
        <v>15000000000</v>
      </c>
      <c r="Q101" s="7">
        <v>15000000000</v>
      </c>
      <c r="R101" s="7">
        <v>15000000000</v>
      </c>
      <c r="S101" s="7">
        <v>120000000</v>
      </c>
      <c r="T101" s="8">
        <f t="shared" si="7"/>
        <v>1</v>
      </c>
    </row>
    <row r="102" spans="1:20" ht="45">
      <c r="A102" s="5" t="s">
        <v>122</v>
      </c>
      <c r="B102" s="5" t="s">
        <v>100</v>
      </c>
      <c r="C102" s="5" t="s">
        <v>23</v>
      </c>
      <c r="D102" s="5" t="s">
        <v>194</v>
      </c>
      <c r="E102" s="5"/>
      <c r="F102" s="5"/>
      <c r="G102" s="5"/>
      <c r="H102" s="5" t="s">
        <v>59</v>
      </c>
      <c r="I102" s="6" t="s">
        <v>125</v>
      </c>
      <c r="J102" s="7">
        <v>25000000000</v>
      </c>
      <c r="K102" s="7">
        <v>0</v>
      </c>
      <c r="L102" s="7">
        <v>15000000000</v>
      </c>
      <c r="M102" s="7">
        <v>0</v>
      </c>
      <c r="N102" s="7">
        <v>0</v>
      </c>
      <c r="O102" s="7">
        <v>10000000000</v>
      </c>
      <c r="P102" s="7">
        <v>10000000000</v>
      </c>
      <c r="Q102" s="7">
        <v>10000000000</v>
      </c>
      <c r="R102" s="7">
        <v>10000000000</v>
      </c>
      <c r="S102" s="7">
        <v>0</v>
      </c>
      <c r="T102" s="8">
        <f t="shared" si="7"/>
        <v>1</v>
      </c>
    </row>
    <row r="103" spans="1:20" ht="45">
      <c r="A103" s="5" t="s">
        <v>122</v>
      </c>
      <c r="B103" s="5" t="s">
        <v>100</v>
      </c>
      <c r="C103" s="5" t="s">
        <v>23</v>
      </c>
      <c r="D103" s="5" t="s">
        <v>194</v>
      </c>
      <c r="E103" s="5"/>
      <c r="F103" s="5"/>
      <c r="G103" s="5"/>
      <c r="H103" s="5" t="s">
        <v>63</v>
      </c>
      <c r="I103" s="6" t="s">
        <v>125</v>
      </c>
      <c r="J103" s="7">
        <v>84100000000</v>
      </c>
      <c r="K103" s="7">
        <v>6000000000</v>
      </c>
      <c r="L103" s="7">
        <v>0</v>
      </c>
      <c r="M103" s="7">
        <v>0</v>
      </c>
      <c r="N103" s="7">
        <v>0</v>
      </c>
      <c r="O103" s="7">
        <v>90100000000</v>
      </c>
      <c r="P103" s="7">
        <v>90100000000</v>
      </c>
      <c r="Q103" s="7">
        <v>90100000000</v>
      </c>
      <c r="R103" s="7">
        <v>90100000000</v>
      </c>
      <c r="S103" s="7">
        <v>0</v>
      </c>
      <c r="T103" s="8">
        <f t="shared" si="7"/>
        <v>1</v>
      </c>
    </row>
    <row r="104" spans="1:20" ht="33.75">
      <c r="A104" s="5" t="s">
        <v>122</v>
      </c>
      <c r="B104" s="5" t="s">
        <v>100</v>
      </c>
      <c r="C104" s="5" t="s">
        <v>39</v>
      </c>
      <c r="D104" s="5" t="s">
        <v>194</v>
      </c>
      <c r="E104" s="5"/>
      <c r="F104" s="5"/>
      <c r="G104" s="5"/>
      <c r="H104" s="5" t="s">
        <v>21</v>
      </c>
      <c r="I104" s="6" t="s">
        <v>126</v>
      </c>
      <c r="J104" s="7">
        <v>5000000000</v>
      </c>
      <c r="K104" s="7">
        <v>0</v>
      </c>
      <c r="L104" s="7">
        <v>0</v>
      </c>
      <c r="M104" s="7">
        <v>0</v>
      </c>
      <c r="N104" s="7">
        <v>0</v>
      </c>
      <c r="O104" s="7">
        <v>5000000000</v>
      </c>
      <c r="P104" s="7">
        <v>5000000000</v>
      </c>
      <c r="Q104" s="7">
        <v>5000000000</v>
      </c>
      <c r="R104" s="7">
        <v>5000000000</v>
      </c>
      <c r="S104" s="7">
        <v>5000000000</v>
      </c>
      <c r="T104" s="8">
        <f t="shared" si="7"/>
        <v>1</v>
      </c>
    </row>
    <row r="105" spans="1:20" ht="33.75">
      <c r="A105" s="5" t="s">
        <v>122</v>
      </c>
      <c r="B105" s="5" t="s">
        <v>100</v>
      </c>
      <c r="C105" s="5" t="s">
        <v>39</v>
      </c>
      <c r="D105" s="5" t="s">
        <v>194</v>
      </c>
      <c r="E105" s="5"/>
      <c r="F105" s="5"/>
      <c r="G105" s="5"/>
      <c r="H105" s="5" t="s">
        <v>59</v>
      </c>
      <c r="I105" s="6" t="s">
        <v>126</v>
      </c>
      <c r="J105" s="7">
        <v>0</v>
      </c>
      <c r="K105" s="7">
        <v>4820000000</v>
      </c>
      <c r="L105" s="7">
        <v>0</v>
      </c>
      <c r="M105" s="7">
        <v>0</v>
      </c>
      <c r="N105" s="7">
        <v>0</v>
      </c>
      <c r="O105" s="7">
        <v>4820000000</v>
      </c>
      <c r="P105" s="7">
        <v>4820000000</v>
      </c>
      <c r="Q105" s="7">
        <v>4820000000</v>
      </c>
      <c r="R105" s="7">
        <v>4820000000</v>
      </c>
      <c r="S105" s="7">
        <v>0</v>
      </c>
      <c r="T105" s="8">
        <f t="shared" si="7"/>
        <v>1</v>
      </c>
    </row>
    <row r="106" spans="1:20" ht="33.75">
      <c r="A106" s="5" t="s">
        <v>122</v>
      </c>
      <c r="B106" s="5" t="s">
        <v>100</v>
      </c>
      <c r="C106" s="5" t="s">
        <v>41</v>
      </c>
      <c r="D106" s="5" t="s">
        <v>194</v>
      </c>
      <c r="E106" s="5"/>
      <c r="F106" s="5"/>
      <c r="G106" s="5"/>
      <c r="H106" s="5" t="s">
        <v>21</v>
      </c>
      <c r="I106" s="6" t="s">
        <v>127</v>
      </c>
      <c r="J106" s="7">
        <v>5825000000</v>
      </c>
      <c r="K106" s="7">
        <v>0</v>
      </c>
      <c r="L106" s="7">
        <v>0</v>
      </c>
      <c r="M106" s="7">
        <v>0</v>
      </c>
      <c r="N106" s="7">
        <v>0</v>
      </c>
      <c r="O106" s="7">
        <v>5825000000</v>
      </c>
      <c r="P106" s="7">
        <v>5825000000</v>
      </c>
      <c r="Q106" s="7">
        <v>5825000000</v>
      </c>
      <c r="R106" s="7">
        <v>5825000000</v>
      </c>
      <c r="S106" s="7">
        <v>5708509840</v>
      </c>
      <c r="T106" s="8">
        <f t="shared" si="7"/>
        <v>1</v>
      </c>
    </row>
    <row r="107" spans="1:20" ht="56.25">
      <c r="A107" s="5" t="s">
        <v>122</v>
      </c>
      <c r="B107" s="5" t="s">
        <v>100</v>
      </c>
      <c r="C107" s="5" t="s">
        <v>50</v>
      </c>
      <c r="D107" s="5" t="s">
        <v>194</v>
      </c>
      <c r="E107" s="5"/>
      <c r="F107" s="5"/>
      <c r="G107" s="5"/>
      <c r="H107" s="5" t="s">
        <v>21</v>
      </c>
      <c r="I107" s="6" t="s">
        <v>147</v>
      </c>
      <c r="J107" s="7">
        <v>5000000000</v>
      </c>
      <c r="K107" s="7">
        <v>0</v>
      </c>
      <c r="L107" s="7">
        <v>0</v>
      </c>
      <c r="M107" s="7">
        <v>0</v>
      </c>
      <c r="N107" s="7">
        <v>0</v>
      </c>
      <c r="O107" s="7">
        <v>5000000000</v>
      </c>
      <c r="P107" s="7">
        <v>5000000000</v>
      </c>
      <c r="Q107" s="7">
        <v>5000000000</v>
      </c>
      <c r="R107" s="7">
        <v>5000000000</v>
      </c>
      <c r="S107" s="7">
        <v>5000000000</v>
      </c>
      <c r="T107" s="8">
        <f t="shared" si="7"/>
        <v>1</v>
      </c>
    </row>
    <row r="108" spans="1:20" ht="33.75">
      <c r="A108" s="5" t="s">
        <v>122</v>
      </c>
      <c r="B108" s="5" t="s">
        <v>100</v>
      </c>
      <c r="C108" s="5" t="s">
        <v>55</v>
      </c>
      <c r="D108" s="5" t="s">
        <v>194</v>
      </c>
      <c r="E108" s="5"/>
      <c r="F108" s="5"/>
      <c r="G108" s="5"/>
      <c r="H108" s="5" t="s">
        <v>21</v>
      </c>
      <c r="I108" s="6" t="s">
        <v>152</v>
      </c>
      <c r="J108" s="7">
        <v>0</v>
      </c>
      <c r="K108" s="7">
        <v>3355574673</v>
      </c>
      <c r="L108" s="7">
        <v>0</v>
      </c>
      <c r="M108" s="7">
        <v>0</v>
      </c>
      <c r="N108" s="7">
        <v>0</v>
      </c>
      <c r="O108" s="7">
        <v>3355574673</v>
      </c>
      <c r="P108" s="7">
        <v>3355574673</v>
      </c>
      <c r="Q108" s="7">
        <v>3355574673</v>
      </c>
      <c r="R108" s="7">
        <v>3355574673</v>
      </c>
      <c r="S108" s="7">
        <v>0</v>
      </c>
      <c r="T108" s="8">
        <f t="shared" si="7"/>
        <v>1</v>
      </c>
    </row>
    <row r="109" spans="1:20" ht="22.5">
      <c r="A109" s="5" t="s">
        <v>122</v>
      </c>
      <c r="B109" s="5" t="s">
        <v>100</v>
      </c>
      <c r="C109" s="5" t="s">
        <v>57</v>
      </c>
      <c r="D109" s="5" t="s">
        <v>194</v>
      </c>
      <c r="E109" s="5"/>
      <c r="F109" s="5"/>
      <c r="G109" s="5"/>
      <c r="H109" s="5" t="s">
        <v>21</v>
      </c>
      <c r="I109" s="6" t="s">
        <v>153</v>
      </c>
      <c r="J109" s="7">
        <v>0</v>
      </c>
      <c r="K109" s="7">
        <v>4407187478</v>
      </c>
      <c r="L109" s="7">
        <v>0</v>
      </c>
      <c r="M109" s="7">
        <v>0</v>
      </c>
      <c r="N109" s="7">
        <v>0</v>
      </c>
      <c r="O109" s="7">
        <v>4407187478</v>
      </c>
      <c r="P109" s="7">
        <v>4407187478</v>
      </c>
      <c r="Q109" s="7">
        <v>4407187478</v>
      </c>
      <c r="R109" s="7">
        <v>4407187478</v>
      </c>
      <c r="S109" s="7">
        <v>88143750</v>
      </c>
      <c r="T109" s="8">
        <f t="shared" si="7"/>
        <v>1</v>
      </c>
    </row>
    <row r="110" spans="1:20" ht="22.5">
      <c r="A110" s="5" t="s">
        <v>122</v>
      </c>
      <c r="B110" s="5" t="s">
        <v>100</v>
      </c>
      <c r="C110" s="5" t="s">
        <v>59</v>
      </c>
      <c r="D110" s="5" t="s">
        <v>194</v>
      </c>
      <c r="E110" s="5"/>
      <c r="F110" s="5"/>
      <c r="G110" s="5"/>
      <c r="H110" s="5" t="s">
        <v>21</v>
      </c>
      <c r="I110" s="6" t="s">
        <v>154</v>
      </c>
      <c r="J110" s="7">
        <v>0</v>
      </c>
      <c r="K110" s="7">
        <v>4842934851</v>
      </c>
      <c r="L110" s="7">
        <v>0</v>
      </c>
      <c r="M110" s="7">
        <v>0</v>
      </c>
      <c r="N110" s="7">
        <v>0</v>
      </c>
      <c r="O110" s="7">
        <v>4842934851</v>
      </c>
      <c r="P110" s="7">
        <v>4842934851</v>
      </c>
      <c r="Q110" s="7">
        <v>4842934851</v>
      </c>
      <c r="R110" s="7">
        <v>4842934851</v>
      </c>
      <c r="S110" s="7">
        <v>0</v>
      </c>
      <c r="T110" s="8">
        <f t="shared" si="7"/>
        <v>1</v>
      </c>
    </row>
    <row r="111" spans="1:20" ht="33.75">
      <c r="A111" s="5" t="s">
        <v>122</v>
      </c>
      <c r="B111" s="5" t="s">
        <v>100</v>
      </c>
      <c r="C111" s="5" t="s">
        <v>61</v>
      </c>
      <c r="D111" s="5" t="s">
        <v>194</v>
      </c>
      <c r="E111" s="5"/>
      <c r="F111" s="5"/>
      <c r="G111" s="5"/>
      <c r="H111" s="5" t="s">
        <v>21</v>
      </c>
      <c r="I111" s="6" t="s">
        <v>155</v>
      </c>
      <c r="J111" s="7">
        <v>0</v>
      </c>
      <c r="K111" s="7">
        <v>4240170191</v>
      </c>
      <c r="L111" s="7">
        <v>0</v>
      </c>
      <c r="M111" s="7">
        <v>0</v>
      </c>
      <c r="N111" s="7">
        <v>0</v>
      </c>
      <c r="O111" s="7">
        <v>4240170191</v>
      </c>
      <c r="P111" s="7">
        <v>4240170191</v>
      </c>
      <c r="Q111" s="7">
        <v>4240170191</v>
      </c>
      <c r="R111" s="7">
        <v>4240170191</v>
      </c>
      <c r="S111" s="7">
        <v>4155366787</v>
      </c>
      <c r="T111" s="8">
        <f t="shared" si="7"/>
        <v>1</v>
      </c>
    </row>
    <row r="112" spans="1:20" ht="33.75">
      <c r="A112" s="5" t="s">
        <v>122</v>
      </c>
      <c r="B112" s="5" t="s">
        <v>100</v>
      </c>
      <c r="C112" s="5" t="s">
        <v>63</v>
      </c>
      <c r="D112" s="5" t="s">
        <v>194</v>
      </c>
      <c r="E112" s="5"/>
      <c r="F112" s="5"/>
      <c r="G112" s="5"/>
      <c r="H112" s="5" t="s">
        <v>21</v>
      </c>
      <c r="I112" s="6" t="s">
        <v>156</v>
      </c>
      <c r="J112" s="7">
        <v>0</v>
      </c>
      <c r="K112" s="7">
        <v>2333980142</v>
      </c>
      <c r="L112" s="7">
        <v>0</v>
      </c>
      <c r="M112" s="7">
        <v>0</v>
      </c>
      <c r="N112" s="7">
        <v>0</v>
      </c>
      <c r="O112" s="7">
        <v>2333980142</v>
      </c>
      <c r="P112" s="7">
        <v>2333980142</v>
      </c>
      <c r="Q112" s="7">
        <v>2333980142</v>
      </c>
      <c r="R112" s="7">
        <v>2333980142</v>
      </c>
      <c r="S112" s="7">
        <v>2287300539</v>
      </c>
      <c r="T112" s="8">
        <f t="shared" si="7"/>
        <v>1</v>
      </c>
    </row>
    <row r="113" spans="1:20" ht="33.75">
      <c r="A113" s="5" t="s">
        <v>122</v>
      </c>
      <c r="B113" s="5" t="s">
        <v>100</v>
      </c>
      <c r="C113" s="5" t="s">
        <v>65</v>
      </c>
      <c r="D113" s="5" t="s">
        <v>194</v>
      </c>
      <c r="E113" s="5"/>
      <c r="F113" s="5"/>
      <c r="G113" s="5"/>
      <c r="H113" s="5" t="s">
        <v>21</v>
      </c>
      <c r="I113" s="6" t="s">
        <v>157</v>
      </c>
      <c r="J113" s="7">
        <v>0</v>
      </c>
      <c r="K113" s="7">
        <v>1961637723</v>
      </c>
      <c r="L113" s="7">
        <v>0</v>
      </c>
      <c r="M113" s="7">
        <v>0</v>
      </c>
      <c r="N113" s="7">
        <v>0</v>
      </c>
      <c r="O113" s="7">
        <v>1961637723</v>
      </c>
      <c r="P113" s="7">
        <v>1961637723</v>
      </c>
      <c r="Q113" s="7">
        <v>1961637723</v>
      </c>
      <c r="R113" s="7">
        <v>1961637723</v>
      </c>
      <c r="S113" s="7">
        <v>0</v>
      </c>
      <c r="T113" s="8">
        <f t="shared" si="7"/>
        <v>1</v>
      </c>
    </row>
    <row r="114" spans="1:20" ht="33.75">
      <c r="A114" s="5" t="s">
        <v>122</v>
      </c>
      <c r="B114" s="5" t="s">
        <v>100</v>
      </c>
      <c r="C114" s="5" t="s">
        <v>67</v>
      </c>
      <c r="D114" s="5" t="s">
        <v>194</v>
      </c>
      <c r="E114" s="5"/>
      <c r="F114" s="5"/>
      <c r="G114" s="5"/>
      <c r="H114" s="5" t="s">
        <v>21</v>
      </c>
      <c r="I114" s="6" t="s">
        <v>158</v>
      </c>
      <c r="J114" s="7">
        <v>0</v>
      </c>
      <c r="K114" s="7">
        <v>3213083415</v>
      </c>
      <c r="L114" s="7">
        <v>0</v>
      </c>
      <c r="M114" s="7">
        <v>0</v>
      </c>
      <c r="N114" s="7">
        <v>0</v>
      </c>
      <c r="O114" s="7">
        <v>3213083415</v>
      </c>
      <c r="P114" s="7">
        <v>3213083415</v>
      </c>
      <c r="Q114" s="7">
        <v>3213083415</v>
      </c>
      <c r="R114" s="7">
        <v>3213083415</v>
      </c>
      <c r="S114" s="7">
        <v>0</v>
      </c>
      <c r="T114" s="8">
        <f t="shared" si="7"/>
        <v>1</v>
      </c>
    </row>
    <row r="115" spans="1:20" ht="33.75">
      <c r="A115" s="5" t="s">
        <v>122</v>
      </c>
      <c r="B115" s="5" t="s">
        <v>100</v>
      </c>
      <c r="C115" s="5" t="s">
        <v>69</v>
      </c>
      <c r="D115" s="5" t="s">
        <v>194</v>
      </c>
      <c r="E115" s="5"/>
      <c r="F115" s="5"/>
      <c r="G115" s="5"/>
      <c r="H115" s="5" t="s">
        <v>21</v>
      </c>
      <c r="I115" s="6" t="s">
        <v>159</v>
      </c>
      <c r="J115" s="7">
        <v>0</v>
      </c>
      <c r="K115" s="7">
        <v>3769771435</v>
      </c>
      <c r="L115" s="7">
        <v>0</v>
      </c>
      <c r="M115" s="7">
        <v>0</v>
      </c>
      <c r="N115" s="7">
        <v>0</v>
      </c>
      <c r="O115" s="7">
        <v>3769771435</v>
      </c>
      <c r="P115" s="7">
        <v>3769771435</v>
      </c>
      <c r="Q115" s="7">
        <v>3769771435</v>
      </c>
      <c r="R115" s="7">
        <v>3769771435</v>
      </c>
      <c r="S115" s="7">
        <v>75395429</v>
      </c>
      <c r="T115" s="8">
        <f t="shared" si="7"/>
        <v>1</v>
      </c>
    </row>
    <row r="116" spans="1:20" ht="33.75">
      <c r="A116" s="5" t="s">
        <v>122</v>
      </c>
      <c r="B116" s="5" t="s">
        <v>100</v>
      </c>
      <c r="C116" s="5" t="s">
        <v>71</v>
      </c>
      <c r="D116" s="5" t="s">
        <v>194</v>
      </c>
      <c r="E116" s="5"/>
      <c r="F116" s="5"/>
      <c r="G116" s="5"/>
      <c r="H116" s="5" t="s">
        <v>21</v>
      </c>
      <c r="I116" s="6" t="s">
        <v>160</v>
      </c>
      <c r="J116" s="7">
        <v>0</v>
      </c>
      <c r="K116" s="7">
        <v>2026593848</v>
      </c>
      <c r="L116" s="7">
        <v>0</v>
      </c>
      <c r="M116" s="7">
        <v>0</v>
      </c>
      <c r="N116" s="7">
        <v>0</v>
      </c>
      <c r="O116" s="7">
        <v>2026593848</v>
      </c>
      <c r="P116" s="7">
        <v>2026593848</v>
      </c>
      <c r="Q116" s="7">
        <v>2026593848</v>
      </c>
      <c r="R116" s="7">
        <v>2026593848</v>
      </c>
      <c r="S116" s="7">
        <v>0</v>
      </c>
      <c r="T116" s="8">
        <f t="shared" si="7"/>
        <v>1</v>
      </c>
    </row>
    <row r="117" spans="1:20" ht="22.5">
      <c r="A117" s="5" t="s">
        <v>122</v>
      </c>
      <c r="B117" s="5" t="s">
        <v>100</v>
      </c>
      <c r="C117" s="5" t="s">
        <v>73</v>
      </c>
      <c r="D117" s="5" t="s">
        <v>194</v>
      </c>
      <c r="E117" s="5"/>
      <c r="F117" s="5"/>
      <c r="G117" s="5"/>
      <c r="H117" s="5" t="s">
        <v>21</v>
      </c>
      <c r="I117" s="6" t="s">
        <v>161</v>
      </c>
      <c r="J117" s="7">
        <v>0</v>
      </c>
      <c r="K117" s="7">
        <v>3272084257</v>
      </c>
      <c r="L117" s="7">
        <v>0</v>
      </c>
      <c r="M117" s="7">
        <v>0</v>
      </c>
      <c r="N117" s="7">
        <v>0</v>
      </c>
      <c r="O117" s="7">
        <v>3272084257</v>
      </c>
      <c r="P117" s="7">
        <v>3272084257</v>
      </c>
      <c r="Q117" s="7">
        <v>3272084257</v>
      </c>
      <c r="R117" s="7">
        <v>3272084257</v>
      </c>
      <c r="S117" s="7">
        <v>0</v>
      </c>
      <c r="T117" s="8">
        <f t="shared" si="7"/>
        <v>1</v>
      </c>
    </row>
    <row r="118" spans="1:20" ht="33.75">
      <c r="A118" s="5" t="s">
        <v>122</v>
      </c>
      <c r="B118" s="5" t="s">
        <v>100</v>
      </c>
      <c r="C118" s="5" t="s">
        <v>75</v>
      </c>
      <c r="D118" s="5" t="s">
        <v>194</v>
      </c>
      <c r="E118" s="5"/>
      <c r="F118" s="5"/>
      <c r="G118" s="5"/>
      <c r="H118" s="5" t="s">
        <v>21</v>
      </c>
      <c r="I118" s="6" t="s">
        <v>162</v>
      </c>
      <c r="J118" s="7">
        <v>0</v>
      </c>
      <c r="K118" s="7">
        <v>6006707005</v>
      </c>
      <c r="L118" s="7">
        <v>0</v>
      </c>
      <c r="M118" s="7">
        <v>0</v>
      </c>
      <c r="N118" s="7">
        <v>0</v>
      </c>
      <c r="O118" s="7">
        <v>6006707005</v>
      </c>
      <c r="P118" s="7">
        <v>6006707005</v>
      </c>
      <c r="Q118" s="7">
        <v>6006707005</v>
      </c>
      <c r="R118" s="7">
        <v>6000527005</v>
      </c>
      <c r="S118" s="7">
        <v>113954140</v>
      </c>
      <c r="T118" s="8">
        <f t="shared" si="7"/>
        <v>1</v>
      </c>
    </row>
    <row r="119" spans="1:20" ht="33.75">
      <c r="A119" s="5" t="s">
        <v>122</v>
      </c>
      <c r="B119" s="5" t="s">
        <v>100</v>
      </c>
      <c r="C119" s="5" t="s">
        <v>77</v>
      </c>
      <c r="D119" s="5" t="s">
        <v>194</v>
      </c>
      <c r="E119" s="5"/>
      <c r="F119" s="5"/>
      <c r="G119" s="5"/>
      <c r="H119" s="5" t="s">
        <v>21</v>
      </c>
      <c r="I119" s="6" t="s">
        <v>163</v>
      </c>
      <c r="J119" s="7">
        <v>0</v>
      </c>
      <c r="K119" s="7">
        <v>1073435988</v>
      </c>
      <c r="L119" s="7">
        <v>0</v>
      </c>
      <c r="M119" s="7">
        <v>0</v>
      </c>
      <c r="N119" s="7">
        <v>0</v>
      </c>
      <c r="O119" s="7">
        <v>1073435988</v>
      </c>
      <c r="P119" s="7">
        <v>1073435988</v>
      </c>
      <c r="Q119" s="7">
        <v>1073435988</v>
      </c>
      <c r="R119" s="7">
        <v>1073435988</v>
      </c>
      <c r="S119" s="7">
        <v>1073435988</v>
      </c>
      <c r="T119" s="8">
        <v>0</v>
      </c>
    </row>
    <row r="120" spans="1:20" ht="33.75">
      <c r="A120" s="5" t="s">
        <v>122</v>
      </c>
      <c r="B120" s="5" t="s">
        <v>100</v>
      </c>
      <c r="C120" s="5" t="s">
        <v>79</v>
      </c>
      <c r="D120" s="5" t="s">
        <v>194</v>
      </c>
      <c r="E120" s="5"/>
      <c r="F120" s="5"/>
      <c r="G120" s="5"/>
      <c r="H120" s="5" t="s">
        <v>21</v>
      </c>
      <c r="I120" s="6" t="s">
        <v>164</v>
      </c>
      <c r="J120" s="7">
        <v>0</v>
      </c>
      <c r="K120" s="7">
        <v>2938288710</v>
      </c>
      <c r="L120" s="7">
        <v>0</v>
      </c>
      <c r="M120" s="7">
        <v>0</v>
      </c>
      <c r="N120" s="7">
        <v>0</v>
      </c>
      <c r="O120" s="7">
        <v>2938288710</v>
      </c>
      <c r="P120" s="7">
        <v>2938288710</v>
      </c>
      <c r="Q120" s="7">
        <v>2938288710</v>
      </c>
      <c r="R120" s="7">
        <v>2938288710</v>
      </c>
      <c r="S120" s="7">
        <v>0</v>
      </c>
      <c r="T120" s="8">
        <f t="shared" si="7"/>
        <v>1</v>
      </c>
    </row>
    <row r="121" spans="1:20" ht="22.5">
      <c r="A121" s="5" t="s">
        <v>122</v>
      </c>
      <c r="B121" s="5" t="s">
        <v>100</v>
      </c>
      <c r="C121" s="5" t="s">
        <v>81</v>
      </c>
      <c r="D121" s="5" t="s">
        <v>194</v>
      </c>
      <c r="E121" s="5"/>
      <c r="F121" s="5"/>
      <c r="G121" s="5"/>
      <c r="H121" s="5" t="s">
        <v>21</v>
      </c>
      <c r="I121" s="6" t="s">
        <v>165</v>
      </c>
      <c r="J121" s="7">
        <v>0</v>
      </c>
      <c r="K121" s="7">
        <v>2121789555</v>
      </c>
      <c r="L121" s="7">
        <v>0</v>
      </c>
      <c r="M121" s="7">
        <v>0</v>
      </c>
      <c r="N121" s="7">
        <v>0</v>
      </c>
      <c r="O121" s="7">
        <v>2121789555</v>
      </c>
      <c r="P121" s="7">
        <v>2121789555</v>
      </c>
      <c r="Q121" s="7">
        <v>2121789555</v>
      </c>
      <c r="R121" s="7">
        <v>2121789555</v>
      </c>
      <c r="S121" s="7">
        <v>0</v>
      </c>
      <c r="T121" s="8">
        <v>0</v>
      </c>
    </row>
    <row r="122" spans="1:20" ht="22.5">
      <c r="A122" s="5" t="s">
        <v>122</v>
      </c>
      <c r="B122" s="5" t="s">
        <v>100</v>
      </c>
      <c r="C122" s="5" t="s">
        <v>81</v>
      </c>
      <c r="D122" s="5" t="s">
        <v>194</v>
      </c>
      <c r="E122" s="5"/>
      <c r="F122" s="5"/>
      <c r="G122" s="5"/>
      <c r="H122" s="5" t="s">
        <v>59</v>
      </c>
      <c r="I122" s="6" t="s">
        <v>165</v>
      </c>
      <c r="J122" s="7">
        <v>0</v>
      </c>
      <c r="K122" s="7">
        <v>180000000</v>
      </c>
      <c r="L122" s="7">
        <v>180000000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8" t="e">
        <f t="shared" si="7"/>
        <v>#DIV/0!</v>
      </c>
    </row>
    <row r="123" spans="1:20" ht="33.75">
      <c r="A123" s="5" t="s">
        <v>122</v>
      </c>
      <c r="B123" s="5" t="s">
        <v>100</v>
      </c>
      <c r="C123" s="5" t="s">
        <v>83</v>
      </c>
      <c r="D123" s="5" t="s">
        <v>194</v>
      </c>
      <c r="E123" s="5"/>
      <c r="F123" s="5"/>
      <c r="G123" s="5"/>
      <c r="H123" s="5" t="s">
        <v>21</v>
      </c>
      <c r="I123" s="6" t="s">
        <v>166</v>
      </c>
      <c r="J123" s="7">
        <v>0</v>
      </c>
      <c r="K123" s="7">
        <v>4767001719</v>
      </c>
      <c r="L123" s="7">
        <v>0</v>
      </c>
      <c r="M123" s="7">
        <v>0</v>
      </c>
      <c r="N123" s="7">
        <v>0</v>
      </c>
      <c r="O123" s="7">
        <v>4767001719</v>
      </c>
      <c r="P123" s="7">
        <v>4767001719</v>
      </c>
      <c r="Q123" s="7">
        <v>4767001719</v>
      </c>
      <c r="R123" s="7">
        <v>4767001719</v>
      </c>
      <c r="S123" s="7">
        <v>95340034</v>
      </c>
      <c r="T123" s="8">
        <f t="shared" si="7"/>
        <v>1</v>
      </c>
    </row>
    <row r="124" spans="1:20" ht="33.75">
      <c r="A124" s="5" t="s">
        <v>122</v>
      </c>
      <c r="B124" s="5" t="s">
        <v>100</v>
      </c>
      <c r="C124" s="5" t="s">
        <v>85</v>
      </c>
      <c r="D124" s="5" t="s">
        <v>194</v>
      </c>
      <c r="E124" s="5"/>
      <c r="F124" s="5"/>
      <c r="G124" s="5"/>
      <c r="H124" s="5" t="s">
        <v>21</v>
      </c>
      <c r="I124" s="6" t="s">
        <v>167</v>
      </c>
      <c r="J124" s="7">
        <v>0</v>
      </c>
      <c r="K124" s="7">
        <v>4328871656</v>
      </c>
      <c r="L124" s="7">
        <v>0</v>
      </c>
      <c r="M124" s="7">
        <v>0</v>
      </c>
      <c r="N124" s="7">
        <v>0</v>
      </c>
      <c r="O124" s="7">
        <v>4328871656</v>
      </c>
      <c r="P124" s="7">
        <v>4328871656</v>
      </c>
      <c r="Q124" s="7">
        <v>4328871656</v>
      </c>
      <c r="R124" s="7">
        <v>4328871656</v>
      </c>
      <c r="S124" s="7">
        <v>86577433</v>
      </c>
      <c r="T124" s="8">
        <f t="shared" si="7"/>
        <v>1</v>
      </c>
    </row>
    <row r="125" spans="1:20" ht="22.5">
      <c r="A125" s="5" t="s">
        <v>122</v>
      </c>
      <c r="B125" s="5" t="s">
        <v>100</v>
      </c>
      <c r="C125" s="5" t="s">
        <v>87</v>
      </c>
      <c r="D125" s="5" t="s">
        <v>194</v>
      </c>
      <c r="E125" s="5"/>
      <c r="F125" s="5"/>
      <c r="G125" s="5"/>
      <c r="H125" s="5" t="s">
        <v>21</v>
      </c>
      <c r="I125" s="6" t="s">
        <v>168</v>
      </c>
      <c r="J125" s="7">
        <v>0</v>
      </c>
      <c r="K125" s="7">
        <v>4437840831</v>
      </c>
      <c r="L125" s="7">
        <v>0</v>
      </c>
      <c r="M125" s="7">
        <v>0</v>
      </c>
      <c r="N125" s="7">
        <v>0</v>
      </c>
      <c r="O125" s="7">
        <v>4437840831</v>
      </c>
      <c r="P125" s="7">
        <v>4437840831</v>
      </c>
      <c r="Q125" s="7">
        <v>4437840831</v>
      </c>
      <c r="R125" s="7">
        <v>4437840831</v>
      </c>
      <c r="S125" s="7">
        <v>0</v>
      </c>
      <c r="T125" s="8">
        <f t="shared" si="7"/>
        <v>1</v>
      </c>
    </row>
    <row r="126" spans="1:20" ht="33.75">
      <c r="A126" s="5" t="s">
        <v>122</v>
      </c>
      <c r="B126" s="5" t="s">
        <v>100</v>
      </c>
      <c r="C126" s="5" t="s">
        <v>89</v>
      </c>
      <c r="D126" s="5" t="s">
        <v>194</v>
      </c>
      <c r="E126" s="5"/>
      <c r="F126" s="5"/>
      <c r="G126" s="5"/>
      <c r="H126" s="5" t="s">
        <v>21</v>
      </c>
      <c r="I126" s="6" t="s">
        <v>169</v>
      </c>
      <c r="J126" s="7">
        <v>0</v>
      </c>
      <c r="K126" s="7">
        <v>4264281361</v>
      </c>
      <c r="L126" s="7">
        <v>0</v>
      </c>
      <c r="M126" s="7">
        <v>0</v>
      </c>
      <c r="N126" s="7">
        <v>0</v>
      </c>
      <c r="O126" s="7">
        <v>4264281361</v>
      </c>
      <c r="P126" s="7">
        <v>4264281361</v>
      </c>
      <c r="Q126" s="7">
        <v>4264281361</v>
      </c>
      <c r="R126" s="7">
        <v>4264281361</v>
      </c>
      <c r="S126" s="7">
        <v>4264281361</v>
      </c>
      <c r="T126" s="8">
        <f t="shared" si="7"/>
        <v>1</v>
      </c>
    </row>
    <row r="127" spans="1:20" ht="22.5">
      <c r="A127" s="5" t="s">
        <v>122</v>
      </c>
      <c r="B127" s="5" t="s">
        <v>100</v>
      </c>
      <c r="C127" s="5" t="s">
        <v>91</v>
      </c>
      <c r="D127" s="5" t="s">
        <v>194</v>
      </c>
      <c r="E127" s="5"/>
      <c r="F127" s="5"/>
      <c r="G127" s="5"/>
      <c r="H127" s="5" t="s">
        <v>21</v>
      </c>
      <c r="I127" s="6" t="s">
        <v>170</v>
      </c>
      <c r="J127" s="7">
        <v>0</v>
      </c>
      <c r="K127" s="7">
        <v>6190457525</v>
      </c>
      <c r="L127" s="7">
        <v>0</v>
      </c>
      <c r="M127" s="7">
        <v>0</v>
      </c>
      <c r="N127" s="7">
        <v>0</v>
      </c>
      <c r="O127" s="7">
        <v>6190457525</v>
      </c>
      <c r="P127" s="7">
        <v>6190457525</v>
      </c>
      <c r="Q127" s="7">
        <v>6190457525</v>
      </c>
      <c r="R127" s="7">
        <v>6190457525</v>
      </c>
      <c r="S127" s="7">
        <v>123809151</v>
      </c>
      <c r="T127" s="8">
        <f t="shared" si="7"/>
        <v>1</v>
      </c>
    </row>
    <row r="128" spans="1:20" ht="22.5">
      <c r="A128" s="5" t="s">
        <v>122</v>
      </c>
      <c r="B128" s="5" t="s">
        <v>100</v>
      </c>
      <c r="C128" s="5" t="s">
        <v>93</v>
      </c>
      <c r="D128" s="5" t="s">
        <v>194</v>
      </c>
      <c r="E128" s="5"/>
      <c r="F128" s="5"/>
      <c r="G128" s="5"/>
      <c r="H128" s="5" t="s">
        <v>21</v>
      </c>
      <c r="I128" s="6" t="s">
        <v>171</v>
      </c>
      <c r="J128" s="7">
        <v>0</v>
      </c>
      <c r="K128" s="7">
        <v>723326841</v>
      </c>
      <c r="L128" s="7">
        <v>0</v>
      </c>
      <c r="M128" s="7">
        <v>0</v>
      </c>
      <c r="N128" s="7">
        <v>0</v>
      </c>
      <c r="O128" s="7">
        <v>723326841</v>
      </c>
      <c r="P128" s="7">
        <v>723326841</v>
      </c>
      <c r="Q128" s="7">
        <v>723326841</v>
      </c>
      <c r="R128" s="7">
        <v>723326841</v>
      </c>
      <c r="S128" s="7">
        <v>14466537</v>
      </c>
      <c r="T128" s="8">
        <f t="shared" si="7"/>
        <v>1</v>
      </c>
    </row>
    <row r="129" spans="1:20" ht="22.5">
      <c r="A129" s="5" t="s">
        <v>122</v>
      </c>
      <c r="B129" s="5" t="s">
        <v>100</v>
      </c>
      <c r="C129" s="5" t="s">
        <v>95</v>
      </c>
      <c r="D129" s="5" t="s">
        <v>194</v>
      </c>
      <c r="E129" s="5"/>
      <c r="F129" s="5"/>
      <c r="G129" s="5"/>
      <c r="H129" s="5" t="s">
        <v>21</v>
      </c>
      <c r="I129" s="6" t="s">
        <v>172</v>
      </c>
      <c r="J129" s="7">
        <v>0</v>
      </c>
      <c r="K129" s="7">
        <v>3925885669</v>
      </c>
      <c r="L129" s="7">
        <v>0</v>
      </c>
      <c r="M129" s="7">
        <v>0</v>
      </c>
      <c r="N129" s="7">
        <v>0</v>
      </c>
      <c r="O129" s="7">
        <v>3925885669</v>
      </c>
      <c r="P129" s="7">
        <v>3925885669</v>
      </c>
      <c r="Q129" s="7">
        <v>3925885669</v>
      </c>
      <c r="R129" s="7">
        <v>3925885669</v>
      </c>
      <c r="S129" s="7">
        <v>78517713</v>
      </c>
      <c r="T129" s="8">
        <f t="shared" si="7"/>
        <v>1</v>
      </c>
    </row>
    <row r="130" spans="1:20" ht="22.5">
      <c r="A130" s="5" t="s">
        <v>122</v>
      </c>
      <c r="B130" s="5" t="s">
        <v>100</v>
      </c>
      <c r="C130" s="5" t="s">
        <v>97</v>
      </c>
      <c r="D130" s="5" t="s">
        <v>194</v>
      </c>
      <c r="E130" s="5"/>
      <c r="F130" s="5"/>
      <c r="G130" s="5"/>
      <c r="H130" s="5" t="s">
        <v>21</v>
      </c>
      <c r="I130" s="6" t="s">
        <v>173</v>
      </c>
      <c r="J130" s="7">
        <v>0</v>
      </c>
      <c r="K130" s="7">
        <v>4960251280</v>
      </c>
      <c r="L130" s="7">
        <v>0</v>
      </c>
      <c r="M130" s="7">
        <v>0</v>
      </c>
      <c r="N130" s="7">
        <v>0</v>
      </c>
      <c r="O130" s="7">
        <v>4960251280</v>
      </c>
      <c r="P130" s="7">
        <v>4960251280</v>
      </c>
      <c r="Q130" s="7">
        <v>4960251280</v>
      </c>
      <c r="R130" s="7">
        <v>4960251280</v>
      </c>
      <c r="S130" s="7">
        <v>99205026</v>
      </c>
      <c r="T130" s="8">
        <f t="shared" si="7"/>
        <v>1</v>
      </c>
    </row>
    <row r="131" spans="1:20" ht="33.75">
      <c r="A131" s="5" t="s">
        <v>122</v>
      </c>
      <c r="B131" s="5" t="s">
        <v>100</v>
      </c>
      <c r="C131" s="5" t="s">
        <v>148</v>
      </c>
      <c r="D131" s="5" t="s">
        <v>194</v>
      </c>
      <c r="E131" s="5"/>
      <c r="F131" s="5"/>
      <c r="G131" s="5"/>
      <c r="H131" s="5" t="s">
        <v>21</v>
      </c>
      <c r="I131" s="6" t="s">
        <v>174</v>
      </c>
      <c r="J131" s="7">
        <v>0</v>
      </c>
      <c r="K131" s="7">
        <v>3503323693</v>
      </c>
      <c r="L131" s="7">
        <v>0</v>
      </c>
      <c r="M131" s="7">
        <v>0</v>
      </c>
      <c r="N131" s="7">
        <v>0</v>
      </c>
      <c r="O131" s="7">
        <v>3503323693</v>
      </c>
      <c r="P131" s="7">
        <v>3503323693</v>
      </c>
      <c r="Q131" s="7">
        <v>3503323693</v>
      </c>
      <c r="R131" s="7">
        <v>3503323693</v>
      </c>
      <c r="S131" s="7">
        <v>70066474</v>
      </c>
      <c r="T131" s="8">
        <f t="shared" si="7"/>
        <v>1</v>
      </c>
    </row>
    <row r="132" spans="1:20" ht="22.5">
      <c r="A132" s="5" t="s">
        <v>122</v>
      </c>
      <c r="B132" s="5" t="s">
        <v>100</v>
      </c>
      <c r="C132" s="5" t="s">
        <v>149</v>
      </c>
      <c r="D132" s="5" t="s">
        <v>194</v>
      </c>
      <c r="E132" s="5"/>
      <c r="F132" s="5"/>
      <c r="G132" s="5"/>
      <c r="H132" s="5" t="s">
        <v>21</v>
      </c>
      <c r="I132" s="6" t="s">
        <v>175</v>
      </c>
      <c r="J132" s="7">
        <v>0</v>
      </c>
      <c r="K132" s="7">
        <v>2706196540</v>
      </c>
      <c r="L132" s="7">
        <v>0</v>
      </c>
      <c r="M132" s="7">
        <v>0</v>
      </c>
      <c r="N132" s="7">
        <v>0</v>
      </c>
      <c r="O132" s="7">
        <v>2706196540</v>
      </c>
      <c r="P132" s="7">
        <v>2706196540</v>
      </c>
      <c r="Q132" s="7">
        <v>2706196540</v>
      </c>
      <c r="R132" s="7">
        <v>2706196540</v>
      </c>
      <c r="S132" s="7">
        <v>0</v>
      </c>
      <c r="T132" s="8">
        <f t="shared" si="7"/>
        <v>1</v>
      </c>
    </row>
    <row r="133" spans="1:20" ht="33.75">
      <c r="A133" s="5" t="s">
        <v>122</v>
      </c>
      <c r="B133" s="5" t="s">
        <v>100</v>
      </c>
      <c r="C133" s="5" t="s">
        <v>150</v>
      </c>
      <c r="D133" s="5" t="s">
        <v>194</v>
      </c>
      <c r="E133" s="5"/>
      <c r="F133" s="5"/>
      <c r="G133" s="5"/>
      <c r="H133" s="5" t="s">
        <v>21</v>
      </c>
      <c r="I133" s="6" t="s">
        <v>176</v>
      </c>
      <c r="J133" s="7">
        <v>0</v>
      </c>
      <c r="K133" s="7">
        <v>3629323614</v>
      </c>
      <c r="L133" s="7">
        <v>0</v>
      </c>
      <c r="M133" s="7">
        <v>0</v>
      </c>
      <c r="N133" s="7">
        <v>0</v>
      </c>
      <c r="O133" s="7">
        <v>3629323614</v>
      </c>
      <c r="P133" s="7">
        <v>3629323614</v>
      </c>
      <c r="Q133" s="7">
        <v>3629323614</v>
      </c>
      <c r="R133" s="7">
        <v>3629323614</v>
      </c>
      <c r="S133" s="7">
        <v>72586472</v>
      </c>
      <c r="T133" s="8">
        <f t="shared" si="7"/>
        <v>1</v>
      </c>
    </row>
    <row r="134" spans="1:20" ht="22.5">
      <c r="A134" s="5" t="s">
        <v>122</v>
      </c>
      <c r="B134" s="5" t="s">
        <v>100</v>
      </c>
      <c r="C134" s="5" t="s">
        <v>151</v>
      </c>
      <c r="D134" s="5" t="s">
        <v>194</v>
      </c>
      <c r="E134" s="5"/>
      <c r="F134" s="5"/>
      <c r="G134" s="5"/>
      <c r="H134" s="5" t="s">
        <v>21</v>
      </c>
      <c r="I134" s="6" t="s">
        <v>177</v>
      </c>
      <c r="J134" s="7">
        <v>0</v>
      </c>
      <c r="K134" s="7">
        <v>1000000000</v>
      </c>
      <c r="L134" s="7">
        <v>0</v>
      </c>
      <c r="M134" s="7">
        <v>0</v>
      </c>
      <c r="N134" s="7">
        <v>0</v>
      </c>
      <c r="O134" s="7">
        <v>1000000000</v>
      </c>
      <c r="P134" s="7">
        <v>1000000000</v>
      </c>
      <c r="Q134" s="7">
        <v>1000000000</v>
      </c>
      <c r="R134" s="7">
        <v>1000000000</v>
      </c>
      <c r="S134" s="7">
        <v>20000000</v>
      </c>
      <c r="T134" s="8">
        <f t="shared" si="7"/>
        <v>1</v>
      </c>
    </row>
    <row r="135" spans="1:20" ht="45">
      <c r="A135" s="5" t="s">
        <v>122</v>
      </c>
      <c r="B135" s="5" t="s">
        <v>100</v>
      </c>
      <c r="C135" s="5" t="s">
        <v>179</v>
      </c>
      <c r="D135" s="5" t="s">
        <v>194</v>
      </c>
      <c r="E135" s="5"/>
      <c r="F135" s="5"/>
      <c r="G135" s="5"/>
      <c r="H135" s="5" t="s">
        <v>21</v>
      </c>
      <c r="I135" s="6" t="s">
        <v>182</v>
      </c>
      <c r="J135" s="7">
        <v>0</v>
      </c>
      <c r="K135" s="7">
        <v>5000000000</v>
      </c>
      <c r="L135" s="7">
        <v>0</v>
      </c>
      <c r="M135" s="7">
        <v>0</v>
      </c>
      <c r="N135" s="7">
        <v>0</v>
      </c>
      <c r="O135" s="7">
        <v>5000000000</v>
      </c>
      <c r="P135" s="7">
        <v>5000000000</v>
      </c>
      <c r="Q135" s="7">
        <v>5000000000</v>
      </c>
      <c r="R135" s="7">
        <v>5000000000</v>
      </c>
      <c r="S135" s="7">
        <v>5000000000</v>
      </c>
      <c r="T135" s="8">
        <f t="shared" si="7"/>
        <v>1</v>
      </c>
    </row>
    <row r="136" spans="1:20" ht="45">
      <c r="A136" s="5" t="s">
        <v>122</v>
      </c>
      <c r="B136" s="5" t="s">
        <v>100</v>
      </c>
      <c r="C136" s="5" t="s">
        <v>180</v>
      </c>
      <c r="D136" s="5" t="s">
        <v>194</v>
      </c>
      <c r="E136" s="5"/>
      <c r="F136" s="5"/>
      <c r="G136" s="5"/>
      <c r="H136" s="5" t="s">
        <v>21</v>
      </c>
      <c r="I136" s="6" t="s">
        <v>183</v>
      </c>
      <c r="J136" s="7">
        <v>0</v>
      </c>
      <c r="K136" s="7">
        <v>1500000000</v>
      </c>
      <c r="L136" s="7">
        <v>0</v>
      </c>
      <c r="M136" s="7">
        <v>0</v>
      </c>
      <c r="N136" s="7">
        <v>0</v>
      </c>
      <c r="O136" s="7">
        <v>1500000000</v>
      </c>
      <c r="P136" s="7">
        <v>1500000000</v>
      </c>
      <c r="Q136" s="7">
        <v>1500000000</v>
      </c>
      <c r="R136" s="7">
        <v>1500000000</v>
      </c>
      <c r="S136" s="7">
        <v>0</v>
      </c>
      <c r="T136" s="8">
        <f t="shared" si="7"/>
        <v>1</v>
      </c>
    </row>
    <row r="137" spans="1:20" ht="45">
      <c r="A137" s="5" t="s">
        <v>122</v>
      </c>
      <c r="B137" s="5" t="s">
        <v>100</v>
      </c>
      <c r="C137" s="5" t="s">
        <v>181</v>
      </c>
      <c r="D137" s="5" t="s">
        <v>194</v>
      </c>
      <c r="E137" s="5"/>
      <c r="F137" s="5"/>
      <c r="G137" s="5"/>
      <c r="H137" s="5" t="s">
        <v>21</v>
      </c>
      <c r="I137" s="6" t="s">
        <v>184</v>
      </c>
      <c r="J137" s="7">
        <v>0</v>
      </c>
      <c r="K137" s="7">
        <v>18500000000</v>
      </c>
      <c r="L137" s="7">
        <v>7847000000</v>
      </c>
      <c r="M137" s="7">
        <v>0</v>
      </c>
      <c r="N137" s="7">
        <v>0</v>
      </c>
      <c r="O137" s="7">
        <v>10653000000</v>
      </c>
      <c r="P137" s="7">
        <v>10653000000</v>
      </c>
      <c r="Q137" s="7">
        <v>10653000000</v>
      </c>
      <c r="R137" s="7">
        <v>10653000000</v>
      </c>
      <c r="S137" s="7">
        <v>6907270725</v>
      </c>
      <c r="T137" s="8">
        <f t="shared" si="7"/>
        <v>1</v>
      </c>
    </row>
    <row r="138" spans="1:20" ht="33.75">
      <c r="A138" s="5" t="s">
        <v>122</v>
      </c>
      <c r="B138" s="5" t="s">
        <v>100</v>
      </c>
      <c r="C138" s="5" t="s">
        <v>188</v>
      </c>
      <c r="D138" s="5" t="s">
        <v>194</v>
      </c>
      <c r="E138" s="5"/>
      <c r="F138" s="5"/>
      <c r="G138" s="5"/>
      <c r="H138" s="5" t="s">
        <v>59</v>
      </c>
      <c r="I138" s="6" t="s">
        <v>185</v>
      </c>
      <c r="J138" s="7">
        <v>0</v>
      </c>
      <c r="K138" s="7">
        <v>180000000</v>
      </c>
      <c r="L138" s="7">
        <v>0</v>
      </c>
      <c r="M138" s="7">
        <v>0</v>
      </c>
      <c r="N138" s="7">
        <v>0</v>
      </c>
      <c r="O138" s="7">
        <v>180000000</v>
      </c>
      <c r="P138" s="7">
        <v>180000000</v>
      </c>
      <c r="Q138" s="7">
        <v>180000000</v>
      </c>
      <c r="R138" s="7">
        <v>180000000</v>
      </c>
      <c r="S138" s="7">
        <v>0</v>
      </c>
      <c r="T138" s="8"/>
    </row>
    <row r="139" spans="1:20" ht="45">
      <c r="A139" s="5" t="s">
        <v>122</v>
      </c>
      <c r="B139" s="5" t="s">
        <v>100</v>
      </c>
      <c r="C139" s="5" t="s">
        <v>195</v>
      </c>
      <c r="D139" s="5" t="s">
        <v>194</v>
      </c>
      <c r="E139" s="5"/>
      <c r="F139" s="5"/>
      <c r="G139" s="5"/>
      <c r="H139" s="5" t="s">
        <v>21</v>
      </c>
      <c r="I139" s="6" t="s">
        <v>199</v>
      </c>
      <c r="J139" s="7">
        <v>0</v>
      </c>
      <c r="K139" s="7">
        <v>10000000000</v>
      </c>
      <c r="L139" s="7">
        <v>0</v>
      </c>
      <c r="M139" s="7">
        <v>0</v>
      </c>
      <c r="N139" s="7">
        <v>0</v>
      </c>
      <c r="O139" s="7">
        <v>10000000000</v>
      </c>
      <c r="P139" s="7">
        <v>10000000000</v>
      </c>
      <c r="Q139" s="7">
        <v>10000000000</v>
      </c>
      <c r="R139" s="7">
        <v>10000000000</v>
      </c>
      <c r="S139" s="7">
        <v>0</v>
      </c>
      <c r="T139" s="8"/>
    </row>
    <row r="140" spans="1:20" ht="45">
      <c r="A140" s="5" t="s">
        <v>122</v>
      </c>
      <c r="B140" s="5" t="s">
        <v>128</v>
      </c>
      <c r="C140" s="5" t="s">
        <v>19</v>
      </c>
      <c r="D140" s="5" t="s">
        <v>194</v>
      </c>
      <c r="E140" s="5"/>
      <c r="F140" s="5"/>
      <c r="G140" s="5"/>
      <c r="H140" s="5" t="s">
        <v>21</v>
      </c>
      <c r="I140" s="6" t="s">
        <v>129</v>
      </c>
      <c r="J140" s="7">
        <v>15000000000</v>
      </c>
      <c r="K140" s="7">
        <v>0</v>
      </c>
      <c r="L140" s="7">
        <v>0</v>
      </c>
      <c r="M140" s="7">
        <v>0</v>
      </c>
      <c r="N140" s="7">
        <v>0</v>
      </c>
      <c r="O140" s="7">
        <v>15000000000</v>
      </c>
      <c r="P140" s="7">
        <v>15000000000</v>
      </c>
      <c r="Q140" s="7">
        <v>15000000000</v>
      </c>
      <c r="R140" s="7">
        <v>15000000000</v>
      </c>
      <c r="S140" s="7">
        <v>15000000000</v>
      </c>
      <c r="T140" s="8">
        <f t="shared" si="7"/>
        <v>1</v>
      </c>
    </row>
    <row r="141" spans="1:20" s="2" customFormat="1" ht="12.75">
      <c r="A141" s="9"/>
      <c r="B141" s="9"/>
      <c r="C141" s="9"/>
      <c r="D141" s="9"/>
      <c r="E141" s="9"/>
      <c r="F141" s="9"/>
      <c r="G141" s="9"/>
      <c r="H141" s="9"/>
      <c r="I141" s="10" t="s">
        <v>135</v>
      </c>
      <c r="J141" s="11">
        <f aca="true" t="shared" si="8" ref="J141:S141">SUM(J73:J140)</f>
        <v>788614330000</v>
      </c>
      <c r="K141" s="11">
        <f t="shared" si="8"/>
        <v>169236215964</v>
      </c>
      <c r="L141" s="11">
        <f t="shared" si="8"/>
        <v>133737215964</v>
      </c>
      <c r="M141" s="11">
        <f t="shared" si="8"/>
        <v>0</v>
      </c>
      <c r="N141" s="11">
        <f t="shared" si="8"/>
        <v>648463914</v>
      </c>
      <c r="O141" s="11">
        <f t="shared" si="8"/>
        <v>824113330000</v>
      </c>
      <c r="P141" s="11">
        <f t="shared" si="8"/>
        <v>823460288967</v>
      </c>
      <c r="Q141" s="11">
        <f t="shared" si="8"/>
        <v>823460288967</v>
      </c>
      <c r="R141" s="11">
        <f t="shared" si="8"/>
        <v>789521420650.66</v>
      </c>
      <c r="S141" s="11">
        <f t="shared" si="8"/>
        <v>309793102286.16003</v>
      </c>
      <c r="T141" s="12">
        <f t="shared" si="7"/>
        <v>0.9992075834606389</v>
      </c>
    </row>
    <row r="142" spans="1:2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8"/>
    </row>
    <row r="143" spans="1:20" s="2" customFormat="1" ht="12.75">
      <c r="A143" s="9"/>
      <c r="B143" s="9"/>
      <c r="C143" s="9"/>
      <c r="D143" s="9"/>
      <c r="E143" s="9"/>
      <c r="F143" s="9"/>
      <c r="G143" s="9"/>
      <c r="H143" s="9"/>
      <c r="I143" s="10" t="s">
        <v>136</v>
      </c>
      <c r="J143" s="11">
        <f aca="true" t="shared" si="9" ref="J143:S143">+J70+J141</f>
        <v>2245313135544</v>
      </c>
      <c r="K143" s="11">
        <f t="shared" si="9"/>
        <v>1583344182428</v>
      </c>
      <c r="L143" s="11">
        <f t="shared" si="9"/>
        <v>1548943182428</v>
      </c>
      <c r="M143" s="11">
        <f t="shared" si="9"/>
        <v>0</v>
      </c>
      <c r="N143" s="11">
        <f t="shared" si="9"/>
        <v>4923353910.79</v>
      </c>
      <c r="O143" s="11">
        <f t="shared" si="9"/>
        <v>2279714135544</v>
      </c>
      <c r="P143" s="11">
        <f t="shared" si="9"/>
        <v>2274786204514.21</v>
      </c>
      <c r="Q143" s="11">
        <f t="shared" si="9"/>
        <v>2274765964272.21</v>
      </c>
      <c r="R143" s="11">
        <f t="shared" si="9"/>
        <v>2240775600055.47</v>
      </c>
      <c r="S143" s="11">
        <f t="shared" si="9"/>
        <v>1760565704128.25</v>
      </c>
      <c r="T143" s="12">
        <f t="shared" si="7"/>
        <v>0.9978294773039124</v>
      </c>
    </row>
    <row r="144" ht="12.75"/>
    <row r="145" ht="12.75"/>
    <row r="146" ht="12.75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</sheetData>
  <sheetProtection password="CCE1" sheet="1" selectLockedCells="1" selectUnlockedCells="1"/>
  <mergeCells count="3">
    <mergeCell ref="J2:M2"/>
    <mergeCell ref="J3:M3"/>
    <mergeCell ref="J4:M4"/>
  </mergeCells>
  <printOptions/>
  <pageMargins left="0.7874015748031497" right="0.7874015748031497" top="0.7874015748031497" bottom="0.7874015748031497" header="0.7874015748031497" footer="0.7874015748031497"/>
  <pageSetup orientation="landscape" paperSize="5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2012-10-31T23:54:57Z</dcterms:created>
  <dcterms:modified xsi:type="dcterms:W3CDTF">2014-01-21T19:58:57Z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A">
    <vt:lpwstr>2013.00000000000</vt:lpwstr>
  </property>
</Properties>
</file>