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5375" activeTab="0"/>
  </bookViews>
  <sheets>
    <sheet name="PAI 2020" sheetId="1" r:id="rId1"/>
    <sheet name="PAI 2020 (2)" sheetId="2" state="hidden" r:id="rId2"/>
    <sheet name="Hoja4" sheetId="3" state="hidden" r:id="rId3"/>
    <sheet name="PAI 2020 (3)" sheetId="4" state="hidden" r:id="rId4"/>
  </sheets>
  <definedNames>
    <definedName name="_xlnm._FilterDatabase" localSheetId="1" hidden="1">'PAI 2020 (2)'!$A$6:$U$367</definedName>
    <definedName name="_xlnm._FilterDatabase" localSheetId="3" hidden="1">'PAI 2020 (3)'!$A$6:$AA$368</definedName>
    <definedName name="_xlnm.Print_Area" localSheetId="0">'PAI 2020'!$A$1:$AW$452</definedName>
    <definedName name="DEPENDENCIAS">#N/A</definedName>
    <definedName name="_xlnm.Print_Titles" localSheetId="0">'PAI 2020'!$1:$6</definedName>
  </definedNames>
  <calcPr fullCalcOnLoad="1"/>
  <pivotCaches>
    <pivotCache cacheId="1" r:id="rId5"/>
  </pivotCaches>
</workbook>
</file>

<file path=xl/sharedStrings.xml><?xml version="1.0" encoding="utf-8"?>
<sst xmlns="http://schemas.openxmlformats.org/spreadsheetml/2006/main" count="7139" uniqueCount="1420">
  <si>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 xml:space="preserve">PLANEACIÓN ESTRATÉGICA Y GESTIÓN DE RECURSOS FINANCIEROS </t>
    </r>
  </si>
  <si>
    <t>Versión: 6.0</t>
  </si>
  <si>
    <t>Fecha: 06/12/2019</t>
  </si>
  <si>
    <t>Código:  PEF-F-05</t>
  </si>
  <si>
    <t>PLAN ESTRATÉGICO INSTITUCIONAL</t>
  </si>
  <si>
    <t xml:space="preserve">PLAN DE ACCIÓN INSTITUCIONAL </t>
  </si>
  <si>
    <t>PND</t>
  </si>
  <si>
    <t>ODS</t>
  </si>
  <si>
    <t>Metas</t>
  </si>
  <si>
    <t xml:space="preserve">Mes de entrega </t>
  </si>
  <si>
    <t>Riesgos asociados a la actividad</t>
  </si>
  <si>
    <t xml:space="preserve">Articulación con los Planes del Decreto 612 de 2018 </t>
  </si>
  <si>
    <t>Entidad</t>
  </si>
  <si>
    <t>Dimensión Estratégica</t>
  </si>
  <si>
    <t>Objetivo Estratégico Sector</t>
  </si>
  <si>
    <t>Objetivo Estratégico Entidad</t>
  </si>
  <si>
    <t>Pacto</t>
  </si>
  <si>
    <t>Línea</t>
  </si>
  <si>
    <t xml:space="preserve">Objetivo </t>
  </si>
  <si>
    <t xml:space="preserve">Principal </t>
  </si>
  <si>
    <t>Secundario</t>
  </si>
  <si>
    <t>Dimensión MIPG</t>
  </si>
  <si>
    <t>Proceso SIG Entidad</t>
  </si>
  <si>
    <t>Indicador</t>
  </si>
  <si>
    <t>Fórmula del Indicador</t>
  </si>
  <si>
    <t>Periodicidad</t>
  </si>
  <si>
    <t>Tipología</t>
  </si>
  <si>
    <t>Unidad de Medida</t>
  </si>
  <si>
    <t>Línea Base</t>
  </si>
  <si>
    <t>Meta del Cuatrienio</t>
  </si>
  <si>
    <t>Dependencia 
Responsable</t>
  </si>
  <si>
    <t>Meta estratégica</t>
  </si>
  <si>
    <t>Ponderación de la actividad en la meta estratégica</t>
  </si>
  <si>
    <t>Actividad</t>
  </si>
  <si>
    <t>Entregable</t>
  </si>
  <si>
    <t xml:space="preserve">Cantidad
total </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</si>
  <si>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</si>
  <si>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</si>
  <si>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</si>
  <si>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</si>
  <si>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</si>
  <si>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</si>
  <si>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</si>
  <si>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</si>
  <si>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</si>
  <si>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</si>
  <si>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</si>
  <si>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</si>
  <si>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Dependencia Responsable</t>
  </si>
  <si>
    <t>Política MIPG asociada</t>
  </si>
  <si>
    <t>Opción 1</t>
  </si>
  <si>
    <t>Opción 2</t>
  </si>
  <si>
    <t>Opción 3</t>
  </si>
  <si>
    <t>Opción 4</t>
  </si>
  <si>
    <t xml:space="preserve"> Fortalecer la capacidad institucional de las entidades nacionales del sector y las  territoriales en la estructuración de  proyectos y esquemas de prestación sostenibles</t>
  </si>
  <si>
    <t>Pacto por la calidad y eficiencia de servicios públicos</t>
  </si>
  <si>
    <t xml:space="preserve">6. Agua limpia y saneamiento </t>
  </si>
  <si>
    <t>11. Ciudades y comunidades sostenibles</t>
  </si>
  <si>
    <t>Gestión con Valores para Resultados</t>
  </si>
  <si>
    <t>Asistencias técnicas realizadas</t>
  </si>
  <si>
    <t xml:space="preserve">Sumatoria de asistencias técnicas realizadas en el periodo </t>
  </si>
  <si>
    <t>Trimestral</t>
  </si>
  <si>
    <t>Eficacia</t>
  </si>
  <si>
    <t>Número</t>
  </si>
  <si>
    <t>DP - Dirección de Programas</t>
  </si>
  <si>
    <t>Fortalecer la estructuración y desarrollo de proyectos del sector de agua potable y saneamiento básico a nivel nacional, financiados con recursos de la Nación</t>
  </si>
  <si>
    <t>Asignar el apoyo financiero a los proyectos viabilizados de acueducto y alcantarillado enel área urbana, en el marco de la normatividad vigente</t>
  </si>
  <si>
    <t>Informes de gestión trimestral.</t>
  </si>
  <si>
    <t xml:space="preserve">Inoportuna ejecución de las actividades de asistencia técnica, promoción y acompañamiento </t>
  </si>
  <si>
    <t>Plan Anticorrupción y de Atención al Ciudadano</t>
  </si>
  <si>
    <t>Realizar seguimiento a los proyectos de acueducto y alcantarillado del área urbana apoyados finnacieramente</t>
  </si>
  <si>
    <t>Asignar el apoyo financiero y de soporte técnico a proyectos  de acueducto y alcantarillado en el área rural, en el marco de la normatividad vigente</t>
  </si>
  <si>
    <t>Realizar seguimiento a los proyectos de acueducto y alcantarillado en el área rural apoyados finnacieramente</t>
  </si>
  <si>
    <t>Prestar asistencia técnica a los formuladores de proyectos de APSB que lo requieran, para presentar proyectos ante el mecanismo de viabilización de proyectos.</t>
  </si>
  <si>
    <t>La información suministrada en promociones y/o asistencias técnicas y/o acompañamientos pueda ser empleada por terceros para beneficio propio</t>
  </si>
  <si>
    <t>Realizar asistencia técnica a las entidades territoriales y a los prestadores de servicios públicos domiciliarios en la gestión empresarial e implementación de planes y programas del sector de APSB.</t>
  </si>
  <si>
    <t>Realizar seguimiento a la vinculación de prestadores eficientes públicos o privados en los esquemas pilotos estructurados</t>
  </si>
  <si>
    <t xml:space="preserve">Actas y listas de asistencia:
- Definición de esquemas regionales: 33  </t>
  </si>
  <si>
    <t>Realizar las actividades de seguimiento a los proyectos financiados con recursos de la nación PGN y PDA.</t>
  </si>
  <si>
    <t xml:space="preserve">Informes de seguimiento trimestral y anexos.   
</t>
  </si>
  <si>
    <t>Aumentar coberturas de acueducto y alcantarillado en zonas rurales y zonas urbanas con grandes brechas</t>
  </si>
  <si>
    <t>Lineamientos de política publica para el fortalecimiento de capacidades en el sector de APSB</t>
  </si>
  <si>
    <t>Sumatoria de instrumentos de política publica que fortalecen las capacidades en el sector de APSB</t>
  </si>
  <si>
    <t>Producto</t>
  </si>
  <si>
    <t>Fortalecer la formulación de la política pública de materia de APSB, mediante el desarrollo de instrumentos técnicos</t>
  </si>
  <si>
    <t>Acompañar técnicamente la elaboración de los planes de aseguramiento de la prestación de los servicios de agua, alcantarillado y aseo; emitiendo concepto favorable.</t>
  </si>
  <si>
    <t>Oficio remisorio con concepto favorable a los planes de aseguramiento</t>
  </si>
  <si>
    <t>Inadecuada asistencia  técnica  promoción y acompañamiento en función de los requerimientos de los diferentes grupos de interés realizadas  por la Dirección de Programas para la vigencia</t>
  </si>
  <si>
    <t>Acompañar técnicamente la implementación de Planes de Gestión Social.</t>
  </si>
  <si>
    <t xml:space="preserve">Oficio remisorio - con concepto favorable a los planes de gestión social </t>
  </si>
  <si>
    <t xml:space="preserve">Realizar instrumento normativo del PDA </t>
  </si>
  <si>
    <t>Documento técnico con propuesta normativa remitido a la DDS</t>
  </si>
  <si>
    <t>Establecer la política pública para la regionalización de la prestación de los servicios públicos de agua potable y saneamiento básico.</t>
  </si>
  <si>
    <t>Actualizar en el mecanismo de viabilización dispuesto por la resolución 661 de 2019, la consulta en línea del estado de los proyectos, dentro de la estrategia Gobierno Digital</t>
  </si>
  <si>
    <t>Consulta en línea  actualizada</t>
  </si>
  <si>
    <t>Implementar al interior de la Dirección la herramienta tecnológica habilitada por el SINAS para la planeación, registro y reportes de las asistencias técnicas.</t>
  </si>
  <si>
    <t>Herramienta tecnológica dispuesta</t>
  </si>
  <si>
    <t>Socializar la política de los  PDA en los Departamentos con Municipios no vinculados</t>
  </si>
  <si>
    <t>Actas de reunión</t>
  </si>
  <si>
    <t>Modificación Normativa al Programa de Conexiones Intradomiciliarias (Decreto 1077 de 2015, capitulo 4 PCI)</t>
  </si>
  <si>
    <t>Proyectos de inversión evaluados por el mecanismo de viabilización</t>
  </si>
  <si>
    <t>Sumatoria de proyectos evaluados</t>
  </si>
  <si>
    <t>Facilitar la implementación de la política pública en materia de APSB, mediante la viabilización de proyectos de inversión en concordancia con la normativa aplicable.</t>
  </si>
  <si>
    <t>Viabilizar y emitir conceptos técnicos favorables a proyectos estratégicos presentados por las regiones.</t>
  </si>
  <si>
    <t xml:space="preserve">Conceptos técnicos favorables expedidos </t>
  </si>
  <si>
    <t>Realizar la revisión y evaluación de proyectos de inversión del sector APSB radicados en el mecanismo de viabilización</t>
  </si>
  <si>
    <t>Oficios y/o listas de chequeo con la revisión del cumplimiento de los requisitos del mecanismo de viabilizarían a los proyectos.</t>
  </si>
  <si>
    <t>Emitir concepto técnicos sectoriales a proyectos de Agua potable y Saneamiento básico, presentados por las regiones y entidades interesadas.</t>
  </si>
  <si>
    <t>Nuevas personas con acceso a soluciones adecuadas de agua potable (Seaflower)</t>
  </si>
  <si>
    <t>Número total de personas nuevas con acceso a soluciones adecuadas de agua potable en la región Seaflower.</t>
  </si>
  <si>
    <t>Anual</t>
  </si>
  <si>
    <t>Resultado</t>
  </si>
  <si>
    <t>Nuevas personas con acceso a soluciones adecuadas de agua potable (Caribe)</t>
  </si>
  <si>
    <t>Implementar gradualmente la política de agua potable y saneamiento básico a nivel rural</t>
  </si>
  <si>
    <t>Finalizar proyectos que aumentan la cobertura de agua potable en la región del Caribe</t>
  </si>
  <si>
    <t>Actas de terminación de proyectos que aumentan la cobertura de agua potable en la región del Caribe</t>
  </si>
  <si>
    <t>Nuevas personas con acceso a soluciones adecuadas para el manejo de aguas residuales (Amazonía)</t>
  </si>
  <si>
    <t>Número total de personas nuevas con acceso a soluciones adecuadas para el manejo de aguas residuales en la región Amazonía.</t>
  </si>
  <si>
    <t>Finalizar proyectos que aumentan la cobertura en el tratamiento de aguas residuales en la región del Amazonia</t>
  </si>
  <si>
    <t>Actas de terminación de proyectos que aumentan la cobertura de aguas residuales en la región del Amazonia</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</si>
  <si>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</si>
  <si>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 </t>
  </si>
  <si>
    <t>Finalizar proyectos que aumentan la cobertura de agua potable en la región del Amazonia</t>
  </si>
  <si>
    <t>Actas de terminación de proyectos que aumentan la cobertura de agua potable en la región del Amazonia</t>
  </si>
  <si>
    <t>Nuevas personas con acceso a soluciones adecuadas para el manejo de aguas residuales (Pacífico)</t>
  </si>
  <si>
    <t>Número de nuevas personas beneficiadas con soluciones adecuadas para el manejo de aguas residuales en la región Pacífico</t>
  </si>
  <si>
    <t>Implementar gradualmente la política de saneamiento básico (Pacifico)</t>
  </si>
  <si>
    <t>Asignar el apoyo financiero a los proyectos viabilizados de acueducto y alcantarillado, en el marco de la normatividad vigente.</t>
  </si>
  <si>
    <t>Realizar seguimiento a los proyectos de acueducto y alcantarillado apoyados financieramente</t>
  </si>
  <si>
    <t>Finalizar proyectos que aumentan la cobertura en el tratamiento de aguas residuales en la región del Pacifico</t>
  </si>
  <si>
    <t>Actas de terminación de proyectos que aumentan la cobertura de aguas residuales en la región del Pacifico</t>
  </si>
  <si>
    <t>Nuevas personas con acceso a soluciones adecuadas de agua potable (Pacífico)</t>
  </si>
  <si>
    <t>Número total de personas nuevas con acceso a soluciones adecuadas de agua potable en la región Pacífico.</t>
  </si>
  <si>
    <t>Finalizar proyectos que aumentan la cobertura de agua potable en la región del Pacifico</t>
  </si>
  <si>
    <t>Actas de terminación de proyectos que aumentan la cobertura de agua potable en la región del Pacifico</t>
  </si>
  <si>
    <t>Personas con acceso a soluciones adecuadas para el manejo de aguas residuales (Totaliza)</t>
  </si>
  <si>
    <t xml:space="preserve">1. Fin de la pobreza </t>
  </si>
  <si>
    <t>Personas con acceso a soluciones adecuadas para el manejo de aguas residuales en zona rural </t>
  </si>
  <si>
    <t>Aumentar coberturas de acueducto y alcantarillado en zona rural</t>
  </si>
  <si>
    <t>Finalizar proyectos que aumentan la cobertura de agua residuales en la zona Rural.</t>
  </si>
  <si>
    <t>Actas de terminación de proyectos que aumentan la cobertura de agua residuales en las zonas Rural.</t>
  </si>
  <si>
    <t>Personas con acceso a soluciones adecuadas para el manejo de aguas residuales en zona urbana </t>
  </si>
  <si>
    <t>36.984.673 </t>
  </si>
  <si>
    <t>Finalizar proyectos que aumentan la cobertura de agua residuales en la zona urbana.</t>
  </si>
  <si>
    <t>Actas de terminación de proyectos que aumentan la cobertura de agua residuales en las zonas urbanas.</t>
  </si>
  <si>
    <t>Personas con acceso a soluciones adecuadas de agua potable (Totaliza)</t>
  </si>
  <si>
    <t>Personas con acceso a soluciones adecuadas de agua potable en zona rural </t>
  </si>
  <si>
    <t>Finalizar proyectos que aumentan la cobertura de agua potable en la zona Rural.</t>
  </si>
  <si>
    <t>Actas de terminación de proyectos que aumentan la cobertura de agua potable en las zonas rural.</t>
  </si>
  <si>
    <t>Personas con acceso a soluciones adecuadas de agua potable en zona urbana</t>
  </si>
  <si>
    <t>38.670.692 </t>
  </si>
  <si>
    <t>Aumentar coberturas de acueducto y alcantarillado en zona urbana</t>
  </si>
  <si>
    <t>Finalizar proyectos que aumentan la cobertura de agua potable en la zona urbana.</t>
  </si>
  <si>
    <t>Actas de terminación de proyectos que aumentan la cobertura de agua potable en las zonas urbanas.</t>
  </si>
  <si>
    <t>Desarrollo Urbano y Territorial</t>
  </si>
  <si>
    <t>Pacto por la descentralización</t>
  </si>
  <si>
    <t>Línea 3. Desarrollo urbano y Sistema de Ciudades (SC) para la sostenibilidad, la productividad y la calidad de vida</t>
  </si>
  <si>
    <t>11. Ciudades y Comunidades Sostenibles</t>
  </si>
  <si>
    <t>Gestión con valores para resultados 
Direccionamiento estratégico y planeación</t>
  </si>
  <si>
    <t>Instrumentos normativos actualizados y/o elaborados y publicados</t>
  </si>
  <si>
    <t>Sumatoria de instrumentos normativos actualizados y/o elaborados y publicados</t>
  </si>
  <si>
    <t>DEUT - Dirección de Espacio Urbano y Territorial</t>
  </si>
  <si>
    <t>Fortalecer el marco normativo que garantice los procesos de desarrollo urbano y territorial</t>
  </si>
  <si>
    <t>Plan Anual de Adquisiciones</t>
  </si>
  <si>
    <t>Elaborar los instrumentos normativos y de política en materia de desarrollo urbano y territorial</t>
  </si>
  <si>
    <t>Formato SIG de propuesta normativa.</t>
  </si>
  <si>
    <t>Formulación de políticas o elaboración instrumentos normativos que beneficien interés de particulares en detrimento del interés general</t>
  </si>
  <si>
    <t>Formulación de políticas o elaboración instrumentos normativos que no cumpla con los requisitos legales, reglamentarios e institucionales</t>
  </si>
  <si>
    <t>Elaborar las herramientas necesarias para la orientación de los procesos de desarrollo urbano y territorial</t>
  </si>
  <si>
    <t>Guia y diagramación de la estructura técnica con las características generales de la prueba.</t>
  </si>
  <si>
    <t>Consolidar el Sistema de Ciudades como dinamizador del desarrollo territorial y la productividad</t>
  </si>
  <si>
    <t>Pacto por la descentralización 
Pacto por la protección y promoción de nuestra cultura y desarrollo de la economía naranja 
Pacto por la inclusión de todas las personas con discapacidad</t>
  </si>
  <si>
    <t>Objetivo 1. Participación activa y liderazgo en la gobernanza de los grandes temas y desafíos de la agenda global que afectan a Colombia, y apuesta por el multilateralismo en defensa de la paz, la seguridad y la democracia</t>
  </si>
  <si>
    <t>Propuesta de la política nacional de Ciudades, elaborada</t>
  </si>
  <si>
    <t>Sumatoria de la propuesta de la política nacional de Ciudades, elaborada</t>
  </si>
  <si>
    <t>Fortalecer el Sistema de Ciudades y de ordenamiento territorial</t>
  </si>
  <si>
    <t>Realizar la consolidación del diagnóstico urbano  para la política de ciudades.</t>
  </si>
  <si>
    <t>Documento del dianóstico urbano</t>
  </si>
  <si>
    <t xml:space="preserve">Elaborar la propuesta de articulación sectorial con diferentes actores relacionados. </t>
  </si>
  <si>
    <t>Plan de trabajo para la la articulación sectorial</t>
  </si>
  <si>
    <t>Elaborar la propuesta de la política de ciudades.</t>
  </si>
  <si>
    <t>Propuesta de la política nacional de ciudades</t>
  </si>
  <si>
    <t>Diseñar la propuesta de implementación de la política de ciudades.</t>
  </si>
  <si>
    <t>Documento con la propuesta de financiamiento e implementación de la política nacional de ciudades</t>
  </si>
  <si>
    <t xml:space="preserve">Pacto por la descentralización
Pacto por la protección y promoción de nuestra cultura y desarrollo de la economía naranja
</t>
  </si>
  <si>
    <t xml:space="preserve">Gestión con valores para resultados </t>
  </si>
  <si>
    <t>Propuesta de documentos Conpes o Instrumentos para la ejecución asociada de proyectos estratégicos, para el fortalecimiento del Sistema de Ciudades y de ordenamiento territorial, elaborada y enviada</t>
  </si>
  <si>
    <t>Sumatoria de propuesta de documentos Conpes o Instrumentos para la ejecución asociada de proyectos estratégicos, para el fortalecimiento del Sistema de Ciudades y de ordenamiento territorial, elaborada y enviada</t>
  </si>
  <si>
    <t>Elaborar dos (2) propuestas de CONPES o Instrumentos para la ejecución asociada de proyectos estratégicos.</t>
  </si>
  <si>
    <t>Propuesta de documento y Oficios de envío de las propuestas</t>
  </si>
  <si>
    <t>Armonizar la planeación para el desarrollo y el ordenamiento territorial</t>
  </si>
  <si>
    <t xml:space="preserve">Pacto por la descentralización:
Pacto por la equidad
</t>
  </si>
  <si>
    <t>Línea 1. Políticas e inversiones para el desarrollo, el ordenamiento y fortalecimiento de la asociatividad</t>
  </si>
  <si>
    <t>Objetivo 2. Armonizar la planeación para el desarrollo y la planeación para el ordenamiento territorial</t>
  </si>
  <si>
    <t>Direccionamiento estratégico y planeación</t>
  </si>
  <si>
    <t>Municipios acompañados en la revisión e implementación de los planes de ordenamiento territorial (POT)</t>
  </si>
  <si>
    <t>Sumatoria de municipios acompañados en la revisión e implementación de los planes de ordenamiento territorial (POT)</t>
  </si>
  <si>
    <t xml:space="preserve">Fortalecer a las entidades territoriales en la revisión y ajuste de Planes de Ordenamiento Territorial. </t>
  </si>
  <si>
    <t>Brindar asistencia técnica para el desarrollo urbano y territorial</t>
  </si>
  <si>
    <t>Informes trimestrales de avance a la implementación de los planes de trabajo.</t>
  </si>
  <si>
    <t>Inoportuna ejecución de las actividades de asistencia técnica, promoción y acompañamiento y/o acompañamiento definidas por la Dirección de Espacio Urbano y Territorial o por la Subdirección de Asistencia Técnica y Operaciones Urbanas Integrales SATOUI para la vigencia</t>
  </si>
  <si>
    <t>Inadecuada promoción y/o acompañamiento en función de los requerimientos de los diferentes grupos de interés realizados por la DEUT o SATOUI para la vigencia</t>
  </si>
  <si>
    <t>Elaborar diagnósticos, proyectos y/o evaluaciones en temas de desarrollo urbano y territorial</t>
  </si>
  <si>
    <t>Apoyar las gestiones operativas y administrativas para la prestación de servicios de asistencia técnica en desarrollo urbano y territorial</t>
  </si>
  <si>
    <t>Informe trimestral de ejecución presupuestal</t>
  </si>
  <si>
    <t>Fortalecer la eficiencia y sostenibilidad de los prestadores del sector</t>
  </si>
  <si>
    <t>Nuevos esquemas regionales de prestación del servicio estructurados</t>
  </si>
  <si>
    <t>Sumatoria de nuevos esquemas regionales de prestación del servicio estructurados</t>
  </si>
  <si>
    <t>Semestral</t>
  </si>
  <si>
    <t>Mejorar la prestación de servicios mediante la estructuración de esquemas regionales</t>
  </si>
  <si>
    <t xml:space="preserve">Definir los esquemas pilotos regionales con prestadores públicos o privados, </t>
  </si>
  <si>
    <t>Informe de consultoría de los esquemas pilotos regionales para Metropolitano de Cúcuta, Norte de La Guajira y Córdoba.</t>
  </si>
  <si>
    <t>Implementar los esquemas estructurados de prestación regional.</t>
  </si>
  <si>
    <t>Institucional</t>
  </si>
  <si>
    <t>Robustecer la capacidad de gestión y desempeño de las entidades del sector</t>
  </si>
  <si>
    <t>Fortalecer los estándares de transparencia y diálogo con la ciudadanía y los grupos de valor</t>
  </si>
  <si>
    <t>Línea 5. Instrumentos e información para la toma de decisiones que promuevan el desarrollo regional</t>
  </si>
  <si>
    <t>Objetivo 2. Promover la implementación de la infraestructura de Datos Espaciales</t>
  </si>
  <si>
    <t>11. Ciudades y comunidades sostenible</t>
  </si>
  <si>
    <t>Información y Comunicación</t>
  </si>
  <si>
    <t>Porcentaje de implementación del Sistema de Información Transaccional</t>
  </si>
  <si>
    <t>(Progreso de la conceptualización, diseño e implementación del Sistema de Información Transaccional/ Totalidad Sistema de Información Transaccional)*100</t>
  </si>
  <si>
    <t>Porcentaje</t>
  </si>
  <si>
    <t xml:space="preserve">OTIC - Oficina de Tecnologías de Información y Comunicaciones </t>
  </si>
  <si>
    <t>Implementar el sistema de información transaccional</t>
  </si>
  <si>
    <t xml:space="preserve">Informe semestral </t>
  </si>
  <si>
    <t>Revelación y/o entrega de información reservada de proyectos  o procesos de la oficina TIC para beneficio propio de los funcionarios o de un tercero o particular</t>
  </si>
  <si>
    <t>Pacto por la legalidad</t>
  </si>
  <si>
    <t>Línea 3. Alianza contra la corrupción</t>
  </si>
  <si>
    <t>Objetivo 1. Pacto de cero tolerancia a la corrupción y a la falta de transparencia (Transparencia y acceso a la información)</t>
  </si>
  <si>
    <t>16. Paz, justicia e instituciones sólidas</t>
  </si>
  <si>
    <t>Avance en el ITA de la PGN</t>
  </si>
  <si>
    <t>Fortalecer la Transparencia y el Acceso a la Información Pública</t>
  </si>
  <si>
    <t>Incumplimiento en la ejecución de las actividades de gestión enmarcadas en planes institucionales</t>
  </si>
  <si>
    <t>Informe de las actividades realizadas con la revisión y actualización de los data set publicados en la página WEB en el espacio oficial de datos abiertos del gobierno nacional</t>
  </si>
  <si>
    <t>Línea 4. Colombia en la escena global</t>
  </si>
  <si>
    <t>17. Alianzas para lograr los objetivos</t>
  </si>
  <si>
    <t>Direccionamiento estratégico y planeación
Gestión con valores para resultados
Evaluación de resultados</t>
  </si>
  <si>
    <t>Porcentaje de relaciones formalizadas con cooperantes</t>
  </si>
  <si>
    <t xml:space="preserve">Trimestral </t>
  </si>
  <si>
    <t>Eficiencia</t>
  </si>
  <si>
    <t>ND</t>
  </si>
  <si>
    <t>DM -Despacho de Ministro</t>
  </si>
  <si>
    <t>Fortalecer las relaciones con cooperantes nacionales e internacionales</t>
  </si>
  <si>
    <t xml:space="preserve">Gestionar la participación del Ministerio en foros, cumbres y encuentros nacionales e internacionales que sean estratégicos para su misionalidad.
</t>
  </si>
  <si>
    <t>Informe de la gestión realizada</t>
  </si>
  <si>
    <t>Coordinar y acompañar al Ministro y a los Viceministros en las reuniones con cooperantes nacionales e internacionales, de carácter público y privado</t>
  </si>
  <si>
    <t>Cumplir con las actividades relacionadas con la Presidencia de los Ministros y Autoridades Máximas de la Vivienda y el Urbanismo de América Latina y el Caribe (MINURVI).</t>
  </si>
  <si>
    <t>Informe de las actividades realizadas</t>
  </si>
  <si>
    <t>Formalizar las relaciones entre el Ministerio y sus cooperantes, en donde se definan las responsabilidades de cada una de las partes en los proyectos sobre los cuales se va a trabajar.</t>
  </si>
  <si>
    <t>Informe de las relaciones formalizadas</t>
  </si>
  <si>
    <t>Objetivo 1. Pacto de cero tolerancia a la corrupción y a la falta de transparencia (Articulación institucional)</t>
  </si>
  <si>
    <t xml:space="preserve">16. Paz, justicia e instituciones sólidas </t>
  </si>
  <si>
    <t>Porcentaje de solicitudes respondidas</t>
  </si>
  <si>
    <t xml:space="preserve">Mensual </t>
  </si>
  <si>
    <t>Garantizar la respuesta a las solicitudes de información recibidas de parte del Congreso de la República</t>
  </si>
  <si>
    <t>Tramitar y gestionar los requerimientos formales (Ley 5/92) de los Congresistas.</t>
  </si>
  <si>
    <t>Formato AUL-F-07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</si>
  <si>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</si>
  <si>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AUL-F-04 Registro Proposiciones a Debate Control Político</t>
  </si>
  <si>
    <t>Porcentaje de proyectos de ley con postura del Ministerio</t>
  </si>
  <si>
    <t xml:space="preserve">Semestral </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</si>
  <si>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</si>
  <si>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</si>
  <si>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AUL-F-01 Seguimiento a Iniciativas Legislativas Proyectos de Ley y Actos Legislativos</t>
  </si>
  <si>
    <t>Inoportunidad en la definición de proyectos ley que impacten la política del MVCT</t>
  </si>
  <si>
    <t>Porcentaje de integrantes del sector político (congresistas, entes territoriales) atendidos</t>
  </si>
  <si>
    <t>Fortalecer la relación del ministerio con el sector político</t>
  </si>
  <si>
    <t>Atender a los integrantes del sector político y registrar las atenciones en la matriz de "atención al sector político"</t>
  </si>
  <si>
    <t>Formato AUL-F-14 Atención al sector político</t>
  </si>
  <si>
    <t>Información y comunicación
Evaluación de resultados</t>
  </si>
  <si>
    <t>Porcentaje de cumplimiento de compromisos adquiridos</t>
  </si>
  <si>
    <t>Garantizar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</si>
  <si>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</si>
  <si>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</si>
  <si>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</si>
  <si>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Apoyar las gestiones transversales de la Entidad para la toma de decisiones administrativas y del alto nivel</t>
  </si>
  <si>
    <t>Mejorar la provisión, calidad y/o continuidad de los servicios de acueducto y alcantarillado</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</si>
  <si>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</si>
  <si>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</si>
  <si>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Mensual</t>
  </si>
  <si>
    <t xml:space="preserve">Mejorar la provisión, calidad y/o continuidad de los servicios de acueducto y alcantarillado </t>
  </si>
  <si>
    <t>Apoyar financieramente el proyecto de pre inversión para el mejoramiento del sistema de alcantarillado</t>
  </si>
  <si>
    <t>Apoyar financieramente la construcción para la optimización del sistema de alcantarillado</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</si>
  <si>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</si>
  <si>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</si>
  <si>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t>
  </si>
  <si>
    <t>Realizar seguimiento al proyecto de acueducto apoyado financieramente</t>
  </si>
  <si>
    <t>Asignar apoyo financiero a los proyectos viabilizados de acueducto y alcantarillado, en el marco de la normatividad vigente</t>
  </si>
  <si>
    <t>Conceptos de viabilidad expedidos y comunicados a las entidades para proyectos de acueducto</t>
  </si>
  <si>
    <t xml:space="preserve">Conceptos de viabilidad expedidos y comunicados a las entidades para proyectos de alcantarillado </t>
  </si>
  <si>
    <t>Mejorar las condiciones físicas y sociales de viviendas, entornos y aglomeraciones humanas de desarrollo incompleto</t>
  </si>
  <si>
    <t>Pacto por la equidad</t>
  </si>
  <si>
    <t>Nuevas conexiones Intradomiciliarias</t>
  </si>
  <si>
    <t>Cuenta de proyectos iniciados en inmuebles apoyados financieramente con el subsidio de conexiones Intradomiciliarias</t>
  </si>
  <si>
    <t>Apoyar técnicamente la implementación de nuevas conexiones Intradomiciliarias</t>
  </si>
  <si>
    <t>Asignar el apoyo financiero a los proyectos de conexiones intradomiciliarias viabilizados conforme a la normatividad vigente</t>
  </si>
  <si>
    <t>Informes de gestión semestral</t>
  </si>
  <si>
    <t>Realizar seguimiento a los proyectos de conexiones Intradomiciliarias apoyados financieramente</t>
  </si>
  <si>
    <t xml:space="preserve">Identificar y priorizar municipios que cumplan con los requisitos para ser apoyados técnica y financieramente con el Programa de Conexiones Intradomiciliarias. </t>
  </si>
  <si>
    <t>Documento de identificación de municipios priorizados con el Programa de Conexiones Intradomiciliarias.</t>
  </si>
  <si>
    <t>Oficios de viabilidad técnica y financiera de proyectos de CI</t>
  </si>
  <si>
    <t xml:space="preserve">Hacer entrega de las Conexiones Intradomiciliarias construidas </t>
  </si>
  <si>
    <t xml:space="preserve">Entregas de C.I. construidas consolidadas en reporte de entrega </t>
  </si>
  <si>
    <t>Vivienda</t>
  </si>
  <si>
    <t>Direccionamiento estratégico y planeación
Gestión con valores para resultados</t>
  </si>
  <si>
    <t xml:space="preserve">Hogares beneficiados con mejoramiento integral de barrios </t>
  </si>
  <si>
    <t xml:space="preserve">Sumatoria de hogares beneficiados con mejoramiento integral de barrios </t>
  </si>
  <si>
    <t xml:space="preserve">Fortalecer a las entidades territoriales en proyectos de mejoramiento integral de barrios. </t>
  </si>
  <si>
    <t>Proveer los servicios y recursos financieros necesarios para apoyar el desarrollo de los proyectos</t>
  </si>
  <si>
    <t xml:space="preserve">Acta de inicio de contratos de estudios y diseños obras e interventoría. </t>
  </si>
  <si>
    <t xml:space="preserve">Incumplimiento del objeto y alcance de contratos y/o convenio celebrado con un operador para la ejecución de los proyectos  de mejoramiento integral de barrios </t>
  </si>
  <si>
    <t>Elaborar estudios y diseños para tres proyectos MIB</t>
  </si>
  <si>
    <t>Estudios y diseños finales.</t>
  </si>
  <si>
    <t>Iniciar la ejecución de obras de tres proyectos MIB</t>
  </si>
  <si>
    <t>Acta de inicio de contratos de ejecución de obras.</t>
  </si>
  <si>
    <t>Elaborar documento técnico de los perfiles de los barrios a intervenir en los proyectos del MIB</t>
  </si>
  <si>
    <t>Fichas técnicas de MIB para cada ciudad interesada en implementación del proyecto</t>
  </si>
  <si>
    <t>Línea 5. Vivienda y entornos dignos e incluyentes</t>
  </si>
  <si>
    <t>Objetivo 2. Profundizar el acceso a soluciones de vivienda digna, a través de la complementariedad de esquemas de compra y arriendo subsidiado de vivienda, y la facilitación del financiamiento formal a los hogares de menores ingresos</t>
  </si>
  <si>
    <t>1. Fin de la pobreza
10. Reducción de las desigualdades</t>
  </si>
  <si>
    <t>Viviendas de interés social urbanas mejoradas (Fonvivienda)</t>
  </si>
  <si>
    <t xml:space="preserve">Sumatoria de viviendas de interés social urbanas mejoradas a través de subsidios asignados por Fonvivienda </t>
  </si>
  <si>
    <t>DIVIS - Dirección de Inversiones en Vivienda de Interés Social</t>
  </si>
  <si>
    <t xml:space="preserve">Mejorar la calidad de vida de la población menos favorecida mediante el mejoramiento de viviendas
</t>
  </si>
  <si>
    <t>Transferir recursos a entidades publicas o privadas para la administración y pago de los subsidios</t>
  </si>
  <si>
    <t xml:space="preserve">Documento de incorporación de recursos al Patrimonio Autónomo </t>
  </si>
  <si>
    <t>Perdida o deterioro de la información contenida en los archivos de gestión del proceso</t>
  </si>
  <si>
    <t>Generar la matriz de hogares habilitados aptos para aplicar el diagnóstico del mejoramiento de la vivienda</t>
  </si>
  <si>
    <t>Matriz de hogares habilitados en el programa Casa digna Vida Digna (CDVD)</t>
  </si>
  <si>
    <t>Acceso indebido a los sistemas de información por parte del proceso de subsidio familiar de vivienda</t>
  </si>
  <si>
    <t xml:space="preserve">Elaborar matriz de certificados de habilitabilidad de existencia de mejoramientos de vivienda </t>
  </si>
  <si>
    <t>Matriz de viviendas certificadas de los mejoramientos realizados</t>
  </si>
  <si>
    <t xml:space="preserve">Asignar los subsidios familiares de vivienda en la modalidad de mejoramiento de vivienda en el Programa Casa Digna Vida Digna  </t>
  </si>
  <si>
    <t xml:space="preserve">Matriz de subsidios asignados en la modalidad de mejoramiento de vivienda en el programa Casa Digna Vida Digna </t>
  </si>
  <si>
    <t>Asignar subsidios mediante la expedición de una resolución sin el cumplimiento de los requisitos de acuerdo a la normatividad para favorecer a un tercero</t>
  </si>
  <si>
    <t>Inoportunidad en el tramite del desembolso del SFV mediante la autorización de pago</t>
  </si>
  <si>
    <t>Mejorar las políticas de gestión y desempeño</t>
  </si>
  <si>
    <t xml:space="preserve">Acciones institucionales que aseguran una gestión publica mas efectiva </t>
  </si>
  <si>
    <t>Sumatoria de acciones de gestión publica realizadas</t>
  </si>
  <si>
    <t>Asignar apoyo financiero para la política de atención, asistencia y reparación integral de víctimas del conflicto armado interno.</t>
  </si>
  <si>
    <t>Informe Semestral que contiene el balance de las inversiones efectuadas para atender esta población. 
Como restricción presupuestal para el 2020 se tiene un monto de $115.125.509.142 informado por la OAP.</t>
  </si>
  <si>
    <t>Mejorar los estándares de la gestión institucional</t>
  </si>
  <si>
    <t>Gestionar  el inicio de la contratación de proyectos de APSB que incluyan recursos PGN, OXI y otros.</t>
  </si>
  <si>
    <t>Procesos de contratación aperturados</t>
  </si>
  <si>
    <t>Impulsar el iniciar ejecución de proyectos de Acueducto financiados con recursos de la Nación.</t>
  </si>
  <si>
    <t xml:space="preserve">Actas de inicio de proyectos financiados con recursos de la Nación. </t>
  </si>
  <si>
    <t xml:space="preserve">Impulsar el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</si>
  <si>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</si>
  <si>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</si>
  <si>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</si>
  <si>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entrega </t>
  </si>
  <si>
    <t>Gestionar la terminación y/o entrega de proyectos de alcantarillado.</t>
  </si>
  <si>
    <t xml:space="preserve">Gestionar el cierre de proyectos terminados y/o  liquidaciones de contrataciones adelantadas para ejecutar las inversiones del sector APSB.
</t>
  </si>
  <si>
    <t xml:space="preserve">Informes finales y/o actas de liquidación </t>
  </si>
  <si>
    <t>Determinar y/o actualizar cual es la información pública reservada y la información pública clasificada de la dependencia</t>
  </si>
  <si>
    <t>Una matriz de la dependencia, que contenga la información pública reservada y la información pública clasificada.</t>
  </si>
  <si>
    <t>Un documento de caracterización de grupos de valor de la Dirección</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</si>
  <si>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</si>
  <si>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</si>
  <si>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Proponer una herramienta que permita medir y evaluar las actuaciones de tramitadores y/o terceros que se benefician de los usuarios del trámites</t>
  </si>
  <si>
    <t>Herramienta de medición y evaluación de la disminución de tramitadores y/o terceros que se benefician de los usuarios del trámites</t>
  </si>
  <si>
    <t xml:space="preserve">Proponer una herramienta que permita medir y evaluar las actuaciones de corrupción que se puedan presentar en la Dirección de Programas </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</si>
  <si>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</si>
  <si>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</si>
  <si>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</si>
  <si>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Documento diagnóstico de oportunidades de mejora de Trámites y/o procesos administrativos a cargo de la dirección.</t>
  </si>
  <si>
    <t>Realizar jornada de capacitación al grupo GAUA sobre la oferta de servicios institucionales de la dependencia</t>
  </si>
  <si>
    <t xml:space="preserve">Listas de asistencia de la jornada de capacitación </t>
  </si>
  <si>
    <t xml:space="preserve">Realización de foro virtual de participación ciudadana en temas del VASB </t>
  </si>
  <si>
    <t xml:space="preserve">Foro virtual de participación ciudadana a través de urna de cristal de Min. TIC  en temas del VASB </t>
  </si>
  <si>
    <t>Asistir a las ferias del servicio al ciudadano, lideradas por el DNP</t>
  </si>
  <si>
    <t>Informes cuatrimestrales de gestión en las ferias de atención al ciudadano lideradas por el DNP</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</si>
  <si>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</si>
  <si>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</si>
  <si>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Acceder a la consulta web, sobre la información de los profesionales de ingeniería  asociados en el COPNIA</t>
  </si>
  <si>
    <t>Consulta en sitio web dispuesta</t>
  </si>
  <si>
    <t>Reportar ante el COPNIA los eventos relacionados con el inadecuado ejercicio de profesionales en ingeniería, en el marco de la ley 842 del 2003.</t>
  </si>
  <si>
    <t>Reporte de eventos</t>
  </si>
  <si>
    <t>Elaborar documento preliminar del manual de buenas practicas técnicas en ingeniería para el sector APSB.</t>
  </si>
  <si>
    <t>Objetivo 1. Pacto de cero tolerancia a la corrupción y a la falta de transparencia (Gestión de control interno y disciplinario)</t>
  </si>
  <si>
    <t>Talento Humano</t>
  </si>
  <si>
    <t>Procesos Disciplinarios</t>
  </si>
  <si>
    <t>Porcentaje de procesos aperturados en el mes</t>
  </si>
  <si>
    <t>(Número de procesos aperturados / Número de quejas recibidas que requieren apertura de proceso)*100</t>
  </si>
  <si>
    <t xml:space="preserve">GCID - Grupo de Control Interno Disciplinario </t>
  </si>
  <si>
    <t>Conocer y fallar en primera instancia los procesos disciplinarios que se adelantan contra funcionarios y exfuncionarios públicos del Ministerio de Vivienda,Ciudad y Territorio</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</si>
  <si>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</si>
  <si>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</si>
  <si>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Omitir un acto propio de las funciones para favorecer al investigado</t>
  </si>
  <si>
    <t>Inoportunidad en el tramite de la acción disciplinaria</t>
  </si>
  <si>
    <t xml:space="preserve">Actividades de prevención desarrolladas durante el año </t>
  </si>
  <si>
    <t xml:space="preserve">Numero de actividades de prevención realizadas durante la vigencia </t>
  </si>
  <si>
    <t xml:space="preserve">Prevención para evitar incurrir en faltas disciplinarias </t>
  </si>
  <si>
    <t>Realizar actividades dirigidas a la prevención e investigación y sanción de faltas disciplinarias</t>
  </si>
  <si>
    <t>Reporte cuatrimestral que contenga: objetivo, justificación, desarrollo de la actividad y conclusión. Con corte a 30 de abril y 30 de agosto</t>
  </si>
  <si>
    <t>Omisión de la realización de las actividades prevención de ley disciplinaria</t>
  </si>
  <si>
    <t>Perdida o deterioro de la información contenida en los archivos de gestión del grupo de control interno disciplinario</t>
  </si>
  <si>
    <t>Avance en la implementacion del Sistema de Gestión de la Seguridad de la Información SGSI</t>
  </si>
  <si>
    <t>Desarrollar el Sistema de Gestión de la Seguridad de la Información</t>
  </si>
  <si>
    <t>Diseñar e implementar el sistema de gestión de la seguridad de la información</t>
  </si>
  <si>
    <t>Documento de Declaración de Aplicabilidad</t>
  </si>
  <si>
    <t>Matriz con el inventario de activos de información actualizado</t>
  </si>
  <si>
    <t>Política y Lineamientos de Seguridad de la Información Ajustados</t>
  </si>
  <si>
    <t>Plan Operativo con los seguimientos al plan de Manejo de Riesgos de Seguridad y privacidad de la Información</t>
  </si>
  <si>
    <t>Plan de Tratamiento de Riesgos de Seguridad y Privacidad de la Información</t>
  </si>
  <si>
    <t>Plan Operativo con los seguimientos al plan de Seguridad y Privacidad</t>
  </si>
  <si>
    <t>Pacto por la transformación digital de Colombia</t>
  </si>
  <si>
    <t>Línea 2. Hacia una sociedad digital e industria 4.0</t>
  </si>
  <si>
    <t>Objetivo 1. Impulsar la transformación digital de la administración pública</t>
  </si>
  <si>
    <t>Avance en el Fortalecimiento de la Infraestructura de TI</t>
  </si>
  <si>
    <t>Fortalecer la Infraestructura de TI y los Servicios tecnológicos, apoyando las dependencias del MVCT, en la realización de las metas y objetivos estratégicos de la entidad</t>
  </si>
  <si>
    <t>Adquirir y desarrollar software de acuerdo a los requerimientos de la Entidad para llevar a cabo sus labores misionales, estratégicas y de apoyo</t>
  </si>
  <si>
    <t>Apoyar las gestiones operativas y administrativas para la prestación de los servicios de TIC en el Ministerio</t>
  </si>
  <si>
    <t>Brindar los servicios de gestión de capacidad de TI</t>
  </si>
  <si>
    <t>Brindar servicios de soporte y operación</t>
  </si>
  <si>
    <t>Dotar de infraestructura tecnológica al Ministerio</t>
  </si>
  <si>
    <t>Formular políticas, manuales y protocolos de gestión de TI</t>
  </si>
  <si>
    <t>Realizar actualizaciones y mantenimiento de software</t>
  </si>
  <si>
    <t>Llevar a cabo la renovación de los equipos de computo mejorando la eficiencia y acceso a los servicios tecnológicos en el MVCT.</t>
  </si>
  <si>
    <t>Migracion de la infraestructura del centro de datos, mitigando el riesgo de indisponibilidad de servicios y pérdida de la información</t>
  </si>
  <si>
    <t>Avance del plan de transformación Digital del MVCT</t>
  </si>
  <si>
    <t>Diseñar la Arquitectura Empresarial para el Ministerio de Vivienda, Ciudad y Territorio</t>
  </si>
  <si>
    <t>Sensibilizar y divulgar el uso y apropiación de las TI y de la importancia de la seguridad de la información en la entidad</t>
  </si>
  <si>
    <t>Informe de la actualización de la estrategia para uso y apropiación de TI</t>
  </si>
  <si>
    <t>Definición de la Estrategia para la realización del ejercicio de Arquitectura Empresarial</t>
  </si>
  <si>
    <t>Diagnóstico de la Arquitectura Empresarial del MVCT</t>
  </si>
  <si>
    <t>Documento con el diagnóstico de la Arquitectura Empresarial del MVCT</t>
  </si>
  <si>
    <t>Diseño conceptual de la Arquitectura Empresarial</t>
  </si>
  <si>
    <t>Documento con el diseño conceptual de la Arquitectura Empresarial del MVCT</t>
  </si>
  <si>
    <t>Plan Estratégico de Tecnologías de la Información y las Comunicaciones ­ PETI</t>
  </si>
  <si>
    <t>Control Interno
Evaluación de resultados</t>
  </si>
  <si>
    <t>Nivel de cumplimiento del Plan Anual de Auditorías</t>
  </si>
  <si>
    <t>Número de actividades cumplidas / Número de actividades programadas en el plan *100</t>
  </si>
  <si>
    <t>OCI - Oficina de Control Interno</t>
  </si>
  <si>
    <t>Formular e implementar el Plan Anual de Auditorías</t>
  </si>
  <si>
    <t>1. Realizar evaluación, seguimiento y control en el marco del Sistema de Control Interno</t>
  </si>
  <si>
    <t>Informe de cumplimiento de Diciembre del Plan Anual de Auditorías 2019 (+ Mensual - 2020 )</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</si>
  <si>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</si>
  <si>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</si>
  <si>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Talento Humano</t>
  </si>
  <si>
    <t>3. Planear y presentar ante el Comité Institucional de Coordinación Control Interno el Plan Anual de Auditorías.</t>
  </si>
  <si>
    <t>Plan Anual de Auditorías presentado - Acta de Comité.</t>
  </si>
  <si>
    <t xml:space="preserve">2. Evaluar la ejecución de Plan Anual de Auditorías </t>
  </si>
  <si>
    <t>Informe Anual de Evaluación del Plan Anual de Auditorías 2019</t>
  </si>
  <si>
    <t>Línea 1. Transformación de la administración pública</t>
  </si>
  <si>
    <t xml:space="preserve">Objetivo 1. Evaluar la arquitectura institucional del Gobierno con el fin de redefinir misiones, roles y competencias que permitan el funcionamiento eficiente del Estado en los diferentes niveles de Gobierno
Objetivo 3. Elevar el nivel de profesionalización del Estado y fortalecer la excelencia en el ingreso al empleo público </t>
  </si>
  <si>
    <t>-</t>
  </si>
  <si>
    <t xml:space="preserve">Talento humano </t>
  </si>
  <si>
    <t>Tasa de crecimiento del puntaje asignado a la dimensión de Talento humano (TH) a partir del FURAG</t>
  </si>
  <si>
    <t>[(Puntaje Dimensión TH del año (t) - Puntaje Dimensión TH del año (t-1)) / Puntaje Dimensión TH del año (t-1)] * 100</t>
  </si>
  <si>
    <t xml:space="preserve">Anual </t>
  </si>
  <si>
    <t xml:space="preserve">Eficacia </t>
  </si>
  <si>
    <t>GTH-Grupo de Talento Humano</t>
  </si>
  <si>
    <t>Fortalecer las competencias laborales, conocimientos y aptitudes de los servidores</t>
  </si>
  <si>
    <t>Realizar sesiones de formación a los funcionarios, en las necesidades de capacitación. (Informales)</t>
  </si>
  <si>
    <t>Informe de las sesiones de formación</t>
  </si>
  <si>
    <t>Gestión Estratégica del Talento Humano</t>
  </si>
  <si>
    <t>Insuficiencia de recursos necesarios para realizar las actividades encomendadas a la entidad en materia de planta de personal</t>
  </si>
  <si>
    <t>Incumplimiento de los planes y programas para el desarrollo del talento humano de la entidad</t>
  </si>
  <si>
    <t>Plan Institucional de Capacitación</t>
  </si>
  <si>
    <t>Implementar el programa Formador de formadores</t>
  </si>
  <si>
    <t>Socializar a los interesados del MVCT la oferta de entrenamientos vía cooperación internacional</t>
  </si>
  <si>
    <t>Informes de socialización y de resultados de la oferta de entrenamientos vía cooperación internacional del MVCT.</t>
  </si>
  <si>
    <t>Formular y ejecutar el programa Bilinguismo / Estado joven</t>
  </si>
  <si>
    <t>Informes de ejecución del programa con su respectivo análisis</t>
  </si>
  <si>
    <t xml:space="preserve">Realizar seguimiento, evalución y medición laboral </t>
  </si>
  <si>
    <t>Informes de seguimiento con su respectivo análisis</t>
  </si>
  <si>
    <t xml:space="preserve">Formular y ejecutar el Programa pasantes </t>
  </si>
  <si>
    <t>Fortalecer los procesos de inducción</t>
  </si>
  <si>
    <t>Formular el contenido del manual de inducción para los empleados del MVCT</t>
  </si>
  <si>
    <t xml:space="preserve">Documento manual de inducción y reinducción </t>
  </si>
  <si>
    <t>Realizar jornadas de inducción a los empleados del MVCT</t>
  </si>
  <si>
    <t>Informes de las jornadas de inducción y reinducción a los servidores del MVCT</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</si>
  <si>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</si>
  <si>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</si>
  <si>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</si>
  <si>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</si>
  <si>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Informe de socialización (Presentación/Informe con el análisis de la medición)</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</si>
  <si>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</si>
  <si>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</si>
  <si>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</si>
  <si>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</si>
  <si>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Formular e implementar los planes de talento humano definidos en el Decreto 612 de 2018</t>
  </si>
  <si>
    <t>Prestar los servicios de educación y capacitación contemplados en el Plan Institucional de Capacitación</t>
  </si>
  <si>
    <t>Aprobar y socializar el Plan estratégico de talento humano (2019-2022)</t>
  </si>
  <si>
    <t>Documento final (Aprobado) del Plan estratégico de talento humano
Actividades de socialización del Plan de estratégico de talento humano</t>
  </si>
  <si>
    <t>Formular y ejecutar el Plan Anual de Vacantes</t>
  </si>
  <si>
    <t>Plan Anual de Vacantes</t>
  </si>
  <si>
    <t>Formular y ejecutar el Plan de previsión de recursos humanos</t>
  </si>
  <si>
    <t>Plan de previsión de recursos humanos</t>
  </si>
  <si>
    <t xml:space="preserve">Formular y ejecutar Plan Institucional de capacitación </t>
  </si>
  <si>
    <t>Formular y ejecutar  Plan de incentivos Institucionales</t>
  </si>
  <si>
    <t>Plan de incentivos institucionales</t>
  </si>
  <si>
    <t xml:space="preserve">Formular y ejecutar  Plan de trabajo anual en Seguridad y salud en el trabajo </t>
  </si>
  <si>
    <t>Plan de Trabajo Anual en Seguridad y Salud en el Trabajo</t>
  </si>
  <si>
    <t xml:space="preserve">Plan de seguridad y salud en el trabajo </t>
  </si>
  <si>
    <t xml:space="preserve">Realizar actividades en el marco de las temáticas de transparencia e integridad </t>
  </si>
  <si>
    <t>Implementación  del Código de Integridad (Actividades propuestas en el plan de trabajo)</t>
  </si>
  <si>
    <t>Informe de los resultados de las  prácticas y acciones de mejora en el marco de la implementación y apropiación del Código de Integridad</t>
  </si>
  <si>
    <t>Integridad</t>
  </si>
  <si>
    <t xml:space="preserve">Diagnosticar la apropiación e implementación del Código de Integridad - Socializar diagnóstico </t>
  </si>
  <si>
    <t>Informe sobre la apropiación e implementación del Código de Integridad</t>
  </si>
  <si>
    <t xml:space="preserve">Establecer lineamientos de conflicto de interés, pacto de integridad  </t>
  </si>
  <si>
    <t>Documento de lineamientos de conflicto de interés</t>
  </si>
  <si>
    <t>Actualizar la normatividad de la página web del ministerio, en lo referente a resoluciones y circulares que expida el Grupo de Talento Humano (Componente de Transparencia PAAC)</t>
  </si>
  <si>
    <t>Informes que  referencien la actualización en la página</t>
  </si>
  <si>
    <t>Capacitar y divulgar a los servidores públicos y ciudadanos en Ley de transparencia, información pública reservada y la información pública clasificada de la entidad. Circular 001 de 2018-CGDI (Componente de Transparencia PAAC)</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</si>
  <si>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</si>
  <si>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</si>
  <si>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Línea 2. Gasto público efectivo</t>
  </si>
  <si>
    <t>Objetivo 2. Simplificar y optimizar la contratación pública</t>
  </si>
  <si>
    <t>Gestión con valores para el resultado</t>
  </si>
  <si>
    <t>Gestión de Contratación</t>
  </si>
  <si>
    <t>Tiempo promedio de los procesos de contratación directa atendidos por el Grupo de Contratos</t>
  </si>
  <si>
    <t xml:space="preserve">[Sumatoria de (Fecha de firma de los procesos de contratación directa por parte del ordenador del gasto - Fecha de recibido de la solicitud del proceso de contratación directa por el Grupo de Contratos con el cumplimiento de requisitos de ley)] / Número de procesos de contratación directa solicitados                                                                                                                                                                                                                                                                    </t>
  </si>
  <si>
    <t xml:space="preserve">GC - Grupo de Contratos </t>
  </si>
  <si>
    <t>Mejorar el proceso de Gestión Contractual</t>
  </si>
  <si>
    <t>Informes bimensual de gestión contractual</t>
  </si>
  <si>
    <t>Adelantar procesos de contratación que no cumplan con  requisitos legales para MVCT y FONVIVIENDA</t>
  </si>
  <si>
    <t>Favorecimiento de un oferente o contratista en la adjudicación a un proceso de contratación del MVCT y FONVIVIENDA</t>
  </si>
  <si>
    <t>Realizar capacitaciones trimestrales en materia de contratación estatal</t>
  </si>
  <si>
    <t>Listado de asistencia y presentación</t>
  </si>
  <si>
    <t>Profundizar el acceso a soluciones de vivienda digna a los hogares de menores ingresos.</t>
  </si>
  <si>
    <t>Subsidios Familiares de Vivienda Entregados a Mujeres Cabeza de Familia</t>
  </si>
  <si>
    <t>Sumatoria de los subsidios familiares de vivienda asignados a las mujeres cabeza de familia en los programas de vivienda mi casa ya, semillero de propietarios, casa digna vida digna</t>
  </si>
  <si>
    <t xml:space="preserve">Promover el acceso a las mujeres cabeza de familia para adquirir vivienda de interés social 
</t>
  </si>
  <si>
    <t>Asignar los subsidios familiares de vivienda a Mujeres Cabeza de Familia en los diferentes programas de vivienda.</t>
  </si>
  <si>
    <t>Matriz de subsidios asignados a Mujeres Cabeza de Familia en los diferentes programas de vivienda.</t>
  </si>
  <si>
    <t>Hogares beneficiados con subsidio familiar para adquisición de vivienda</t>
  </si>
  <si>
    <t>Sumatoria de hogares beneficiados con subsidio familiar vivienda asginados por fonvivienda</t>
  </si>
  <si>
    <t xml:space="preserve">Promover el acceso a hogares con ingresos hasta 4 SMMLV para adquirir vivienda de interés social </t>
  </si>
  <si>
    <t>Asignar los subsidios familiares de vivienda en el Programa de Vivienda Mi Casa Ya</t>
  </si>
  <si>
    <t>Matriz de subsidios asignados en el Programa de Vivienda Mi Casa Ya</t>
  </si>
  <si>
    <t>Generar matriz de hogares Habilitados, Aplicados y Pagados del Programa de Vivienda Mi Casa ya</t>
  </si>
  <si>
    <t>Matriz de hogares habilitados,  aplicados y pagados en el Programa de Vivienda Mi Casa Ya</t>
  </si>
  <si>
    <t>Expedir resolución de asignación del SFV del Programa de Vivienda Mi Casa Ya</t>
  </si>
  <si>
    <t xml:space="preserve">Matriz de resoluciones de asignación de SFV Programa de Vivienda Mi Casa Ya </t>
  </si>
  <si>
    <t>Hogares beneficiados con subsidios para arrendamiento de vivienda de interés social urbana</t>
  </si>
  <si>
    <t>Sumatoria de hogares beneficiados con subsidios de arrendamiento asignados en el programa de vivienda Semillero de Propietarios y del Fovis</t>
  </si>
  <si>
    <t>Facilitar el arrendamiento social con opción de compra de vivienda</t>
  </si>
  <si>
    <t>Transferir recursos a entidades públicas o privadas para la administración y pago de los subsidios</t>
  </si>
  <si>
    <t xml:space="preserve">Generar matriz de hogares inscritos, habilitados y no habilitados en el Programa de Vivienda Semillero de Propietarios </t>
  </si>
  <si>
    <t xml:space="preserve">Matriz de hogares inscritos, habilitados y no habilitados en el Programa de Vivienda Semillero de Propietarios </t>
  </si>
  <si>
    <t xml:space="preserve">Asignar los subsidios familiares de vivienda en el Programa de Vivienda Semillero de Propietarios </t>
  </si>
  <si>
    <t>Matriz de subsidios asignados en el Programa de Vivienda Semillero de Propietarios</t>
  </si>
  <si>
    <t xml:space="preserve">Expedir resolución de asignación del SFV del Programa de Vivienda Semillero de Propietarios </t>
  </si>
  <si>
    <t xml:space="preserve">Matriz de resoluciones de asignación de SFV Programa de Vivienda Semillero de Propietarios </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</si>
  <si>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</si>
  <si>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</si>
  <si>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</si>
  <si>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</si>
  <si>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 xml:space="preserve">Recibo a Satisfacción del pago y cuenta de cobro del Banco de la República de las coberturas otorgadas a los créditos de vivienda de segunda generación </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</si>
  <si>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</si>
  <si>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</si>
  <si>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</si>
  <si>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 xml:space="preserve">Matriz de coberturas otorgadas del Informe del Banrepública </t>
  </si>
  <si>
    <t>Gestión del conocimiento y la innovación</t>
  </si>
  <si>
    <t>PQR atendidas</t>
  </si>
  <si>
    <t>Incrementar la capacidad de respuesta a los requerimientos jurídicos y administrativos que demandan los actores involucrados</t>
  </si>
  <si>
    <t>Realizar seguimiento y control de los recursos destinados a subsidios familiar de vivienda</t>
  </si>
  <si>
    <t>Matriz de relación de PQRs atendidas</t>
  </si>
  <si>
    <t>Apoyar las gestiones operativas y administrativas en los procesos de asignación del subsidio familiar de vivienda</t>
  </si>
  <si>
    <t>Brindar orientación durante los procesos de asignación del subsidio familiar de vivienda</t>
  </si>
  <si>
    <t>Número de asistencias tecnicas realizadas</t>
  </si>
  <si>
    <t>Optimizar el desarrollo de los procesos y procedimientos de formulación e implementación y seguimiento de los programas de vivienda urbana</t>
  </si>
  <si>
    <t>Apoyar las gestiones operativas y administrativas para la implementación de proyectos de vivienda urbana</t>
  </si>
  <si>
    <t>Matriz de Asistencias técnicas realizadas</t>
  </si>
  <si>
    <t>Realizar la asesoría, acompañamiento técnico, revisión y seguimiento a los proyectos de vivienda urbana</t>
  </si>
  <si>
    <t>Subsidios asignados por sentencias judiciales</t>
  </si>
  <si>
    <t>Facilitar a los hogares el acceso a una solución de vivienda en condiciones adecuadas</t>
  </si>
  <si>
    <t>Asignar subsidio para tutelas</t>
  </si>
  <si>
    <t>Matriz de relaciòn de las resoluciones de asignación por sentencias judiciales</t>
  </si>
  <si>
    <t>Resoluciones para la asignación de subsidios expedidas</t>
  </si>
  <si>
    <t xml:space="preserve">Facilitar a los hogares el acceso a una solución de vivienda en condiciones adecuadas </t>
  </si>
  <si>
    <t>Apoyar las gestiones operativas, administrativas y de seguimiento relacionadas con el proceso de asignación el Subsidio Familiar de Vivienda</t>
  </si>
  <si>
    <t xml:space="preserve">Matriz de relación de resoluciones de asignación de subsidios familiares de vivienda expedidas en los diferentes programas de vivienda </t>
  </si>
  <si>
    <t>Acompañamientos al proceso de Subsidio Familiar de Vivienda realizado</t>
  </si>
  <si>
    <t>Mejorar el flujo de información para realizar seguimiento y evaluación de las políticas del sector</t>
  </si>
  <si>
    <t>Realizar acompañamiento social a los beneficiarios del subsidio familiar de vivienda</t>
  </si>
  <si>
    <t>Matriz de acompañamientos sociales realizados</t>
  </si>
  <si>
    <t>Promover el desarrollo urbano equilibrado y sostenible</t>
  </si>
  <si>
    <t xml:space="preserve">Pacto por la descentralización 
</t>
  </si>
  <si>
    <t>Direccionamiento estratégico y planeación
Gestión con valores para resultados 
Evaluación de resultados</t>
  </si>
  <si>
    <t>Área de suelo habilitado</t>
  </si>
  <si>
    <t>Sumatoria de hectáreas de suelo habilitado</t>
  </si>
  <si>
    <t>Apoyar el proceso de habilitación de suelo en el país</t>
  </si>
  <si>
    <t>Implementar planes de trabajo para apoyar la habilitación de suelo en Macroproyectos de Interés Social Nacional (MISN) adoptados.</t>
  </si>
  <si>
    <t xml:space="preserve">Informes trimestrales de seguimiento a la implementación de los planes de trabajo. </t>
  </si>
  <si>
    <t>Evaluar iniciativas de MISN en etapa de prefactibilidad y formulación (por demanda).</t>
  </si>
  <si>
    <t>Concepto de viabilidad formato GPR-F-31</t>
  </si>
  <si>
    <t>Acompañar a 10 municipios en la formulación o implementacion de instrumentos (POT, incorporaciones decreto 1753, planes parciales) .</t>
  </si>
  <si>
    <t xml:space="preserve"> Informes de acompañamiento por cada municipio</t>
  </si>
  <si>
    <t xml:space="preserve">Información y Comunicación </t>
  </si>
  <si>
    <t>Gestión de Comunicaciones Internas y Externas</t>
  </si>
  <si>
    <t>Evaluación de la comunicación interna</t>
  </si>
  <si>
    <t>Promedio de las valorizaciones de los productos comunicacionales por parte de las dependencias del Ministerio de Vivienda, Ciudad y Territorio</t>
  </si>
  <si>
    <t>Calidad</t>
  </si>
  <si>
    <t>GCE - Grupo de Comunicaciones Estratégicas</t>
  </si>
  <si>
    <t>Implementar el plan estratégico de comunicaciones internas.</t>
  </si>
  <si>
    <t>Ejecutar las acciones comunicativas y evaluar su impacto dentro del Ministerio.</t>
  </si>
  <si>
    <t>Informe enunciando las solicitudes por parte de las dependencias, las campañas ejecutadas y el analisis de impacto de los productos comunicacionales dentro del Ministerio</t>
  </si>
  <si>
    <t>Incumplimiento en el diseño de impresos o digitales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</si>
  <si>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</si>
  <si>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t>
  </si>
  <si>
    <t>Implementar el plan estratégico de comunicación externa</t>
  </si>
  <si>
    <t>Recopilar, revisar y valorar la información que publican los medio de comunicación sobre el Ministerio.</t>
  </si>
  <si>
    <t>Matriz de seguimiento y reporte de información que publican los medios de comunicación</t>
  </si>
  <si>
    <t>Desactualización de la información noticiosa en redes sociales institucionales y/o por al web</t>
  </si>
  <si>
    <t>Reporte de relación de viáticos con productos comunicacionales y acompañamientos</t>
  </si>
  <si>
    <t xml:space="preserve">Elaborar e implementar los productos comunicacionales </t>
  </si>
  <si>
    <t xml:space="preserve">Cuadro resumen de los productos comunicacionales </t>
  </si>
  <si>
    <t>Construir la estrategia de comunicación externa e interna</t>
  </si>
  <si>
    <t>Informe donde se relaciona el seguimiento a las noticias positivas sobre el Ministerio relacionando los lineamientos de la coordinación del grupo y las acciones ejecutadas mensualmente</t>
  </si>
  <si>
    <t>Reportar actividades virtuales de rendición de cuentas a realizar en la vigencia 2020</t>
  </si>
  <si>
    <t>Informe de audiencia Pública de Rendición de Cuentas relacioado con la divulgación y prensa</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</si>
  <si>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</si>
  <si>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</si>
  <si>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1. Fin de la pobreza</t>
  </si>
  <si>
    <t>Comisiones Desarrolladas en la Política de Vivienda</t>
  </si>
  <si>
    <t>DSH - Dirección del Sistema Habitacional</t>
  </si>
  <si>
    <t>Apoyar Actividades de Seguimiento y Acompañamiento de la Dirección</t>
  </si>
  <si>
    <t>Apoyar las gestiones administrativas y operativas para la generación de políticas e instrumentos normativos en materia de vivienda urbana para la población víctima de desplazamiento forzado</t>
  </si>
  <si>
    <t>Informe de Comisiones</t>
  </si>
  <si>
    <t>Espacios de articulación institucional del sistema nacional de atención y reparación integral a víctimas atendidos</t>
  </si>
  <si>
    <t>Apoyar la implementación y seguimiento de la política pública de vivienda para la población víctima de desplazamiento forzado</t>
  </si>
  <si>
    <t>Apoyar Técnica y Jurídicamente al Viceministerio de Vivienda en las actividades relacionadas con la implementación y seguimiento de la política pública de vivienda urbana para la población víctima de desplazamiento forzado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</si>
  <si>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</si>
  <si>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</si>
  <si>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 xml:space="preserve">Ejecutar Política pública de vivienda urbana para población víctima de desplazamiento forzado </t>
  </si>
  <si>
    <t>Apoyar las gestiones operativas y administrativas para la participación en los espacios a los que sea convocado el Ministerio o FONVIVIENDA en materia de la política pública de vivienda urbana para población víctima de desplazamiento forzado</t>
  </si>
  <si>
    <t>Proyectos Normativos Expedidos</t>
  </si>
  <si>
    <t>Número de proyectos normativos expedidos</t>
  </si>
  <si>
    <t xml:space="preserve">Elaborar políticas e instrumentos normativos en materia de vivienda </t>
  </si>
  <si>
    <t xml:space="preserve">Elaborar políticas e instrumentos normativos en materia de vivienda urbana
</t>
  </si>
  <si>
    <t>Decreto de topes VIS - VIP II publicado</t>
  </si>
  <si>
    <t>Publicar Decreto Para Reorganizar el Sistema Nacional de Acompañamiento Social e Infraestructura Social al Programa de Vivienda Gratuita - SNAIS</t>
  </si>
  <si>
    <t>Decreto Para Reorganizar el Sistema Nacional de Acompañamiento Social e Infraestructura Social al Programa de Vivienda Gratuita - SNAIS publicado</t>
  </si>
  <si>
    <t>Publicar Resolución Por la cual se establecen las condiciones para el otorgamiento de créditos con cobertura de tasa por parte de las Cajas de Compensación Familiar</t>
  </si>
  <si>
    <t>Resolución Por la cual se establecen las condiciones para el otorgamiento de créditos con cobertura de tasa por parte de las Cajas de Compensación Familiar publicada</t>
  </si>
  <si>
    <t>Expedir Decreto reglamentario Programa vivienda de interés social rural expedido</t>
  </si>
  <si>
    <t>Decreto reglamentario Programa vivienda de interés social rural expedido</t>
  </si>
  <si>
    <t>C. Capítulo de Rrom</t>
  </si>
  <si>
    <t>Mesa de trabajo con el sector financiero para proponer una línea de crédito flexible con bajas tasa de interés dirigida a grupos étnicos para adquisición de vivienda nueva</t>
  </si>
  <si>
    <t>Sumatoria del número de mesas realizadas</t>
  </si>
  <si>
    <t>Realizar  mesa de trabajo con el sector financiero</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</si>
  <si>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</si>
  <si>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</si>
  <si>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Decreto expedido en 2019</t>
  </si>
  <si>
    <t>Sumatoria del número de decretos expedidos</t>
  </si>
  <si>
    <t>Elaborar políticas e instrumentos normativos en materia de vivienda Pueblo Rrom</t>
  </si>
  <si>
    <t>Decreto Acceso Subsidio familiar Pueblos Rrom publicado</t>
  </si>
  <si>
    <t>Porcentaje de hogares urbanos con déficit cualitativo de vivienda </t>
  </si>
  <si>
    <t>(Número de hogares urbanos en déficit cualitativo / Número total de hogares urbanos)*100</t>
  </si>
  <si>
    <t>Contribuir a la reducción del Indicador de hogares urbanos con déficit cualitativo de vivienda</t>
  </si>
  <si>
    <t>Actualizar Ficha de Sinergia sobre Porcentaje de hogares urbanos con déficit cualitativo de vivienda Con rezago de 90 días</t>
  </si>
  <si>
    <t>Ficha de Sinergia sobre Porcentaje de hogares urbanos con déficit cualitativo de vivienda Con rezago de 90 días actualizada</t>
  </si>
  <si>
    <t xml:space="preserve">Direccionamiento Estratégico y Planeación </t>
  </si>
  <si>
    <t>Viviendas de Interés Social urbanas iniciadas</t>
  </si>
  <si>
    <t>Acumulado trimestral del resultado que arroja el Modelo Ampliado DDU-DNP según el factor de expansión establecido por el DANE para el cálculo del PIB de edificaciones.</t>
  </si>
  <si>
    <t>Contribuir al Indicador de Iniciación de Viviendas de Interés Social</t>
  </si>
  <si>
    <t>Actualizar Ficha de Sinergia sobre Viviendas de Interés Social urbanas iniciadas con rezago de 90 días</t>
  </si>
  <si>
    <t>Ficha de Sinergia sobre Viviendas de Interés Social urbanas iniciadas con rezago de 90 días actualizada</t>
  </si>
  <si>
    <t>Evaluación de Resultados</t>
  </si>
  <si>
    <t>Porcentaje de hogares urbanos con déficit cuantitativo de vivienda</t>
  </si>
  <si>
    <t>(Número de hogares urbanos en déficit cuantitativo / Número total de hogares urbanos)*100</t>
  </si>
  <si>
    <t>Contribuir a la reducción del Indicador de hogares urbanos con déficit cuantitativo de vivienda</t>
  </si>
  <si>
    <t>Actualizar Ficha de Sinergia sobre Porcentaje de hogares urbanos con déficit cuantitativo de vivienda Con rezago de 90 días</t>
  </si>
  <si>
    <t>Ficha de Sinergia sobre Porcentaje de hogares urbanos con déficit cuantitativo de vivienda Con rezago de 90 días actualizada</t>
  </si>
  <si>
    <t>Obtener información económica relevante para la formulación e implementación de la política pública de vivienda urbana</t>
  </si>
  <si>
    <t>Producto resultado del Convenio con Organización para la Cooperación y el Desarrollo Económicos para la obtención de información para la formulación de política de Vivienda</t>
  </si>
  <si>
    <t>Promover la productividad del sector de la construcción</t>
  </si>
  <si>
    <t>Objetivo 3. Incrementar la productividad del sector de la construcción, a través del fortalecimiento y la formalización de la mano de obra, la mejora de procesos constructivos y la adopción de tecnologías y buenas prácticas gerenciales</t>
  </si>
  <si>
    <t xml:space="preserve">11. Ciudades y comunidades sostenibles </t>
  </si>
  <si>
    <t>Direccionamiento estratégico y planeación
Gestión del conocimiento y la innovación</t>
  </si>
  <si>
    <t>Empresas beneficiadas con el programa de Fábricas de Productividad para la Construcción</t>
  </si>
  <si>
    <t>Sumatoria de empresas beneficiadas con el programa de Fábricas de Productividad para la Construcción</t>
  </si>
  <si>
    <t>Fortalecer los procesos productivos de las empresas involucradas en la cadena de valor del sector Vivienda</t>
  </si>
  <si>
    <t>Suscribir convenios PTP</t>
  </si>
  <si>
    <t>Convenio PTP Suscrito</t>
  </si>
  <si>
    <t>Catálogo de Cualificaciones</t>
  </si>
  <si>
    <t>Construir Línea Base digitalización en el sector de la construcción.</t>
  </si>
  <si>
    <t>Realizar la asistencia técnica a
las entidades del Sistema Nacional de Vivienda de Interés Social</t>
  </si>
  <si>
    <t>Informe de ejecución trimestral del Convenio para realizar la Asistencias Técnicas</t>
  </si>
  <si>
    <t xml:space="preserve">11. Ciudades y comunidades sostenibles 
</t>
  </si>
  <si>
    <t>Direccionamiento estratégico y planeación
Gestión con valores para resultados 
Información y comunicación</t>
  </si>
  <si>
    <t>Viviendas urbanas de interés social tituladas</t>
  </si>
  <si>
    <t>Sumatoria de viviendas urbanas de interés social tituladas</t>
  </si>
  <si>
    <t>Titular y sanear predios a nivel Nacional</t>
  </si>
  <si>
    <t>Matriz con número de Registros depurados en la Base ICT / Inurbe</t>
  </si>
  <si>
    <t>Alteración de la información de proyectos y comunidades en sistemas de agua y saneamiento rural</t>
  </si>
  <si>
    <t>Apoyar las gestiones operativas y administrativas para la prestación de los servicios del proceso de cesión a título gratuito</t>
  </si>
  <si>
    <t>Reporte consolidado del número de predios urbanos titulados y/o saneados (reporte acumulativo)</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</si>
  <si>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</si>
  <si>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</si>
  <si>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Gestionar la consecución de la información catastral necesaria para los procesos de cesión a título gratuito</t>
  </si>
  <si>
    <t xml:space="preserve">Copia del contrato y/o convenio suscrito </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</si>
  <si>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</si>
  <si>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</si>
  <si>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Prestar los servicios de asistencia técnica y jurídica</t>
  </si>
  <si>
    <t xml:space="preserve">Actas de asistencia técnica a entidades territoriales </t>
  </si>
  <si>
    <t>Promover la implementación de la gestión del conocimiento e innovación en el ministerio</t>
  </si>
  <si>
    <t>Línea 4. Innovación pública para un país más moderno
Línea 5. Vivienda y entornos dignos e incluyentes</t>
  </si>
  <si>
    <t xml:space="preserve">11. Ciudades y Comunidades Sostenibles </t>
  </si>
  <si>
    <t>Gestión del conocimiento y la innovación
Evaluación de resultados</t>
  </si>
  <si>
    <t>Estudios del sector de la construcción y vivienda publicados</t>
  </si>
  <si>
    <t>Sumatoria de estudios del sector de la construcción y vivienda publicados</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</si>
  <si>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</si>
  <si>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</si>
  <si>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Elaborar Documento de Cartera Hipotecaria Fase Publicación de Estudios Técnicos</t>
  </si>
  <si>
    <t>Documento de Cartera Hipotecaria Fase Publicación de Estudios Técnicos</t>
  </si>
  <si>
    <t>Elaborar Documento de política de VISR efectiva</t>
  </si>
  <si>
    <t>Documento de política de VISR efectiva</t>
  </si>
  <si>
    <t xml:space="preserve">Elaborar Documento de Revisión de la medición del déficit de Vivienda Fase Alcance de Estudios Técnicos </t>
  </si>
  <si>
    <t xml:space="preserve">Documento de Revisión de la medición del déficit de Vivienda Fase Alcance de Estudios Técnicos </t>
  </si>
  <si>
    <t>Elaborar Documento de Revisión Esquema de Subsidios de Vivienda Fase Alcance de Estudios Técnicos</t>
  </si>
  <si>
    <t>Documento de Revisión Esquema de Subsidios de Vivienda Fase Alcance de Estudios Técnicos</t>
  </si>
  <si>
    <t xml:space="preserve">Elaborar Propuesta Técnica Programa de Viviendas Gratis Fase Propuesta Preliminar de Estudios Técnicos </t>
  </si>
  <si>
    <t xml:space="preserve">Propuesta Técnica Programa de Viviendas Gratis Fase Propuesta Preliminar de Estudios Técnicos </t>
  </si>
  <si>
    <t>Elaborar Documento de Evaluación Frech No-Vis Fase Publicación de Estudios Técnicos</t>
  </si>
  <si>
    <r>
      <t xml:space="preserve">Documento de Evaluación Frech No-Vis </t>
    </r>
    <r>
      <rPr>
        <b/>
        <sz val="11"/>
        <rFont val="Arial"/>
        <family val="2"/>
      </rPr>
      <t>Fase Publicación de Estudios Técnicos</t>
    </r>
  </si>
  <si>
    <t xml:space="preserve">Elaborar Documento de Evaluación Frech No-Vis Fase de Alcance de Estudios Técnicos </t>
  </si>
  <si>
    <r>
      <t xml:space="preserve">Documento de Evaluación Frech No-Vis </t>
    </r>
    <r>
      <rPr>
        <b/>
        <sz val="11"/>
        <rFont val="Arial"/>
        <family val="2"/>
      </rPr>
      <t xml:space="preserve">Fase de Alcance de Estudios Técnicos </t>
    </r>
  </si>
  <si>
    <t xml:space="preserve">Elaborar Documento de Evaluación Frech No-Vis Fase Propuesta Preliminar de Estudios Técnicos </t>
  </si>
  <si>
    <r>
      <t xml:space="preserve">Documento de Evaluación Frech No-Vis </t>
    </r>
    <r>
      <rPr>
        <b/>
        <sz val="11"/>
        <rFont val="Arial"/>
        <family val="2"/>
      </rPr>
      <t xml:space="preserve">Fase Propuesta Preliminar de Estudios Técnicos </t>
    </r>
  </si>
  <si>
    <t>Elaborar Documento de Evaluación Programa de Vivienda Gratuita Fase Publicación de Estudios Técnicos</t>
  </si>
  <si>
    <r>
      <t xml:space="preserve">Documento de Evaluación Programa de Vivienda Gratuita </t>
    </r>
    <r>
      <rPr>
        <b/>
        <sz val="11"/>
        <rFont val="Arial"/>
        <family val="2"/>
      </rPr>
      <t>Fase Publicación de Estudios Técnicos</t>
    </r>
  </si>
  <si>
    <t>Objetivo 3. Optimizar la administración del patrimonio del Estado y la gestión de activos</t>
  </si>
  <si>
    <t>Gestión de Recursos Físicos</t>
  </si>
  <si>
    <t>Diagnóstico de la infraestructura de las Sedes del Ministerio de Vivienda, Ciudad y Territorio realizado</t>
  </si>
  <si>
    <t>Sumatoria de Diagnosticos realizados</t>
  </si>
  <si>
    <t>GRF - Grupo de Recursos Físicos</t>
  </si>
  <si>
    <t>Diagnosticar el estado de la infraestructura de las Sedes del Ministerio de Vivienda, Ciudad y Territorio.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</si>
  <si>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</si>
  <si>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</si>
  <si>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Inoportunidad en el suministro de los bienes solicitados por las dependencias, administrados por el proceso de gestión de recursos físicos</t>
  </si>
  <si>
    <t>Porcentaje de servicios atendidos solicitados por las dependencias del MVCT al Grupo de Recursos Físicos</t>
  </si>
  <si>
    <t>(Servicios Atendidos solicitados por las dependencias / Servicios Requeridos por las dependecias) * 100</t>
  </si>
  <si>
    <t>Atender los diferentes requerimientos generados por las diferentes dependencias del Ministerio de Vivienda, Ciudad y Territorio que se encuentren a cargo de la Coordinación del Grupo de Recursos Físicos.</t>
  </si>
  <si>
    <t xml:space="preserve">Informe de cumplimiento de requerimientos en excel y sus evidencias (Pago de Servicios Públicos, Solicitudes de Papelería, Mantenimientos Correctivos Realizados, Comisiones y Legalizaciones Tramitadas) </t>
  </si>
  <si>
    <t>Línea 2. Imperio de la ley y convivencia</t>
  </si>
  <si>
    <t>Objetivo 5. Defensa jurídica del Estado</t>
  </si>
  <si>
    <t>Procesos Judiciales y Acciones Constitucionales</t>
  </si>
  <si>
    <t>Porcentaje de actas de audiencias entregadas por apoderado</t>
  </si>
  <si>
    <t>(Actas de audiencias entregadas por apoderado/numero de casos decididos por el comité)*100</t>
  </si>
  <si>
    <t>OAJ - Oficina Asesora Jurídica</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</si>
  <si>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</si>
  <si>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</si>
  <si>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Actas de las audiencias cotejadas con actas del comité de conciliación del trimestre correspondiente</t>
  </si>
  <si>
    <t>Ejercer la defensa técnica jurídica del MVCT y FONVIVIENDA de manera inadecuada con el fin de favorecer a tercero</t>
  </si>
  <si>
    <t>Porcentaje de Fichas allegadas y presentadas ante el comité de conciliación</t>
  </si>
  <si>
    <t>(Fichas presentadas ante el comité/Fichas allegadas mes)*100</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</si>
  <si>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</si>
  <si>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</si>
  <si>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</si>
  <si>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de la representación judicial o en los procesos judiciales acciones populares, grupo y cumplimiento</t>
  </si>
  <si>
    <t>Ejercer la Vigilancia Judicial de la actividad Litigiosa</t>
  </si>
  <si>
    <t xml:space="preserve">Copia estudios previos y suscripción del contrato vigilancia judicial </t>
  </si>
  <si>
    <t>Consolidado de informes de ejecución del contrato</t>
  </si>
  <si>
    <t>Porcentaje de reducción de sanciones de tutelas de  vivienda urbana</t>
  </si>
  <si>
    <t>Reducir el porcentaje de sanciones de vivienda urbana para la presente vigencia</t>
  </si>
  <si>
    <t>Representar judicial y extrajudicialmente al Ministerio, Fonvivienda e INURBE en los procesos en que sea parte</t>
  </si>
  <si>
    <t xml:space="preserve">Gestión del Conocimiento y la Innovación </t>
  </si>
  <si>
    <t>Conceptos Jurídicos</t>
  </si>
  <si>
    <t>Porcentaje de respuestas a conceptos, peticiones, reclamaciones y solicitudes de revisión normativa emitidas en término</t>
  </si>
  <si>
    <t>(Repuestas emitidas en término/Solicitudes recibidas)*100</t>
  </si>
  <si>
    <t>Atender los requerimientos internos y externos en término</t>
  </si>
  <si>
    <t>Actualizar las competencias y conocimientos del área de trabajo conforme a las dinámicas en la normatividad, la doctrina y la jurisprudencia del sector</t>
  </si>
  <si>
    <t>Diapositivas y/o actas de capacitación de conceptos jurídicos y normatividad relevante socializada a nivel ministerio</t>
  </si>
  <si>
    <t>Emitir conceptos y/o proyectos de respuestas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</si>
  <si>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</si>
  <si>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</si>
  <si>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</si>
  <si>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Porcentaje  de fallos  de tutela favorables de vivienda urbana</t>
  </si>
  <si>
    <t>(Número de fallos favorables/ Número total de fallos)* 100</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</si>
  <si>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</si>
  <si>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</si>
  <si>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</si>
  <si>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</si>
  <si>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</si>
  <si>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</si>
  <si>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Objetivo 1. Fortalecer los instrumentos para la asignación estratégica y responsabilidad del gasto público</t>
  </si>
  <si>
    <t>Informe de Seguimiento a la Ejecución Presupuestal</t>
  </si>
  <si>
    <t>Número de informes</t>
  </si>
  <si>
    <t>SFP - Subdirección de Finanzas y Presupuesto</t>
  </si>
  <si>
    <t>Fortalecer los procesos de Seguimiento y Control a la Ejecución del Recurso Financiero del Ministerio y FONVIVIENDA</t>
  </si>
  <si>
    <t>Apoyar los procesos de planeación estratégica y gestión de recursos financieros</t>
  </si>
  <si>
    <t xml:space="preserve">Informes de seguimiento a la ejecución presupuestal </t>
  </si>
  <si>
    <t>Emitir certificado de disponibilidad presupuestal CDP con rubro presupuestal diferente al indicado en la solicitud de este</t>
  </si>
  <si>
    <t>Perdida o deterioro de la información contenida en los archivos de la Subdirección de Finanzas y presupuesto  (grupo de  tesorería,  grupo de contabilidad, y grupo de presupuesto y cuentas)</t>
  </si>
  <si>
    <t>Direccionamiento estratégico y planeación
Evaluación de resultados</t>
  </si>
  <si>
    <t>Estados financieros presentados</t>
  </si>
  <si>
    <t xml:space="preserve">Número de Informes de Estados financieros Presentados </t>
  </si>
  <si>
    <t>Fortalecer los procesos de entrega oportuna y confiable de la información contable.</t>
  </si>
  <si>
    <t>Informes trimestrales de Estados financieros transmitidos a la CGN</t>
  </si>
  <si>
    <t>Fortalecer el proceso de reporte oportuno y confiable de información Contable del MVCT y FONVIVIENDA</t>
  </si>
  <si>
    <t>Acta de comité de Sostenibilidad Contable.</t>
  </si>
  <si>
    <t>PAC ejecutado</t>
  </si>
  <si>
    <t xml:space="preserve">PAC ejecutado / PAC asignado </t>
  </si>
  <si>
    <t>Fortalecer los mecanismos de seguimiento a la administración del PAC, con el fin de ejecutar como minimo el 90% del PAC asignado por el Ministerio de Hacienda y Crédito Público</t>
  </si>
  <si>
    <t xml:space="preserve">Reportes de PAC solicitado a Minhacienda. </t>
  </si>
  <si>
    <t>Emitir títulos valor( cheques, acciones y depósitos judiciales) sin el cumplimiento de requisitos legales para beneficiar a un tercero</t>
  </si>
  <si>
    <t>Posibilidad de realizar de manera errada e  inoportuna el pago de las obligaciones adquiridas por la entidad</t>
  </si>
  <si>
    <t>Fortalecer el seguimiento y control de los recursos asignados al Ministerio de Vivienda, Ciudad y Territorio y FONVIVIENDA</t>
  </si>
  <si>
    <t>Línea 2. Agua limpia y saneamiento básico adecuado
Línea 4. Instituciones ambientales modernas, apropiación social de la biodiversidad y manejo efectivo de los conflictos socioambientales</t>
  </si>
  <si>
    <t>6. Agua limpia y saneamiento básico</t>
  </si>
  <si>
    <t>11. Ciudades y comunidades sostenibles
12. Producción y consumo responsables</t>
  </si>
  <si>
    <t>Direccionamiento estratégico y planeación
Gestión con valores para resultados
Gestión del conocimiento y la innovación</t>
  </si>
  <si>
    <t>Porcentaje de Municipios con riesgo alto identificados por el Grupo SGP</t>
  </si>
  <si>
    <t>DDS - Dirección de Desarrollo Sectorial</t>
  </si>
  <si>
    <t xml:space="preserve">Informe de seguimiento a la ejecución del proyecto de inversión en SPI </t>
  </si>
  <si>
    <t>Documento técnico soporte de los proyectos normativos propuestos por el GSGP  (Subsidios)</t>
  </si>
  <si>
    <t>Memoria Justificativa suscrita (Subsidios)</t>
  </si>
  <si>
    <t>Realizar monitoreo a los recursos del SGP-APSB de las entidades territoriales</t>
  </si>
  <si>
    <t>1 informe nacional de Monitoreo de 2019 y 2 infomes de monitoreo 2020</t>
  </si>
  <si>
    <t>Número de asistencias técnicas realizadas a los grupos de valor en el marco de las competencias del VASB reportadas por el sistema de información.</t>
  </si>
  <si>
    <t>Fortalecer la capacidad de los municipios en las tematicas de competencia del VASB</t>
  </si>
  <si>
    <t>Realizar asistencia técnica, revisión, evaluación y seguimiento a los planes, programas y proyectos de agua potable y saneamiento básico presentados al Ministerio</t>
  </si>
  <si>
    <t>Apoyar las gestiones operativas y administrativas para la prestación de los servicios del Viceministerio</t>
  </si>
  <si>
    <t xml:space="preserve">Informe de seguimiento cuatrimestral  a la ejecución del proyecto de inversión en SPI </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</si>
  <si>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</si>
  <si>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</si>
  <si>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</si>
  <si>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Estudios y propuestas de disposiciones o modificaciones normativas o de política del sector (APSB)</t>
  </si>
  <si>
    <t xml:space="preserve">Sumatoria de estudios e instrumentos normativos o de política del sector </t>
  </si>
  <si>
    <t>Fortalecer los instrumentos de planeación sectorial y estructuración de proyectos</t>
  </si>
  <si>
    <t>Proyectar las propuestas de instrumentos normativos para el sector</t>
  </si>
  <si>
    <t xml:space="preserve">Reporte de Proyecto(s) normativo(s) que cuenten con VoBo de la OAJ en el corte. </t>
  </si>
  <si>
    <t>Porcentaje de hogares rurales con acceso a soluciones adecuadas de agua potable en municipios PDET (PAZ)</t>
  </si>
  <si>
    <t>Porcentaje de hogares rurales con acceso a soluciones adecuadas para el manejo de aguas residuales en municipios PDET (PAZ)</t>
  </si>
  <si>
    <t>Incrementar el tratamiento y aprovechamiento de residuos sólidos y aguas residuales domésticas urbanas</t>
  </si>
  <si>
    <t>6. Agua limpia y saneamiento básico
12. Producción y consumo responsables</t>
  </si>
  <si>
    <t>Porcentaje de municipios que tratan adecuadamente los residuos sólidos </t>
  </si>
  <si>
    <t>Incentivar el tratamiento y aprovechamiento de residuos sólidos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</si>
  <si>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</si>
  <si>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</si>
  <si>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</si>
  <si>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</si>
  <si>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</si>
  <si>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</si>
  <si>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Aumentar el porcentaje de municipios con sistemas de tratamiento y aprovechamiento de residuos sólidos</t>
  </si>
  <si>
    <t>Brindar asistencia técnica en la articulación sectorial e intersectorial de la Política de Residuos Sólidos</t>
  </si>
  <si>
    <t>Informe cuatrimestral de articulación interinstitucional. 
Anexo 1. (Invitación, o lista de asitencia o registro fotográfico, etc)</t>
  </si>
  <si>
    <t>Realizar seguimiento a los convenios suscritos para la ejecución de proyectos apoyados financieramente</t>
  </si>
  <si>
    <t>Informe cuatrimestral de seguimiento a los convenios y proyectos</t>
  </si>
  <si>
    <t>6. Agua limpia y saneamiento básico
15. Vida de ecosistemas terrestres</t>
  </si>
  <si>
    <t xml:space="preserve">Porcentaje de hogares con servicio de recolección de basuras </t>
  </si>
  <si>
    <t xml:space="preserve">Aumentar coberturas de recolección y transporte de residuos sólidos </t>
  </si>
  <si>
    <t>Brindar asistencia técnica a los Planes Departamentales de Agua para la formulación de los planes de aseguramiento de aseo</t>
  </si>
  <si>
    <t xml:space="preserve">Informe de seguimiento de PDAs asistidos técnicamente para la formulación de los planes de aseguramiento de aseo </t>
  </si>
  <si>
    <t>Porcentaje de hogares con servicio de recolección de basuras en zona rural </t>
  </si>
  <si>
    <t>Aumentar coberturas de recolección y transporte de residuos sólidos en zonas rurales</t>
  </si>
  <si>
    <t xml:space="preserve">Brindar asistencia técnica a los Planes Departamentales de Agua para la formulación de los planes de aseguramiento de aseo en zonas rurales </t>
  </si>
  <si>
    <t xml:space="preserve">Informe de seguimiento de PDAs asistidos técnicamente para la formulación de los planes de aseguramiento de aseo en zonas rurales </t>
  </si>
  <si>
    <t>Porcentaje de hogares con servicio de recolección de basuras en zona urbana</t>
  </si>
  <si>
    <t>Aumentar cobertura de recolección y transporte de residuos sólidos en el área urbana</t>
  </si>
  <si>
    <t xml:space="preserve">Apoyar a la Comisión de Regulación de Agua Potable  y Saneamiento Básico CRA  en la elaboración de las bases del nuevo marco regulatorio del servicio público de aseo </t>
  </si>
  <si>
    <t xml:space="preserve">Documento de trabajo del acompañamiento a la CRA en la elaboración de las bases del nuevo marco regulatorio del servicio público de aseo </t>
  </si>
  <si>
    <t xml:space="preserve">Direccionamiento estratégico y planeación
Gestión con valores para resultados </t>
  </si>
  <si>
    <t xml:space="preserve"> Porcentaje de residuos sólidos urbanos dispuestos adecuadamente</t>
  </si>
  <si>
    <t>Aumentar el porcentaje de residuos sólidos dispuestos adecuadamente</t>
  </si>
  <si>
    <t>Asignar el apoyo financiero a los proyectos viabilizados para la gestión integral de residuos sólidos</t>
  </si>
  <si>
    <t>Convenio de Uso de Recursos CUR,  suscrito entre las partes</t>
  </si>
  <si>
    <t>Realizar seguimiento a los proyectos apoyados financieramente</t>
  </si>
  <si>
    <t>Informe de seguimiento semestral a los proyectos apoyados financieramente</t>
  </si>
  <si>
    <t>Realizar seguimiento a municipios con condiciones críticas para la actividad de disposición final de residuos sólidos</t>
  </si>
  <si>
    <t>Informe semestral  de estado de las mesas de operación de críticos en Disposición final (Sisconpes) Anexo 1. Actas y listas de asistencia.</t>
  </si>
  <si>
    <t>12. Producción y consumo responsables</t>
  </si>
  <si>
    <t>Porcentaje de reciclaje en el marco del servicio público de aseo</t>
  </si>
  <si>
    <t>Aumentar la tasa de reciclaje en el marco del servicio público de aseo</t>
  </si>
  <si>
    <t xml:space="preserve">Brindar asistencia técnica en la implementación del esquema de aprovechamiento en el marco del servicio público de aseo  </t>
  </si>
  <si>
    <t>Informe de seguimiento de asistencia técnica en el marco del SPA</t>
  </si>
  <si>
    <t>Porcentaje de aguas residuales urbanas tratadas</t>
  </si>
  <si>
    <t>Articular las políticas de agua y saneamiento básico con las políticas ambientales</t>
  </si>
  <si>
    <t>Informe de seguimiento a los proyectos de PTAR de Manizales y Pereira</t>
  </si>
  <si>
    <t>Asignar el apoyo financiero a los proyectos viabilizados para la gestión del tratamiento de aguas residuales</t>
  </si>
  <si>
    <t xml:space="preserve">Convenio de uso de recursos CUR para Pereira
</t>
  </si>
  <si>
    <t>Brindar acompañamiento en la estructuración de un proyecto piloto para el reúso de aguas residuales domésticas tratadas.</t>
  </si>
  <si>
    <t>Informe semestral  de acompañamiento técnico.</t>
  </si>
  <si>
    <t>Direccionamiento estratégico y planeación
Gestión con valores para resultados</t>
  </si>
  <si>
    <t>Municipios con esquemas de aprovechamiento en operación</t>
  </si>
  <si>
    <t>Número de municipios con esquema de aprovechamiento en el territorio colombiano.</t>
  </si>
  <si>
    <t>Incrementar el número de municipios con esquemas de aprovechamiento en operación</t>
  </si>
  <si>
    <t>Coordinar y participar en los espacios de análisis y articulación de la normativa de aseo</t>
  </si>
  <si>
    <t xml:space="preserve">Informe de actividades de análisis y articulación (planeación) </t>
  </si>
  <si>
    <t>Realizar seguimiento a municipios con condiciones críticas para la actividad de aprovechamiento y formalización de organizaciones</t>
  </si>
  <si>
    <t>Informes de estado: Actividad de Aprovechamiento en estado crítico</t>
  </si>
  <si>
    <t>Direccionamiento estratégico y planeación
Gestión con valores para resultados
Evaluación de resultados</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</si>
  <si>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</si>
  <si>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</si>
  <si>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Mejorar la prestación de los servicios públicos de acueducto, alcantarillado y aseo en el Departamento de La Guajira</t>
  </si>
  <si>
    <t>Informe de ejecución jurídica y administrativa  de la asuncion temporal</t>
  </si>
  <si>
    <t>Apoyar las gestiones operativas y administrativas para la prestación de los servicios necesarios por el administrador temporal</t>
  </si>
  <si>
    <t>Informe de ejecución operativo y administrativo  de la asuncion temporal</t>
  </si>
  <si>
    <t>Asistir al departamento en la formulación, estructuración y ejecución de los planes y proyectos de Agua Potable y Saneamiento básico</t>
  </si>
  <si>
    <t>Informe de acompañamiento en la estructuracion de proyectos de pilas públicas</t>
  </si>
  <si>
    <t>Viabilizar o emitir conceptos de proyectos de agua potable y saneamiento básico sin el cumplimiento de los requisitos legales para favorecer un tercero</t>
  </si>
  <si>
    <t>Un Informe consolidado de seguimiento a los proyectos en el marco del programa Guajira Azul.</t>
  </si>
  <si>
    <t>Direccionamiento Estratégico y Planeación</t>
  </si>
  <si>
    <t>Avance en la ejecución del Plan Anual de Adquisiciones (PAA) formulado y actualizado de gastos generales</t>
  </si>
  <si>
    <t>(Recursos del PAA ejecutados / Recursos del PAA asignados) * 100</t>
  </si>
  <si>
    <t>SSA - Subdirección de Servicios Administrativos</t>
  </si>
  <si>
    <t>Formular y ejecutar el Plan Anual de Adquisiciones de Gastos Generales del MVCT</t>
  </si>
  <si>
    <t xml:space="preserve">1. Planear las adquisiciones a realizar a través de Gastos Generales.  </t>
  </si>
  <si>
    <t>Acta de aprobación Plan de Adquisiciones</t>
  </si>
  <si>
    <t>2. Realizar la actualización del plan de conformidad con las necesidades de las dependencias.</t>
  </si>
  <si>
    <t>Publicación del Plan de Adquisiciones actualizado</t>
  </si>
  <si>
    <t>3. Presentar la ejecución del PAA.</t>
  </si>
  <si>
    <t>Informes mensuales de ejecución</t>
  </si>
  <si>
    <t>Gestión con valores para resultados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</si>
  <si>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</si>
  <si>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t>
  </si>
  <si>
    <t>Proponer una estrategia para dar solución integral a la ubicación de las sedes del MVCT</t>
  </si>
  <si>
    <t>Realizar los estudios y diseños para la intervención de la infraestructura</t>
  </si>
  <si>
    <t xml:space="preserve">Estudios, planos y diseños arquitectónicos para la obra nueva, reforzamiento estructural, adecuación, modificación, ampliación, demolición y restauración a que haya lugar en las sedes Colonial, Botica y Fragua del Ministerio.
</t>
  </si>
  <si>
    <t>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</si>
  <si>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</si>
  <si>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Activos del extinto ICT-INURBE Intervenidos</t>
  </si>
  <si>
    <t>Sumatoria de activos del extinto ICT-INURBE Intervenidos</t>
  </si>
  <si>
    <t>Incorporar o mutar el derecho de dominio de los activos del extinto ICT-INURBE</t>
  </si>
  <si>
    <t xml:space="preserve">1. Recibir solictudes de oficio o de parte </t>
  </si>
  <si>
    <t>Matriz de correspondencia y/o certificados de permanencia.</t>
  </si>
  <si>
    <t>2. Realizar las intervenciones técnica y jurídica de los activos</t>
  </si>
  <si>
    <t>Relacion de Predios</t>
  </si>
  <si>
    <t>3. Suscribir acto administrativo y/o escritura pública</t>
  </si>
  <si>
    <t>Acto administrativo o escritura pública de los bienes</t>
  </si>
  <si>
    <t>4. Reportar los bienes inmuebles activos incorporados al inventario del MVCT al Grupo de Recursos Físicos.</t>
  </si>
  <si>
    <t>Memorando dirigdo a Recursos Físicos.</t>
  </si>
  <si>
    <t>Satisfacción del peticionario con relación a la respuesta recibida por parte del MVCT</t>
  </si>
  <si>
    <t>GAUA - Grupo de Atención al Usuario y Archivo</t>
  </si>
  <si>
    <t>Fortalecer la atención al ciudadano</t>
  </si>
  <si>
    <t>Tramitar las peticiones y/o consultas ciudadanas</t>
  </si>
  <si>
    <t>Informe de resultado de la validación de los datos de acuerdo con la muestra aleatoria de las respuestas a las peticiones tramitadas en el área de servicio al ciudadano.</t>
  </si>
  <si>
    <t>Inoportunidad en la respuesta de solicitudes de información y cuestionarios de control político</t>
  </si>
  <si>
    <t>Diseñar e implementar de la politica de servicio al ciudadano</t>
  </si>
  <si>
    <t>Reporte mensual  de las estadisticas de atencion al ciudadano</t>
  </si>
  <si>
    <t>Orientar a los actores involucrados sobre temas de servicio al ciudadano y gestión documental</t>
  </si>
  <si>
    <t>Citación a la capacitación y/o socialización, control de asistencia, memorias de la capacitación y /o socialización.</t>
  </si>
  <si>
    <t>Tramite inadecuado para la respuesta a los requerimientos de competencias del MVCT</t>
  </si>
  <si>
    <t>Satisfacción del usuario atendido de forma personalizada</t>
  </si>
  <si>
    <t>Elaborar e implementarde la politica de servicio al ciudadano</t>
  </si>
  <si>
    <t>Documento de planeación Servicio al Ciudadano 2020 - 2022</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</si>
  <si>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</si>
  <si>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</si>
  <si>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</si>
  <si>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</si>
  <si>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Gestión Documental</t>
  </si>
  <si>
    <t>Elaboración de los instrumentos Archivísticos del MVCT</t>
  </si>
  <si>
    <t xml:space="preserve">Número de instrumentos archivísticos elaborados y entregados para aprobacion </t>
  </si>
  <si>
    <t>Elaborar  de instrumentos  archivisticos</t>
  </si>
  <si>
    <t>Implementar los procesos de gestión documental necesarios para la operación del ministerio</t>
  </si>
  <si>
    <t>Informe de avance acerca de la elaboracion de instrumentos archivisticos en la entidad</t>
  </si>
  <si>
    <t>Pérdida o deterioro de información durante la ejecución de los procesos archivísticos del MVCT</t>
  </si>
  <si>
    <t>Informe de Revisión o Actualización de los instrumentos archivisticos de la entidad</t>
  </si>
  <si>
    <t>Actualización de las TRD del MVCT</t>
  </si>
  <si>
    <t>(Dependencias con TRD actualizadas)/(Total de Dependencias del MVCT)x100</t>
  </si>
  <si>
    <t>Actualizar las Tablas de Retención Documental (TRD)</t>
  </si>
  <si>
    <t>Socializar las necesidades generadas por las nuevas tablas de retencion documental.</t>
  </si>
  <si>
    <t>Actas de reunión efectuada con cada dependencia del MVCT sobre las necesidades generadas para la actualización de las TRD.</t>
  </si>
  <si>
    <t>Realizar un cronograma para efectuar la actualizacion de las tablas de retencion documental en la entidad</t>
  </si>
  <si>
    <t>Cronograma de actualización TRD a las dependencias del MVCT</t>
  </si>
  <si>
    <t>Numero de reportes de  informacion gestionada y tramitada</t>
  </si>
  <si>
    <t>Número de reportes realizados</t>
  </si>
  <si>
    <t>Reportar Informacion Gestionada Y relacionada</t>
  </si>
  <si>
    <t>Realizar las labores de archivo y preservación de documentos</t>
  </si>
  <si>
    <t>Reporte mensual  de las estadisticas de informacion tamitada y gestionada</t>
  </si>
  <si>
    <t>Objetivo 1. Pacto de cero tolerancia a la corrupción y a la falta de transparencia (Conocimiento y comprensión del fenómeno de la corrupción)</t>
  </si>
  <si>
    <t xml:space="preserve">Direccionamiento estratégico y planeación </t>
  </si>
  <si>
    <t>Tasa de crecimiento del puntaje asignado a la política de Planeación Institucional (PI) a partir del FURAG</t>
  </si>
  <si>
    <t>[(Puntaje Política de Planeación Institucional del año (t) - Puntaje Política de Planeación Institucional del año (t-1)) / Puntaje Política de Planeación Institucional del año (t-1)] * 100</t>
  </si>
  <si>
    <t xml:space="preserve">OAP-Oficina Asesora de Planeación </t>
  </si>
  <si>
    <t>Orientar y coordinar la planeación estratégica</t>
  </si>
  <si>
    <t>Aprobar y socializar los instrumentos de planeación PAI, PEI y PAAC 2020</t>
  </si>
  <si>
    <t>PAAC y PAI vigencia 2020 publicados en el sitio web del Ministerio</t>
  </si>
  <si>
    <t>Inadecuada planeación y seguimiento de la gestión institucional</t>
  </si>
  <si>
    <t>Presentación y lista de asistencia de capacitación sobre los instrumentos de planeación (PAI, PEI, PAAC)</t>
  </si>
  <si>
    <t xml:space="preserve">Estructurar y diseñar la herramienta de planeación 2021
</t>
  </si>
  <si>
    <t>Requerimientos técnicos del software necesario para el proceso "Planeación Estratégica y Gestión de Recursos Financieros"</t>
  </si>
  <si>
    <t xml:space="preserve">Propuesta de herramienta de planeación e instrucciones de diligenciamiento </t>
  </si>
  <si>
    <t>Fortalecer la estructuración y aprobación de proyectos  en  del Sistema General de Regalías</t>
  </si>
  <si>
    <t>Anexo sectorial actualizado</t>
  </si>
  <si>
    <t>Proyecto tipo presentado y aprobado por DNP</t>
  </si>
  <si>
    <t>Autodiagnósticos diligenciados</t>
  </si>
  <si>
    <t>Documento de lineamientos de planeación formalizado en el SIG</t>
  </si>
  <si>
    <t>Actas de consolidación de la Planeación Estratégica 2021</t>
  </si>
  <si>
    <t>Proyecto de PEI, PAI, PAAC publicado para participación ciudadana</t>
  </si>
  <si>
    <t>Evaluación de resultados</t>
  </si>
  <si>
    <t>Tasa de 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</si>
  <si>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 / Puntaje Política de Seguimiento y Evalución del Desempeño Institucional (SEDI) del año (t-1)] * 100</t>
  </si>
  <si>
    <t>Realizar seguimiento y evaluación de los instrumentos de planeación</t>
  </si>
  <si>
    <t>Realizar y difundir informes de seguimiento de los instrumentos de planeación institucional del MVCT.</t>
  </si>
  <si>
    <t xml:space="preserve">Informe PAI </t>
  </si>
  <si>
    <t xml:space="preserve">Informe PEI </t>
  </si>
  <si>
    <t>Informe PES</t>
  </si>
  <si>
    <t>Informe MIPG</t>
  </si>
  <si>
    <t>Informe de Seguimiento a Regalias</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</si>
  <si>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</si>
  <si>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</si>
  <si>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</si>
  <si>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</si>
  <si>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</si>
  <si>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</si>
  <si>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</si>
  <si>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Definir lineamientos de seguimiento  a los instrumentos de planeación institucional</t>
  </si>
  <si>
    <t>Documento de lineamientos formalizado en el SIG</t>
  </si>
  <si>
    <t>Definir  la herramienta de seguimiento al PES, PEI y PAI (Definir herramienta de seguimiento otros instrumentos de planeación)</t>
  </si>
  <si>
    <t xml:space="preserve">Herramienta de seguimiento e Instructivo de diligenciamiento </t>
  </si>
  <si>
    <t>Realizar seguimiento a planes de mejoramiento</t>
  </si>
  <si>
    <t>Planes de mejoramiento con seguimiento diligenciado</t>
  </si>
  <si>
    <t>Realizar seguimiento a la aplicación de los controles de los mapas de riesgos de los procesos del SIG</t>
  </si>
  <si>
    <t>Matriz con seguimiento al mapa de riegos</t>
  </si>
  <si>
    <t>Realizar el acompañamiento y consolidación  del FURAG</t>
  </si>
  <si>
    <t>Reporte de cargue de información en el sistema dispuesto por el DAFP</t>
  </si>
  <si>
    <t xml:space="preserve">Gestión con valores para el resultado </t>
  </si>
  <si>
    <t>Tasa de crecimiento del puntaje asignado a la Política de Fortalecimiento Organizacional  y Simplificación de Procesos FOSP a partir del FURAG</t>
  </si>
  <si>
    <t>[(Puntaje Política FOSP del año (t) - Puntaje Política FOSP del año (t-1)) / Puntaje Política FOSP del año (t-1)] * 100</t>
  </si>
  <si>
    <t>Orientar y coordinar el Fortalecimiento Organizacional  y Simplificación de Procesos</t>
  </si>
  <si>
    <t>Actualizar la caracterización de procesos del SIG</t>
  </si>
  <si>
    <t>Lineamientos para la caracterización de procesos</t>
  </si>
  <si>
    <t>Fortalecimiento Organizacional y Simplificación de Procesos</t>
  </si>
  <si>
    <t>Caracterizaciones actualizadas en el SIG</t>
  </si>
  <si>
    <t>Formular indicadores para el seguimiento al conjunto de  procesos del MVCT</t>
  </si>
  <si>
    <t>Hojas de vida formuladas y publicadas en página web</t>
  </si>
  <si>
    <t xml:space="preserve">Acompañar a las dependencias en la caracterización de grupos de valor </t>
  </si>
  <si>
    <t xml:space="preserve">Lineamientos socializados  </t>
  </si>
  <si>
    <t>Documento de caracterización publicado en el sitio web del MVCT</t>
  </si>
  <si>
    <t xml:space="preserve">Actualizar el Manual de Oferta Institucional </t>
  </si>
  <si>
    <t>Matriz en formato Excel con el Manual de Oferta Institucional actualizado</t>
  </si>
  <si>
    <t>Tasa de crecimiento del puntaje asignado a la Política de Control Interno (CI) a partir del FURAG</t>
  </si>
  <si>
    <t>(Puntaje Política CI del año (t) - Puntaje Política CI del año (t-1)) / Puntaje Política CI del año (t-1)] * 100</t>
  </si>
  <si>
    <t>Proporcionar una estructura de control para las actividades de la entidad en el marco de las líneas de defensa</t>
  </si>
  <si>
    <t>Realizar el acompañamiento para la actualización de los riesgos de los procesos de la entidad</t>
  </si>
  <si>
    <t>Mapas de riesgos actualizados en el SIG</t>
  </si>
  <si>
    <t>Control Interno</t>
  </si>
  <si>
    <t>Inadecuada implementación de los lineamientos del SIG</t>
  </si>
  <si>
    <t>Plan de tratamientos de riesgos de seguridad y privacidad de la información</t>
  </si>
  <si>
    <t>Consolidación, consulta ciudadana y divulgación del mapa de riesgos de corrupción</t>
  </si>
  <si>
    <t>Mapa de riesgos de corrupción consolidado</t>
  </si>
  <si>
    <t>Realizar mapa de aseguramiento (Actividades de gestión y actividades control)</t>
  </si>
  <si>
    <t>Matriz mapa de aseguramiento creada en el SIG</t>
  </si>
  <si>
    <t>Línea 4. Innovación pública para un país más moderno</t>
  </si>
  <si>
    <t>Objetivo 4. Incrementar el nivel de desempeño de los servidores públicos y promover el acceso incluyente a la educación en administración pública</t>
  </si>
  <si>
    <t xml:space="preserve">Gestión del conocimiento y la innovación </t>
  </si>
  <si>
    <t xml:space="preserve">Tasa de crecimiento del puntaje asignado a la Política de Gestión del Conocimiento y la Innovación (GCI) a partir del FURAG </t>
  </si>
  <si>
    <t>[(Puntaje Política de GCI del año (t) - Puntaje Política de GCI del año (t-1)) / Puntaje Política de GCI del año (t-1)] * 100</t>
  </si>
  <si>
    <t>Implementar la estrategia de gestión de conocimiento e innovación.</t>
  </si>
  <si>
    <t>Hacer seguimiento a la ejecución del convenio interadministrativo 792 de 2019 suscrito entre MVCT y MINTIC para fortalecer la gestión de conocimiento de las 2 entidades.</t>
  </si>
  <si>
    <t>Informe de seguimiento.</t>
  </si>
  <si>
    <t>Gestión del Conocimiento y la innovación</t>
  </si>
  <si>
    <t>Realizar el inventario de conocimiento explicito</t>
  </si>
  <si>
    <t>Repositorio de información. (Enlace al repositorio en funcionamiento)</t>
  </si>
  <si>
    <t>Construir el Mapa de Conocimiento tácito del MVCT</t>
  </si>
  <si>
    <t>Documento denominado Mapa de Conocimiento del MVCT</t>
  </si>
  <si>
    <t>Tasa de crecimiento del puntaje asignado a la Política de Racionalización de Trámites</t>
  </si>
  <si>
    <t>[(Puntaje asignado a la Política de PRT del año (t) - Puntaje asignado a la de PRT del año (t-1)) / Puntaje asignado a la de PRT del año (t-1)] * 100</t>
  </si>
  <si>
    <t>Orientar y coordinar la estrategia de Racionalización de Trámites.</t>
  </si>
  <si>
    <t>Formular la estrategia de racionalización dd trámites</t>
  </si>
  <si>
    <t>Estrategia de racionalización de trámites incluida en el PAAC.</t>
  </si>
  <si>
    <t>Racionalización de Trámites</t>
  </si>
  <si>
    <t>Gestionar la inscripción de trámites y OPAs en el SUIT según el concepto emitido por el DAFP.</t>
  </si>
  <si>
    <t>Plan de trabajo de actualización de información en el SUIT</t>
  </si>
  <si>
    <t>Acompañar a las áreas en las acciones de racionalización, estandarización de modelos de formatos de los tramites del sector y el plan de integración a la plataforma Gov.Co</t>
  </si>
  <si>
    <t>Informe de seguimiento a la estrategia de racionalización de trámites</t>
  </si>
  <si>
    <t>Tasa de crecimiento del puntaje asignado a la Política de Participación Ciudadana y Rendición de Cuentas PCRC a partir del FURAG</t>
  </si>
  <si>
    <t>[(Puntaje asignado a la Política de PCRC del año (t) - Puntaje asignado a la de PCRC del año (t-1)) / Puntaje asignado a la de PCRC del año (t-1)] * 100</t>
  </si>
  <si>
    <t>Implementar acciones de participación ciudadana y rendición de cuentas</t>
  </si>
  <si>
    <t>Desarrollar un proceso de participación ciudadana para la formulación del PEI, PAI y PAAC 2020</t>
  </si>
  <si>
    <t>Reporte de los resultados del proceso de participación ciudadana</t>
  </si>
  <si>
    <t>Participación ciudadana en la gestión pública</t>
  </si>
  <si>
    <t>Publicar la Estrategia de Rendición de Cuentas y el Plan de Participación Ciudadana de la vigencia 2020.</t>
  </si>
  <si>
    <t xml:space="preserve">Estrategia de Rendición de Cuentas y el Plan de Participación Ciudadana incluida en el PAAC. </t>
  </si>
  <si>
    <t>Promover el desarrollo urbano y territorial</t>
  </si>
  <si>
    <t>Aumentar el acceso a vivienda digna</t>
  </si>
  <si>
    <t>APSB</t>
  </si>
  <si>
    <t>Mejorar la cobertura, calidad y continuidad de los servicios de Agua Potable y Saneamiento Básico</t>
  </si>
  <si>
    <t>Etiquetas de fila</t>
  </si>
  <si>
    <t>Total general</t>
  </si>
  <si>
    <t>Cuenta de Indicador</t>
  </si>
  <si>
    <t>Monitorear el PAC  asignado por el Ministerio de Hacienda y Crédito Público</t>
  </si>
  <si>
    <t/>
  </si>
  <si>
    <t>Documento con la definición de la estrategia para realizar el ejercicio de AE.</t>
  </si>
  <si>
    <t>Peti aprobado por el Comité</t>
  </si>
  <si>
    <t>Presentar al Comité Institucional de Gestión y Desempeño plan estratégico de TI - PETI actualizado en lo referente a la definición de la situación actual y el entendimiento estratégico</t>
  </si>
  <si>
    <t>Presentar al Comité Institucional de Gestión y Desempeño los documentos de: diagnóstico de arquitectura de TI, diagnóstico del modelo de  interoperabilidad y gobierno de TIC para el MVCT</t>
  </si>
  <si>
    <t>Documentos presentados al Comité</t>
  </si>
  <si>
    <t xml:space="preserve">Reporte de compra de Software/Reporte de pago desarrollos de Software. </t>
  </si>
  <si>
    <t>Reporte de la contratación del apoyo operativo y administrativo</t>
  </si>
  <si>
    <t>Reporte de la contratación y pagos de los componentes que den continuidad de la capacidad de TI requerida para los servicios prestados por la Oficina TIC.</t>
  </si>
  <si>
    <t>Reporte de la contratación del apoyo soporte y operación</t>
  </si>
  <si>
    <t>Reporte de la contratación infraestructura tecnológica</t>
  </si>
  <si>
    <t>Reporte de la actividad</t>
  </si>
  <si>
    <t>Reporte de la contratación mantenimiento y actualización software</t>
  </si>
  <si>
    <t xml:space="preserve">Contrato de adquisición de equipos de computo (855 PC o Portátil) </t>
  </si>
  <si>
    <t>Reporte del estado de la Migración/actualización de la infraestructura del centro de datos.</t>
  </si>
  <si>
    <t>Documentos aprobados por el Comité</t>
  </si>
  <si>
    <t xml:space="preserve">Presentar al Comité Institucional de Gestión y Desempeño los siguientes documentos: Manual de políticas de seguridad de la información, plan de privacidad y seguridad de la información y plan de tratamiento de riesgos de seguridad y privacidad de la informción </t>
  </si>
  <si>
    <t>Plan de Seguridad y Privacidad de la Información</t>
  </si>
  <si>
    <t>Declaración de Aplicabilidad de la Norma ISO27000</t>
  </si>
  <si>
    <t>Revisión y Actualización de la matriz de riesgos para los activos de información</t>
  </si>
  <si>
    <t>Ejecución del plan de tratamiento de riesgos de seguridad y privacidad de la información</t>
  </si>
  <si>
    <t>Ejecución del plan de Seguridad y Privacidad de la Información</t>
  </si>
  <si>
    <t>Levantar información técnica y jurídica necesaria para la formulación de los instrumentos normativos</t>
  </si>
  <si>
    <t>Formular, expedir y revisar los instrumentos técnicos y normativos relacionados con monitoreo de los recursos del SGP-APSB</t>
  </si>
  <si>
    <t>Apoyar en la gestión jurídica y administrativa requerida para la ejecución de la asunción temporal</t>
  </si>
  <si>
    <t xml:space="preserve">Informe publicado en la sección de transparencia y acceso a la información pública </t>
  </si>
  <si>
    <t>Elaborar un informe individual de rendición de cuentas paz con corte a 31 de diciembre de 2019 y publicarlo.</t>
  </si>
  <si>
    <t>Producir y documentar información sobre avances de la gestión en la implementación del Acuerdo de Paz</t>
  </si>
  <si>
    <t>Sección “Avances de gestión en el Acuerdo de Paz” incluida en el informe mensual del Plan de Acción Institucional</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</si>
  <si>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</si>
  <si>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</si>
  <si>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</si>
  <si>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Diseñar e implementar espacios de diálogo nacionales y territoriales (Rendición de cuentas paz)</t>
  </si>
  <si>
    <t xml:space="preserve">Cronograma de espacios de diálogo </t>
  </si>
  <si>
    <t>Informe de espacios de diálogo implementados</t>
  </si>
  <si>
    <t>Gestión a la Política de Agua Potable y Saneamiento Básico</t>
  </si>
  <si>
    <t xml:space="preserve">Gestión a la Política de Espacio Urbano y Territorial </t>
  </si>
  <si>
    <t xml:space="preserve">Relaciones Estratégicas </t>
  </si>
  <si>
    <t>Gestión de Tecnologías de la Información y las Comunicaciones</t>
  </si>
  <si>
    <t xml:space="preserve">Evaluación Independiente y Asesoría </t>
  </si>
  <si>
    <t>Gestión Estratégica de Talento Humano</t>
  </si>
  <si>
    <t xml:space="preserve">Gestión a la Política de Vivienda </t>
  </si>
  <si>
    <t>Gestión Financiera</t>
  </si>
  <si>
    <t>Saneamiento de Activos de los Extintos ICT INURBE</t>
  </si>
  <si>
    <t>Servicio al Ciudadano</t>
  </si>
  <si>
    <t>Direccionamiento Estratégico</t>
  </si>
  <si>
    <t>Gestión a la Política de Vivienda</t>
  </si>
  <si>
    <t>Línea 2. Agua limpia y saneamiento básico adecuado</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</si>
  <si>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</si>
  <si>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4. Incorporar las modificaciones pertinentes al esquema y capacidad institucional del sector, para mejorar la ejecución de proyectos y fortalecer la vigilancia y regulación oportuna y diferenciada a las empresas</t>
  </si>
  <si>
    <t>Objetivo 1. Lograr el desarrollo urbano equilibrado mediante el aprovechamiento de la ciudad construida, la planificación de la expansión con criterios de sostenibilidad y la optimización de los instrumentos de financiamiento</t>
  </si>
  <si>
    <t>Objetivo 2. Consolidar el Sistema de Ciudades como dinamizador del desarrollo territorial y la productividad</t>
  </si>
  <si>
    <t>Objetivo 1. Mejorar las condiciones físicas y sociales de viviendas, entornos y asentamientos precarios, a través de la implementación de políticas para el mejoramiento de vivienda y barrios para los hogares de menores ingresos</t>
  </si>
  <si>
    <t>Pacto por la equidad
Pacto por la equidad de oportunidades para grupos indígenas, negros, afros, raizales, palenqueros y RROM</t>
  </si>
  <si>
    <t xml:space="preserve">Línea 5. Vivienda y entornos dignos e incluyentes
Línea 1. Primero las niñas y los niños </t>
  </si>
  <si>
    <t>Pacto por una gestión pública efectiva</t>
  </si>
  <si>
    <t>Objetivo 2. Mejorar la eficiencia y productividad en la gestión y las capacidades de las entidades públicas de los sectores</t>
  </si>
  <si>
    <t>Pacto por la equidad
Pacto por la productividad y la equidad en las regiones</t>
  </si>
  <si>
    <t xml:space="preserve">Objetivo 1. Mejorar las condiciones físicas y sociales de viviendas, entornos y asentamientos precarios. </t>
  </si>
  <si>
    <t>Objetivo 6. Mejorar condiciones físicas y sociales de viviendas y entornos, a través de la implementación de políticas diferenciales, para el mejoramiento de las condiciones de habitabilidad de los hogares con menores ingresos en entornos rurales y urbanas.</t>
  </si>
  <si>
    <t xml:space="preserve">Objetivo 2: Profundizar el acceso a soluciones de vivienda digna y facilitar el financiamiento formal a los hogares de menores ingresos. </t>
  </si>
  <si>
    <t xml:space="preserve">Objetivo 3. Desarrollo productivo, adopción tecnológica e innovación empresarial del sector de la construcción. </t>
  </si>
  <si>
    <t>Pacto por la equidad:
Pacto por la equidad de oportunidades para grupos indígenas, negros, afros, raizales, palenqueros y RROM</t>
  </si>
  <si>
    <t>Pacto por la Ciencia, la Tecnología y la Innovación
Pacto por la equidad</t>
  </si>
  <si>
    <t>Objetivo 5. Gestionar el conocimiento y los aprendizajes para crear valor público. (3). Adelantar estudios de evaluación de impacto</t>
  </si>
  <si>
    <t>Pacto por por una gestión pública efectiva</t>
  </si>
  <si>
    <t>Pacto por la calidad y eficiencia de servicios públicos
Pacto por la sostenibilidad</t>
  </si>
  <si>
    <t>Pacto por la calidad y eficiencia de servicios públicos: agua y energía para promover la competitividad y el bienestar de todos</t>
  </si>
  <si>
    <t>Objetivo 5. Adoptar medidas para proteger las fuentes de agua y garantizar su sostenibilidad en el tiempo, con un enfoque de Economía Circular
Objetivo 3. Acelerar la economía circular como base para la reducción, reutilización y reciclaje de residuos</t>
  </si>
  <si>
    <t>Pacto por la calidad y eficiencia del servicio público: agua y energía para promover la competitividad y el bienestar de todos</t>
  </si>
  <si>
    <t>Objetivo 5. Adoptar medidas para proteger las fuentes de agua y garantizar su sostenibilidad en el tiempo, con un enfoque de Economía Circular
Objetivo 2: Mejoramiento de la calidad del aire, del agua y del suelo: para la prevención de los impactos en la salud pública y la reducción de las desigualdades relacionadas con el acceso a recursos</t>
  </si>
  <si>
    <t>Pacto por la Ciencia, la Tecnología y la Innovación</t>
  </si>
  <si>
    <t>Presupuesto asociado a la actividad</t>
  </si>
  <si>
    <t>Informe Documento pdf</t>
  </si>
  <si>
    <t>Acompañamiento para la aplicación al concurso</t>
  </si>
  <si>
    <t>Propuesta actualización decreto estructura</t>
  </si>
  <si>
    <t>Propuesta actualización decreto de planta</t>
  </si>
  <si>
    <t>Elaboración del Plan Institucional de Capacitación</t>
  </si>
  <si>
    <t>Documento del Plan Institucional de Capacitación - PIC 2020</t>
  </si>
  <si>
    <t>Memorando dirigido al Grupo de Contratos</t>
  </si>
  <si>
    <t>Actualización Normatividad del sector de Vivienda</t>
  </si>
  <si>
    <t xml:space="preserve">Informes de ejecución del Plan Institucional de capacitación </t>
  </si>
  <si>
    <t>Actualización Normatividad del sector de Agua Potable y Saneamiento Básico</t>
  </si>
  <si>
    <t xml:space="preserve">Informe de ejecución del Plan Institucional de capacitación </t>
  </si>
  <si>
    <t>Planeación Ordenamiento Territorial</t>
  </si>
  <si>
    <t>Sistemas de Información Geográfica</t>
  </si>
  <si>
    <t>Smart Cities</t>
  </si>
  <si>
    <t>Orientación al Resultado</t>
  </si>
  <si>
    <t xml:space="preserve">Documento manual de inducción </t>
  </si>
  <si>
    <t>Informes de las jornadas de inducción a los funcionarios públicos del MVCT</t>
  </si>
  <si>
    <t>Verificación de ejecución del Plan Institucional de Capacitación - PIC 2020</t>
  </si>
  <si>
    <t>Documento de verificación del Plan Institucional de Capacitación - PIC 2020</t>
  </si>
  <si>
    <t>Documento del Plan Institucional de Capacitación - PIC 2021</t>
  </si>
  <si>
    <t>Feria de servicios en Min Vivienda (oferta de bancos, fondos, salud, alimentación, seguros, eventos, turismo, educación, constructoras, etc)</t>
  </si>
  <si>
    <t>Informe y sus evidencias de invitación</t>
  </si>
  <si>
    <t>Juegos de Integración 
Jornadas Recreativas, Torneos Deportivos 
Sede: Fragua, Botica, Palma y Calle 18</t>
  </si>
  <si>
    <t>Día sin carro</t>
  </si>
  <si>
    <t>Día de Escaleras “Sede calle 18”</t>
  </si>
  <si>
    <t>Día de la mujer</t>
  </si>
  <si>
    <t>Días del hombre</t>
  </si>
  <si>
    <t>Día del agua</t>
  </si>
  <si>
    <t xml:space="preserve">Día de la familia – I Semestre </t>
  </si>
  <si>
    <t>Día de la secretaria</t>
  </si>
  <si>
    <t>Día del niño</t>
  </si>
  <si>
    <t>Día de la madre</t>
  </si>
  <si>
    <t>Día de la Afro-Colombianidad</t>
  </si>
  <si>
    <t>Concurso de fotografía</t>
  </si>
  <si>
    <t>Día del padre</t>
  </si>
  <si>
    <t xml:space="preserve">Vacaciones Recreativas </t>
  </si>
  <si>
    <t>Conmemoración del Día del Servidor Público</t>
  </si>
  <si>
    <t>Día del conductor</t>
  </si>
  <si>
    <t>Día del amor y la amistad</t>
  </si>
  <si>
    <t>Cumpleaños del ministerio</t>
  </si>
  <si>
    <t>Día de la familia – II Semestre – Turno I</t>
  </si>
  <si>
    <t>Concurso Halloween por áreas y sedes</t>
  </si>
  <si>
    <t>Día Niños Halloween</t>
  </si>
  <si>
    <t>Día de la familia – II Semestre – Turno II</t>
  </si>
  <si>
    <t xml:space="preserve">Taller de Preparación para el pre Pensionado – (Plan de Desvinculación Asistida) </t>
  </si>
  <si>
    <t>Socialización y Presentación – Informe Vigencia 2020</t>
  </si>
  <si>
    <t xml:space="preserve">Entrega de Reconocimientos “Incentivos” a los funcionarios </t>
  </si>
  <si>
    <t>Auditorias</t>
  </si>
  <si>
    <t>Informe auditoria</t>
  </si>
  <si>
    <t>Acta de socialización ante la dirección</t>
  </si>
  <si>
    <t>Ejecución del plan de mejoramiento como resultado de la auditoria del 2019</t>
  </si>
  <si>
    <t>Informe del sistema de SST</t>
  </si>
  <si>
    <t>Pantallazos de la sabana de indicadores</t>
  </si>
  <si>
    <t>Diseño de plan de trabajo vigencia 2021</t>
  </si>
  <si>
    <t>Actualización programa orden y aseo, prevención y promoción</t>
  </si>
  <si>
    <t>Check list de inspecciones planeadas</t>
  </si>
  <si>
    <t>Pantallazos matrices de peligros</t>
  </si>
  <si>
    <t>Simulacros</t>
  </si>
  <si>
    <t>Certificado de participación</t>
  </si>
  <si>
    <t>Capacitación en prevención y promoción para conductores</t>
  </si>
  <si>
    <t>Avance del Plan Anual de Empleos Vacantes</t>
  </si>
  <si>
    <t>(Actividades ejecutadas en el Plan Anual de Empleos Vacantes/ Actividades programadas) *100</t>
  </si>
  <si>
    <t>(Actividades ejecutadas del Plan de previsión/ Actividades programadas) *100</t>
  </si>
  <si>
    <t>Avance del Plan Institucional de Capacitación</t>
  </si>
  <si>
    <t>(Actividades ejecutadas en el plan institucional de capacitación/ Actividades programadas) *100</t>
  </si>
  <si>
    <t>(Actividades ejecutadas del programa de bienestar social e incentivos/ Actividades programadas) *100</t>
  </si>
  <si>
    <t>Talento humano</t>
  </si>
  <si>
    <t>Documento con Formulación del plan y Cronograma (Marzo)
Informes de ejecución del Plan Anual de Vacante (Septiembre - Diciembre)</t>
  </si>
  <si>
    <t>Documento con Formulación del plan y Cronograma (Marzo)
Informes de ejecución del Plan de previsión de recursos humanos (Septiembre - Diciembre)</t>
  </si>
  <si>
    <t>Planeación concurso</t>
  </si>
  <si>
    <t>Análisis cuantitativo nuevas necesidades</t>
  </si>
  <si>
    <t>Análisis cualitativo nuevas necesidades</t>
  </si>
  <si>
    <t>Segunda capacitación de roles y funciones</t>
  </si>
  <si>
    <t>Análisis de balance 2020</t>
  </si>
  <si>
    <t>Análisis de planta actualizada planta 2021</t>
  </si>
  <si>
    <t>Elaboración de Estudios Previos</t>
  </si>
  <si>
    <t>Proceso de Contratación</t>
  </si>
  <si>
    <t>Planificación y Gestión de los Recursos Naturales</t>
  </si>
  <si>
    <t>Diagnóstico de Necesidades de Aprendizaje Organizacional (DNAO)</t>
  </si>
  <si>
    <t>Propuesta resolución funciones y perfiles</t>
  </si>
  <si>
    <t>Capacitaciones roles y funciones</t>
  </si>
  <si>
    <t>Evaluación diagnostica inicial y final</t>
  </si>
  <si>
    <t>Revisión por la Dirección</t>
  </si>
  <si>
    <t>Indicadores</t>
  </si>
  <si>
    <t>Condiciones de Salud</t>
  </si>
  <si>
    <t>Intervención prevención y promoción subprograma de entorno laboral saludable y riesgo cardiovascular</t>
  </si>
  <si>
    <t>Intervención en prevención y promoción en higiene y seguridad</t>
  </si>
  <si>
    <t>Inspecciones locativas y planeadas</t>
  </si>
  <si>
    <t>Actualizaciones matrices de peligros sedes Ministerio</t>
  </si>
  <si>
    <t>Prevención y promoción en actuación en situación de emergencia, para brigadas</t>
  </si>
  <si>
    <t>Actualización en documentación de emergencia</t>
  </si>
  <si>
    <t>Convocatoria y conformación de brigada</t>
  </si>
  <si>
    <t xml:space="preserve">Actualización documental referente al plan estratégico de seguridad vial  </t>
  </si>
  <si>
    <t>Inspecciones a vehículos</t>
  </si>
  <si>
    <t>Intervención en prevención y promoción en condiciones de salud, riesgo biomecánico, riesgo cardiovascular, riesgo psicosocial</t>
  </si>
  <si>
    <t xml:space="preserve">Intervención interdisciplinaria en prevención y promoción de acuerdo a los subprogramas del Sistema de Gestión de Seguridad y Salud en el trabajo  </t>
  </si>
  <si>
    <t>Documento con Formulación del plan y Cronograma  (Marzo)
Informes de ejecución del Plan Institucional de capacitación (Septiembre - Diciembre)</t>
  </si>
  <si>
    <t>Documento con Formulación del plan y Cronograma  (Marzo)
Informes de ejecución del Plan de incentivos Institucionales (Septiembre - Diciembre)</t>
  </si>
  <si>
    <t>Evaluar la ejecución de los planes de talento humano definidos en el Decreto 612 de 2018 (Se presentará un informe final con el análisis del trabajo realizado  de los planes 612 de 2018 )</t>
  </si>
  <si>
    <t>Pantallazos de las matrices en Excel</t>
  </si>
  <si>
    <t>Plan de trabajo</t>
  </si>
  <si>
    <t>Pantallazos plan de emergencia</t>
  </si>
  <si>
    <t>Publicación por correo masivo y listado de asistencia</t>
  </si>
  <si>
    <t>Actualización mensual de la normatividad inherente al SGSST</t>
  </si>
  <si>
    <t>Evaluación ARL autoevaluación de SST</t>
  </si>
  <si>
    <t>Ministerio de Vivienda, Ciudad y Territorio (MVCT)</t>
  </si>
  <si>
    <t>42,221,155 </t>
  </si>
  <si>
    <t>8,036,482 </t>
  </si>
  <si>
    <t>34,184,673 </t>
  </si>
  <si>
    <t>8,043,951 </t>
  </si>
  <si>
    <t>36,170,692 </t>
  </si>
  <si>
    <t xml:space="preserve">Planeación institucional </t>
  </si>
  <si>
    <t>Planeación institucional</t>
  </si>
  <si>
    <t>Gestión documental</t>
  </si>
  <si>
    <t>Gobierno digital</t>
  </si>
  <si>
    <t>Gestión Presupuestal y Eficiencia del Gasto Público</t>
  </si>
  <si>
    <t>Seguridad digital</t>
  </si>
  <si>
    <t>Defensa jurídica</t>
  </si>
  <si>
    <t>Mejora normativa</t>
  </si>
  <si>
    <t>Transparencia, acceso a la información pública y lucha contra la corrupción</t>
  </si>
  <si>
    <t>Servicio al ciudadano</t>
  </si>
  <si>
    <t>Seguimiento y Evaluación Institucional</t>
  </si>
  <si>
    <t>Contrato</t>
  </si>
  <si>
    <t>Avance en el  Indice de Transparencia y Acceso a la Información (ITA) de la Procuraduría General de la Nación (PGN)</t>
  </si>
  <si>
    <t>Una matriz con el seguimiento al ITA</t>
  </si>
  <si>
    <t>Porcentaje de cumplimiento de los requisitos de la Ley de Transparencia y Acceso a la Información Pública</t>
  </si>
  <si>
    <t>Avance en la implementación de las actividades (mapa de ruta)  del PETI- 2018-2022</t>
  </si>
  <si>
    <t xml:space="preserve">Brindar asistencia técnica a las entidades territoriales de los municipios y departamentos de las subregiones PDET para la estructuración de proyectos y fortalecimiento a prestadores y comunidades. </t>
  </si>
  <si>
    <t>Informe de avance consolidado de la asistencia técnica realizada</t>
  </si>
  <si>
    <t>Fortalecer el proceso de  monitoreo de los recursos del SGP APSB</t>
  </si>
  <si>
    <t>Brindar acompañamiento a las Entidades Territoriales en el monitoreo a los recursos SGP-APSB</t>
  </si>
  <si>
    <t>Apoyar las gestiones administrativas y operativas para realizar acompañamiento a las Entidades territoriales en monitoreo a los recursos SGP-APSB</t>
  </si>
  <si>
    <t>Elaborar y actualizar las guías metodológicas relacionadas con el monitoreo de los recursos del SGP-APSB</t>
  </si>
  <si>
    <t xml:space="preserve">Definir y estructurar los instrumentos para atender en el marco de las funciones de la DDS  la Declaratoria de Emergencia COVID -19 en lo que compete al sector de APSB. </t>
  </si>
  <si>
    <t>Informe de gestión consolidado en el marco de la EMERGENCIA COVID-19</t>
  </si>
  <si>
    <t xml:space="preserve">Realizar un evento de divulgación de los instrumentos normativos del sector de Agua y Saneamiento </t>
  </si>
  <si>
    <t>Lista de asistencia y presentación de evento</t>
  </si>
  <si>
    <t>Presentar a la Junta del RAS las propuestas de actualización de  2 Títulos del Reglamento Técnico del Sector de Agua Potable y Saneamiento Básico (RAS)</t>
  </si>
  <si>
    <t>Propuesta de actualización de dos títulos  RAS</t>
  </si>
  <si>
    <t xml:space="preserve">Realizar  dos estudios  y/o consultoría sectoriales 
</t>
  </si>
  <si>
    <t xml:space="preserve">Informe de gestión trimestral del VASB consolidado
Anexo 1 : Matriz  de asistencia técnica realizada en el periodo. 
Anexo 2: Matriz de proyectos revisados por la Dirección de Programas - Subdirección de Proyectos. </t>
  </si>
  <si>
    <t xml:space="preserve">Informe de asistencia técnica  a las Entidades Territoriales en el monitoreo a los recursos SGP-APSB 
Anexo 1 : Matriz  de asistencia técnica realizada en el periodo. </t>
  </si>
  <si>
    <t>Actas de comités directivos.</t>
  </si>
  <si>
    <t>Elaborar un inventario exhaustivo de los conocimientos tangibles (documentos, registros digitales, datos, páginas de internet, etc.) de acuerdo a los lineamientos trazados por el lider de politica Gestión del Conocimiento(OAP)</t>
  </si>
  <si>
    <t xml:space="preserve">Inventario de conocimiento tangible de la Dirección de Programas </t>
  </si>
  <si>
    <t>Caracterizar los grupos de valor asociados a la oferta institucional, de acuerdo a los lineamientos trazados por el lider de Politica de Planeación Institucional (OAP)</t>
  </si>
  <si>
    <t>Identificar los trámites y OPAs que generan mayores costos internos para la entidad y proponer acciones de mejora, de acuerdo a los lineamientos trazados por el lider de politica de Racionalización de Trámites (OAP)</t>
  </si>
  <si>
    <t>Identificar oportunidades de mejora de los procesos internos 2020, para la gestión de los trámites y otros procedimientos administrativos, de acuerdo a los lineamientos trazados por el lider de politica de Racionalización de Trámites (OAP)</t>
  </si>
  <si>
    <t>Documento preliminar</t>
  </si>
  <si>
    <t>Informes de gestión trimestral vencido</t>
  </si>
  <si>
    <t xml:space="preserve">Actas  (listas de asistencia) 
- Evaluación y formulación de proyectos:   340
- Seguimiento a proyectos:   100
- Talleres de socialización de la Resolución 661 de 2019:    10 </t>
  </si>
  <si>
    <t>Participar a los Comités Directivos presenciales y/o virtuales de los Planes Departamentales de Agua - PDA.</t>
  </si>
  <si>
    <t>Proyecto de Resolución por el cual se adopta el Plan Nacional de Construcción y Mejoramiento de la Vivienda Social Rural publicado</t>
  </si>
  <si>
    <t>Publicar para participacion ciudadana proyecto de Resolución por el cual se adopta el Plan Nacional de Construcción y Mejoramiento de la Vivienda Social Rural</t>
  </si>
  <si>
    <t>Proyecto de acto administrativo de focalización Territorial Publicado Por la cual se establece la distribución territorial del Programa de vivienda de interés social rural publicado</t>
  </si>
  <si>
    <t>Publicar para participacion ciudadana proyecto de acto administrativo de focalización Territorial Publicado Por la cual se establece la distribución territorial del Programa de vivienda de interés social rural</t>
  </si>
  <si>
    <t xml:space="preserve">Publicar propuestas normativas. </t>
  </si>
  <si>
    <t xml:space="preserve">Remitir a Secretaría General propuestas normativas. </t>
  </si>
  <si>
    <t>Mesas de participación en la formulación, diseño e implementación normativa</t>
  </si>
  <si>
    <t>Comprobantes de Publicación.</t>
  </si>
  <si>
    <t>Memorando de envío a Secretaría General.</t>
  </si>
  <si>
    <t>Acta con la relatoría de la mesa realizada</t>
  </si>
  <si>
    <t>Plan de divulgación de los instrumentos de planeación (PAI, PEI, PAAC)</t>
  </si>
  <si>
    <r>
      <rPr>
        <sz val="11"/>
        <color indexed="8"/>
        <rFont val="Arial"/>
        <family val="2"/>
      </rPr>
      <t>Sanciones del periodo acumulado anterior - Sanciones del periodo acumulado actual)/ Sanciones del periodo anterior acumulado*100</t>
    </r>
    <r>
      <rPr>
        <sz val="11"/>
        <color indexed="10"/>
        <rFont val="Arial"/>
        <family val="2"/>
      </rPr>
      <t xml:space="preserve">
</t>
    </r>
  </si>
  <si>
    <t xml:space="preserve">Documento de inaplicabilidad de sanciones y/o correo electrónico de la coordinación de acciones constitucionales, indicando la no ocurrencia del mismo. </t>
  </si>
  <si>
    <t>Guía para elaboración de documentación del SIG</t>
  </si>
  <si>
    <t xml:space="preserve">Reporte de acciones de divulgación realizadas </t>
  </si>
  <si>
    <t xml:space="preserve">Línea 1. Sectores comprometidos con la sostenibilidad y la mitigación del cambio climático
Línea 2. Agua limpia y saneamiento básico adecuado.
</t>
  </si>
  <si>
    <t>Objetivo 3. Acelerar la economía circular como base para la reducción, reutilización y reciclaje de residuos.
Objetivo 1: Implementar estrategias para el logro de la prestación eficiente, sostenible e incluyente de los servicios de APSB, con orientación regional y una política nacional de gestión integral de residuos sólidos que articule el concepto de economía circular.</t>
  </si>
  <si>
    <t>Pacto por la sostenibilidad</t>
  </si>
  <si>
    <t xml:space="preserve"> Documento de Análisis de Línea Base digitalización en el sector de la construcción</t>
  </si>
  <si>
    <t>Inoportunidad en la respuesta a las solicitudes de información y cuestionarios de control político</t>
  </si>
  <si>
    <t>Gestionar y coordinar las acciones a desarrollar por el sector de APSB en el Plan Marco de Implementación PMI - Acuerdo de Paz</t>
  </si>
  <si>
    <t>Informe de avance de los compromisos del sector de APSB en el Plan Marco de Implementación (PMI)</t>
  </si>
  <si>
    <t xml:space="preserve">Número de subsidios familiares de vivienda asignados por sentencias judiciales  </t>
  </si>
  <si>
    <t>Número de resoluciones para la asignación de subsidios expedidas</t>
  </si>
  <si>
    <t>Número de PQRs atendidas</t>
  </si>
  <si>
    <t>Número de acompañamientos al proceso de Subsidio Familiar de Vivienda realizados</t>
  </si>
  <si>
    <t>Seguimiento al progreso de la conceptualización y diseño del Sistema de Información Transaccional</t>
  </si>
  <si>
    <t>Realizar un seguimiento Anual al ITA (Índice de Transparecia y Acceso a la Información Pública) en la herramienta de la PGN</t>
  </si>
  <si>
    <t>Revisión y actualización dataset publicados en la página web en el sitio oficial</t>
  </si>
  <si>
    <t>Socializar a través de capacitaciones internas y divulgación a través de la intranet temas de transparencia</t>
  </si>
  <si>
    <t>Revisión y Ajuste a la política de seguridad de la información y a los roles y responsabilidades</t>
  </si>
  <si>
    <t>(Actividades ejecutadas del Plan anual de Seguridad y Salud en el Trabajo/ Actividades programadas) *100</t>
  </si>
  <si>
    <t>Elaborar Documento de política pública de Empleo del sector de construcción Fase publicación documento</t>
  </si>
  <si>
    <t>Documento de Empleo del sector de la construcción - Fase Publicación de Estudios Técnicos</t>
  </si>
  <si>
    <t>Adquirir la información predial, catastral y registral necesaria para adelantar el  proceso de saneamiento y titulación de predios fiscales</t>
  </si>
  <si>
    <t xml:space="preserve">Elaborar y Presentar Proyecto de Ley de Vivienda y Hábitat: “Por medio de la cual se dictan disposiciones en materia de vivienda y hábitat” </t>
  </si>
  <si>
    <t xml:space="preserve">Proyecto de Ley de Vivienda y Hábitat: “Por medio de la cual se dictan disposiciones en materia de vivienda y hábitat” </t>
  </si>
  <si>
    <t>Documento actualizado de análisis de capacidades y entornos del MVCT para apoyar la planeación de la vigencia 2021</t>
  </si>
  <si>
    <t>Informe de avance consolidado de la propuesta de ajuste de la consultoría sectorial para la modificación del Decreto 596/16.
Documento final: Plan de Manejo de Aguas Residuales Municipales - PMAR-.</t>
  </si>
  <si>
    <t>Documento con Formulación del plan y Cronograma  (Febrero)
Informes de ejecución del Plan de Seguridad y salud en el trabajo (Julio - Diciembre)</t>
  </si>
  <si>
    <t>Identificar en el inventario los trámites y OPAS, que no están registrados en el SUIT  y presentar a Función Pública la solicitud de aprobación del trámite con la Manifestación de Impacto Regulatorio, de acuerdo a los lineamientos trazados por el lider de politica de Racionalización de Trámites (OAP)</t>
  </si>
  <si>
    <t>Porcentaje de  compromisos adquiridos a los que se les hace seguimiento</t>
  </si>
  <si>
    <t>(Número de compromisos a los que se hace seguimiento / Número de compromisos adquiridos)*100</t>
  </si>
  <si>
    <t>Reportes mensuales de Conciliaciones Contables</t>
  </si>
  <si>
    <t>Reportes de indicadores de ejecución de PAC</t>
  </si>
  <si>
    <t>Número de personas con acceso a soluciones adecuadas de agua potable (Caribe)</t>
  </si>
  <si>
    <t xml:space="preserve">Número de personas con acceso a soluciones adecuadas para el manejo de aguas residuales </t>
  </si>
  <si>
    <t>Número de personas con acceso a soluciones adecuadas para el manejo de aguas residuales en zona rural </t>
  </si>
  <si>
    <t>Número de personas con acceso a soluciones adecuadas para el manejo de aguas residuales en zona urbana</t>
  </si>
  <si>
    <t xml:space="preserve">Número de personas con acceso a soluciones adecuadas de agua potable </t>
  </si>
  <si>
    <t>Número de personas con acceso a soluciones adecuadas de agua potable en zona rural </t>
  </si>
  <si>
    <t>Número de personas con acceso a soluciones adecuadas de agua potable en zona urbana</t>
  </si>
  <si>
    <t>Porcentaje de hogares rurales con acceso a soluciones adecuadas de agua potable en municipios PDET</t>
  </si>
  <si>
    <t xml:space="preserve">Porcentaje de hogares rurales con acceso a soluciones adecuadas para el manejo de aguas residuales en municipios PDET </t>
  </si>
  <si>
    <t xml:space="preserve">(Total municipios que tratan adecuadamente los residuos sólidos en la vigencia/1102) *100
                                                                               </t>
  </si>
  <si>
    <t xml:space="preserve">(Hogares que cuentan con servicio de recolección de basuras/Total de hogares )*100 </t>
  </si>
  <si>
    <t>(Hogares rurales que cuentan con servicio de recolección de basuras/ Total de hogares rurales)*100</t>
  </si>
  <si>
    <t>(Hogares urbanos que cuentan con servicio de recolección de basuras/ Total de hogares urbanos)*100</t>
  </si>
  <si>
    <t>(Toneladas dispuestas en un sitio de disposición final adecuado / Total  de toneladas dispuestas)*100</t>
  </si>
  <si>
    <t xml:space="preserve">[(Toneladas Efectivamente Aprovechadas/ (Toneladas Dispuestas + Toneladas Efectivamente Aprovechadas)]*100                                                                                            </t>
  </si>
  <si>
    <t>Actas y listas de asistencia por Subdirecciones:
Sub. Gestión Empresarial
- Integrin: 50 
- Entes territoriales y PDAS: 32
- Pasivos laborales: 5
- Todos por el pacifico (Social): 5 
-Asistencia técnica Cultura de Agua(Talleres) : 5
Sub. Estructuración de Programas
- Elaboración de Planes de Acción: 32 
- Capacitación en elaboración del PEI: 32
- Plan de asistencia PDA: 31
BID Mocoa
- Talleres y ferias de educación ambiental y sanitaria en el Municipio de Mocoa: 60
- Capacitaciones anuales relacionadas a la prestación de servicios de AyS: 4
- Capacitaciones anuales en AOM: 4
Transversales
- Proyectos en Obra = 35
Verificación de Criterios  : 15
Proyectos estructuración 2020: 21</t>
  </si>
  <si>
    <t>(Número de relaciones formalizadas con cooperantes/Número de cooperantes que participan en proyectos del Ministerio)*100</t>
  </si>
  <si>
    <t>(Número de solicitudes formales respondidas/Número de solicitudes formales radicadas)*100</t>
  </si>
  <si>
    <t>(Número de proyectos de ley con postura del Ministerio/Número de proyectos de ley del Ministerio enviados a conceptuar)*100</t>
  </si>
  <si>
    <t>(Número de integrantes del sector político atendidos/Número de solicitud de citas)*100</t>
  </si>
  <si>
    <t>(Número de actividades  ejecutadas/Número total de actividades programadas)*100</t>
  </si>
  <si>
    <t>Número de memorias de espacios de articulación institucional del sistema nacional de atención y reparación integral a víctimas atendidos</t>
  </si>
  <si>
    <t>(Número de municipios con riesgo alto/Total municipios)*100</t>
  </si>
  <si>
    <t>(Número de peticionarios satisfechos con respuesta emitida/Número total de peticionarios contactados telefonicamente y que responden la encuesta)*100</t>
  </si>
  <si>
    <t>(Número de Usuarios satisfechos/Número total de usuarios que diligenciaron la encuesta)*100</t>
  </si>
  <si>
    <t>Comisiones desarrolladas en la Política de Vivienda</t>
  </si>
  <si>
    <t>Número de infomes de comisiones realizadas</t>
  </si>
  <si>
    <t>Número de informes de ejecución y avances presentados</t>
  </si>
  <si>
    <t>Lineamientos de política pública para el fortalecimiento de capacidades en el sector de APSB</t>
  </si>
  <si>
    <t>Propuesta de la política nacional de ciudades, elaborada</t>
  </si>
  <si>
    <t>Propuesta de documentos Conpes o Instrumentos para la ejecución asociada de proyectos estratégicos, para el fortalecimiento del sistema de ciudades y de ordenamiento territorial, elaborada y enviada</t>
  </si>
  <si>
    <t xml:space="preserve">Acciones institucionales que aseguran una gestión pública más efectiva </t>
  </si>
  <si>
    <t>Avance del Plan de Previsión</t>
  </si>
  <si>
    <t>Avance del Programa de Bienestar Social e Incentivos</t>
  </si>
  <si>
    <t>Avance del Plan Anual de Seguridad y Salud en el Trabajo</t>
  </si>
  <si>
    <t>Viviendas de Interés Social Urbanas iniciadas</t>
  </si>
  <si>
    <t>Número de reportes de  informacion gestionada y tramitada</t>
  </si>
  <si>
    <t>Presentaciones realizadas por Microsoft Teams y evidencia de la divulgación a través de la intranet</t>
  </si>
  <si>
    <t xml:space="preserve">Capacitación realizada por Microsoft Teams (Presentación y evidencias de la reunión) </t>
  </si>
  <si>
    <t>Bases de datos de Excel con el registro de los colaboradores remitidos</t>
  </si>
  <si>
    <t>Correos masivos de invitación y talleres de clima laboral realizados por Microsoft Teams</t>
  </si>
  <si>
    <t>Intervención prevención y promoción, subprograma de riesgo psicosocial</t>
  </si>
  <si>
    <t>Capacitaciones , escuelas terapéuticas  y demás actividades de prevención realizados por Microsoft Teams</t>
  </si>
  <si>
    <t>Intervención, prevención subprograma de riesgo biomecánico</t>
  </si>
  <si>
    <t>Capacitaciones y jornadas de acondicionamiento físico realizados por Microsoft Teams y base de datos con la relación de los colaboradores</t>
  </si>
  <si>
    <t>Correos masivos con tips sobre temas de higiene y seguridad en el trabajo</t>
  </si>
  <si>
    <t>Actividades del programa de orden y aseo realizadas por medios virtuales</t>
  </si>
  <si>
    <t>Capacitaciones realizadas por Microsoft  Teams</t>
  </si>
  <si>
    <t>Reuniones realizadas por Microsoft Teams</t>
  </si>
  <si>
    <t>Informe de consolidación de vehículos</t>
  </si>
  <si>
    <t>Actividades realizadas por Microsoft Teams</t>
  </si>
  <si>
    <t>Capacitación realizada por Microsoft Teams (Presentación y evidencias de la reunión)</t>
  </si>
  <si>
    <t xml:space="preserve">Documento "Política de Regionalización de los servicios públicos domiciliarios de acueducto y alcantarillado", elaborado por el equipo de regionalización compuesto por los profesionales técnicos y jurídicos de la Dirección de Programas - SGE y de la Dirección de Desarrollo Sectorial - GPS 
</t>
  </si>
  <si>
    <t>Informe de las acciones realizadas para la implementación del Esquema Regional del Sur de la Guajira</t>
  </si>
  <si>
    <t>Elaborar Documento de Hipoteca Inversa Fase Publicación de Estudios Técnicos</t>
  </si>
  <si>
    <t>Elaborar Documento de Política que Contiene Ajustes en los Programas de Vivienda Fase Publicación de Estudios Técnicos</t>
  </si>
  <si>
    <t>Documento de Hipoteca Inversa Fase Publicación de Estudios Técnicos</t>
  </si>
  <si>
    <t>Documento de Política que Contiene Ajustes en los Programas de Vivienda Fase de Publicación de Estudios Técnicos</t>
  </si>
  <si>
    <t>Tableros de Indicadores (De estudios Sectoriales)  o Presentación de Coyuntura</t>
  </si>
  <si>
    <t>Elaborar propuesta de catálogo de cualificaciones para sector de la construcción</t>
  </si>
  <si>
    <t>Pérdida o deterioro de la información contenida en los archivos de gestión del proceso</t>
  </si>
  <si>
    <t>Informe de asistencia técnica  en la formulación, estructuración y ejecución de los planes y proyectos de Agua Potable y Saneamiento básico en el departamento de La Guajira</t>
  </si>
  <si>
    <t>Asignar apoyo financiero a los proyectos viabilizados de acueducto y alcantarillado en el área urbana y rural, en el marco de la normatividad vigente</t>
  </si>
  <si>
    <t>Realizar el seguimiento a los proyectos de acueducto y alcantarillado del área urbana y rural apoyados técnica y financieramente, en el marco del programa Guajira Azul</t>
  </si>
  <si>
    <t>Brindar acompañamiento técnico a la estructuración de proyectos de pilas públicas en zonas rurales de la Guajira</t>
  </si>
  <si>
    <t>Guía 1: Lineamientos e indicadores para la formulación de metas de cobertura, calidad, continuidad y aseguramiento
Guía 2: Orientaciones uso de los recursos del Sistema General de Participaciones en Agua Potable y Saneamiento Básico</t>
  </si>
  <si>
    <t>Pérdida o deterioro de la información contenida en los archivos de gestión</t>
  </si>
  <si>
    <t>Pérdida o deterioro de la información contenida en los archivos de gestión de la gestión  de la DIVIS, SPAT,  DEUT, SATOUI, y la Dirección de Programas del MVCT</t>
  </si>
  <si>
    <t>1.Informe de la Contratación para el diseño e implementacion del SGSI (Mayo)
2. Definir indicadores a los objetivos de seguridad de la información (Octubre)
3. Identificación de partes internas y externas del SGSI (Octubre)</t>
  </si>
  <si>
    <t>Formular manual y Plan de acción (Informe)
Informe de ejecución 
Informe final con el trabajo realizado durante el año</t>
  </si>
  <si>
    <t>Informe Documento pdf  sesiones por Microsoft Teams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</si>
</sst>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2C0A]\ * #,##0.00_-;\-[$$-2C0A]\ * #,##0.00_-;_-[$$-2C0A]\ * &quot;-&quot;??_-;_-@_-"/>
    <numFmt numFmtId="185" formatCode="m/d;@"/>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240A]h:mm:ss\ AM/PM"/>
  </numFmts>
  <fonts count="70">
    <font>
      <sz val="11"/>
      <color theme="1"/>
      <name val="Calibri"/>
      <family val="2"/>
    </font>
    <font>
      <sz val="11"/>
      <color indexed="8"/>
      <name val="Calibri"/>
      <family val="2"/>
    </font>
    <font>
      <sz val="10"/>
      <name val="Arial"/>
      <family val="2"/>
    </font>
    <font>
      <sz val="12"/>
      <name val="Arial"/>
      <family val="2"/>
    </font>
    <font>
      <b/>
      <sz val="12"/>
      <name val="Arial"/>
      <family val="2"/>
    </font>
    <font>
      <b/>
      <sz val="10"/>
      <name val="Arial Narrow"/>
      <family val="2"/>
    </font>
    <font>
      <b/>
      <sz val="8"/>
      <name val="Arial Narrow"/>
      <family val="2"/>
    </font>
    <font>
      <sz val="11"/>
      <name val="Arial"/>
      <family val="2"/>
    </font>
    <font>
      <b/>
      <sz val="11"/>
      <name val="Arial"/>
      <family val="2"/>
    </font>
    <font>
      <sz val="11"/>
      <color indexed="8"/>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family val="2"/>
    </font>
    <font>
      <sz val="11"/>
      <name val="Calibri"/>
      <family val="2"/>
    </font>
    <font>
      <sz val="16"/>
      <color indexed="8"/>
      <name val="Calibri"/>
      <family val="2"/>
    </font>
    <font>
      <sz val="10"/>
      <color indexed="8"/>
      <name val="Arial"/>
      <family val="2"/>
    </font>
    <font>
      <sz val="11"/>
      <color indexed="9"/>
      <name val="Arial"/>
      <family val="2"/>
    </font>
    <font>
      <sz val="11"/>
      <color indexed="47"/>
      <name val="Arial"/>
      <family val="2"/>
    </font>
    <font>
      <sz val="11"/>
      <color indexed="53"/>
      <name val="Arial"/>
      <family val="2"/>
    </font>
    <font>
      <sz val="11"/>
      <color indexed="20"/>
      <name val="Arial"/>
      <family val="2"/>
    </font>
    <font>
      <b/>
      <sz val="11"/>
      <color indexed="9"/>
      <name val="Arial"/>
      <family val="2"/>
    </font>
    <font>
      <b/>
      <sz val="10"/>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0"/>
      <color theme="0"/>
      <name val="Arial"/>
      <family val="2"/>
    </font>
    <font>
      <sz val="16"/>
      <color theme="1"/>
      <name val="Calibri"/>
      <family val="2"/>
    </font>
    <font>
      <sz val="10"/>
      <color theme="1"/>
      <name val="Arial"/>
      <family val="2"/>
    </font>
    <font>
      <sz val="11"/>
      <color rgb="FFFF0000"/>
      <name val="Arial"/>
      <family val="2"/>
    </font>
    <font>
      <sz val="11"/>
      <color theme="0"/>
      <name val="Arial"/>
      <family val="2"/>
    </font>
    <font>
      <sz val="11"/>
      <color theme="5" tint="0.5999900102615356"/>
      <name val="Arial"/>
      <family val="2"/>
    </font>
    <font>
      <sz val="11"/>
      <color theme="5"/>
      <name val="Arial"/>
      <family val="2"/>
    </font>
    <font>
      <sz val="11"/>
      <color rgb="FF9C0006"/>
      <name val="Arial"/>
      <family val="2"/>
    </font>
    <font>
      <sz val="11"/>
      <color rgb="FF000000"/>
      <name val="Arial"/>
      <family val="2"/>
    </font>
    <font>
      <b/>
      <sz val="11"/>
      <color theme="0"/>
      <name val="Arial"/>
      <family val="2"/>
    </font>
    <font>
      <b/>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7030A0"/>
        <bgColor indexed="64"/>
      </patternFill>
    </fill>
    <fill>
      <patternFill patternType="solid">
        <fgColor rgb="FFCC99FF"/>
        <bgColor indexed="64"/>
      </patternFill>
    </fill>
    <fill>
      <patternFill patternType="solid">
        <fgColor rgb="FF004D86"/>
        <bgColor indexed="64"/>
      </patternFill>
    </fill>
    <fill>
      <patternFill patternType="solid">
        <fgColor rgb="FF00B050"/>
        <bgColor indexed="64"/>
      </patternFill>
    </fill>
    <fill>
      <patternFill patternType="solid">
        <fgColor theme="8"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right/>
      <top style="thin"/>
      <bottom style="thin"/>
    </border>
    <border>
      <left style="thin"/>
      <right style="thin"/>
      <top/>
      <bottom style="thin"/>
    </border>
    <border>
      <left style="thin"/>
      <right style="thin"/>
      <top/>
      <botto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6">
    <xf numFmtId="0" fontId="0" fillId="0" borderId="0" xfId="0" applyFont="1" applyAlignment="1">
      <alignment/>
    </xf>
    <xf numFmtId="0" fontId="58" fillId="0" borderId="0" xfId="0" applyFont="1" applyBorder="1" applyAlignment="1">
      <alignment wrapText="1"/>
    </xf>
    <xf numFmtId="0" fontId="59" fillId="33" borderId="10"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30" fillId="0" borderId="0" xfId="0" applyFont="1" applyFill="1" applyBorder="1" applyAlignment="1">
      <alignment vertical="center"/>
    </xf>
    <xf numFmtId="0" fontId="60" fillId="0" borderId="0" xfId="0" applyFont="1" applyAlignment="1">
      <alignment vertical="center"/>
    </xf>
    <xf numFmtId="0" fontId="58" fillId="0" borderId="0" xfId="0" applyFont="1" applyAlignment="1">
      <alignment wrapText="1"/>
    </xf>
    <xf numFmtId="0" fontId="61" fillId="0" borderId="0" xfId="0" applyFont="1" applyAlignment="1">
      <alignment vertical="center" wrapText="1"/>
    </xf>
    <xf numFmtId="0" fontId="61" fillId="0" borderId="0" xfId="0" applyFont="1" applyAlignment="1">
      <alignment horizontal="center" vertical="center" wrapText="1"/>
    </xf>
    <xf numFmtId="0" fontId="58" fillId="0" borderId="0" xfId="0" applyFont="1" applyAlignment="1">
      <alignment horizontal="left" vertical="top" wrapText="1"/>
    </xf>
    <xf numFmtId="0" fontId="60" fillId="0" borderId="0" xfId="0" applyFont="1" applyFill="1" applyAlignment="1">
      <alignment vertical="center"/>
    </xf>
    <xf numFmtId="0" fontId="58" fillId="0" borderId="0" xfId="0" applyFont="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7" fillId="34" borderId="11" xfId="0" applyFont="1" applyFill="1" applyBorder="1" applyAlignment="1">
      <alignment vertical="center" wrapText="1"/>
    </xf>
    <xf numFmtId="0" fontId="7" fillId="35" borderId="11" xfId="0" applyFont="1" applyFill="1" applyBorder="1" applyAlignment="1">
      <alignment vertical="center" wrapText="1"/>
    </xf>
    <xf numFmtId="0" fontId="7" fillId="36" borderId="11" xfId="0" applyFont="1" applyFill="1" applyBorder="1" applyAlignment="1">
      <alignment vertical="center" wrapText="1"/>
    </xf>
    <xf numFmtId="0" fontId="7" fillId="37" borderId="11" xfId="0" applyFont="1" applyFill="1" applyBorder="1" applyAlignment="1">
      <alignment vertical="center" wrapText="1"/>
    </xf>
    <xf numFmtId="0" fontId="7" fillId="38" borderId="11" xfId="0" applyFont="1" applyFill="1" applyBorder="1" applyAlignment="1">
      <alignment vertical="center" wrapText="1"/>
    </xf>
    <xf numFmtId="0" fontId="7" fillId="15" borderId="11" xfId="0" applyFont="1" applyFill="1" applyBorder="1" applyAlignment="1">
      <alignment vertical="center" wrapText="1"/>
    </xf>
    <xf numFmtId="0" fontId="7" fillId="24" borderId="11" xfId="0" applyFont="1" applyFill="1" applyBorder="1" applyAlignment="1">
      <alignment vertical="center" wrapText="1"/>
    </xf>
    <xf numFmtId="0" fontId="7" fillId="9" borderId="11" xfId="0" applyFont="1" applyFill="1" applyBorder="1" applyAlignment="1">
      <alignment vertical="center" wrapText="1"/>
    </xf>
    <xf numFmtId="0" fontId="7" fillId="14" borderId="11" xfId="0" applyFont="1" applyFill="1" applyBorder="1" applyAlignment="1">
      <alignment vertical="center" wrapText="1"/>
    </xf>
    <xf numFmtId="0" fontId="7" fillId="39" borderId="11" xfId="0" applyFont="1" applyFill="1" applyBorder="1" applyAlignment="1">
      <alignment vertical="center" wrapText="1"/>
    </xf>
    <xf numFmtId="0" fontId="7" fillId="8" borderId="11" xfId="0" applyFont="1" applyFill="1" applyBorder="1" applyAlignment="1">
      <alignment vertical="center" wrapText="1"/>
    </xf>
    <xf numFmtId="0" fontId="62" fillId="39" borderId="11" xfId="0" applyFont="1" applyFill="1" applyBorder="1" applyAlignment="1">
      <alignment vertical="center" wrapText="1"/>
    </xf>
    <xf numFmtId="0" fontId="63" fillId="8" borderId="11" xfId="0" applyFont="1" applyFill="1" applyBorder="1" applyAlignment="1">
      <alignment vertical="center" wrapText="1"/>
    </xf>
    <xf numFmtId="0" fontId="64" fillId="39" borderId="11" xfId="0" applyFont="1" applyFill="1" applyBorder="1" applyAlignment="1">
      <alignment vertical="center" wrapText="1"/>
    </xf>
    <xf numFmtId="0" fontId="65" fillId="39" borderId="11" xfId="0" applyFont="1" applyFill="1" applyBorder="1" applyAlignment="1">
      <alignment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30" fillId="0" borderId="0" xfId="0" applyFont="1" applyFill="1" applyAlignment="1">
      <alignment/>
    </xf>
    <xf numFmtId="0" fontId="7" fillId="0" borderId="11" xfId="0" applyFont="1" applyFill="1" applyBorder="1" applyAlignment="1">
      <alignment horizontal="center" vertical="center" wrapText="1"/>
    </xf>
    <xf numFmtId="9" fontId="7" fillId="0" borderId="11" xfId="57" applyFont="1" applyFill="1" applyBorder="1" applyAlignment="1">
      <alignment horizontal="center" vertical="center" wrapText="1"/>
    </xf>
    <xf numFmtId="0" fontId="7" fillId="0" borderId="0" xfId="0" applyFont="1" applyFill="1" applyBorder="1" applyAlignment="1">
      <alignment horizontal="center" wrapText="1"/>
    </xf>
    <xf numFmtId="9" fontId="7" fillId="0" borderId="14" xfId="57" applyFont="1" applyFill="1" applyBorder="1" applyAlignment="1">
      <alignment horizontal="center" vertical="center" wrapText="1"/>
    </xf>
    <xf numFmtId="0" fontId="7" fillId="0" borderId="11" xfId="0" applyFont="1" applyFill="1" applyBorder="1" applyAlignment="1">
      <alignment horizontal="left" vertical="center" wrapText="1"/>
    </xf>
    <xf numFmtId="184" fontId="7" fillId="0" borderId="11" xfId="0" applyNumberFormat="1" applyFont="1" applyFill="1" applyBorder="1" applyAlignment="1">
      <alignment horizontal="left" vertical="center" wrapText="1"/>
    </xf>
    <xf numFmtId="184" fontId="58" fillId="0" borderId="0" xfId="0" applyNumberFormat="1" applyFont="1" applyAlignment="1">
      <alignment horizontal="left" wrapText="1"/>
    </xf>
    <xf numFmtId="0" fontId="58" fillId="0" borderId="0" xfId="0" applyFont="1" applyAlignment="1">
      <alignment horizontal="center" wrapText="1"/>
    </xf>
    <xf numFmtId="0" fontId="6" fillId="14" borderId="11" xfId="0" applyFont="1" applyFill="1" applyBorder="1" applyAlignment="1">
      <alignment horizontal="center" vertical="center" textRotation="90" wrapText="1"/>
    </xf>
    <xf numFmtId="0" fontId="5" fillId="14" borderId="11" xfId="0" applyFont="1" applyFill="1" applyBorder="1" applyAlignment="1">
      <alignment horizontal="center" vertical="center" wrapText="1"/>
    </xf>
    <xf numFmtId="184" fontId="7"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186" fontId="7" fillId="0" borderId="11" xfId="57"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9" fillId="41" borderId="11" xfId="0" applyFont="1" applyFill="1" applyBorder="1" applyAlignment="1">
      <alignment horizontal="center" vertical="center" wrapText="1"/>
    </xf>
    <xf numFmtId="185" fontId="58" fillId="0" borderId="11" xfId="0" applyNumberFormat="1" applyFont="1" applyFill="1" applyBorder="1" applyAlignment="1">
      <alignment horizontal="left" vertical="center"/>
    </xf>
    <xf numFmtId="185" fontId="58" fillId="0" borderId="11" xfId="0" applyNumberFormat="1" applyFont="1" applyFill="1" applyBorder="1" applyAlignment="1">
      <alignment vertical="center" wrapText="1"/>
    </xf>
    <xf numFmtId="0" fontId="58" fillId="0" borderId="11" xfId="0" applyFont="1" applyFill="1" applyBorder="1" applyAlignment="1">
      <alignment vertical="center"/>
    </xf>
    <xf numFmtId="0" fontId="58" fillId="0" borderId="11" xfId="0" applyFont="1" applyFill="1" applyBorder="1" applyAlignment="1">
      <alignment vertical="center" wrapText="1"/>
    </xf>
    <xf numFmtId="0" fontId="66" fillId="0" borderId="11" xfId="48" applyFont="1" applyFill="1" applyBorder="1" applyAlignment="1">
      <alignment horizontal="center" vertical="center" wrapText="1"/>
    </xf>
    <xf numFmtId="0" fontId="67" fillId="0" borderId="11" xfId="0" applyFont="1" applyFill="1" applyBorder="1" applyAlignment="1">
      <alignment horizontal="center" vertical="center" wrapText="1"/>
    </xf>
    <xf numFmtId="185" fontId="7" fillId="0" borderId="11" xfId="0" applyNumberFormat="1" applyFont="1" applyFill="1" applyBorder="1" applyAlignment="1">
      <alignment vertical="center" wrapText="1"/>
    </xf>
    <xf numFmtId="9" fontId="7" fillId="0" borderId="10" xfId="57" applyFont="1" applyFill="1" applyBorder="1" applyAlignment="1">
      <alignment horizontal="center" vertical="center" wrapText="1"/>
    </xf>
    <xf numFmtId="0" fontId="7" fillId="0" borderId="11" xfId="33" applyFont="1" applyFill="1" applyBorder="1" applyAlignment="1">
      <alignment horizontal="center" vertical="center" wrapText="1"/>
    </xf>
    <xf numFmtId="9" fontId="58" fillId="0" borderId="11" xfId="57" applyFont="1" applyFill="1" applyBorder="1" applyAlignment="1">
      <alignment horizontal="center" vertical="center" wrapText="1"/>
    </xf>
    <xf numFmtId="0" fontId="67" fillId="0" borderId="14" xfId="0" applyFont="1" applyFill="1" applyBorder="1" applyAlignment="1">
      <alignment horizontal="center" vertical="center" wrapText="1"/>
    </xf>
    <xf numFmtId="0" fontId="7" fillId="0" borderId="11" xfId="33" applyFont="1" applyFill="1" applyBorder="1" applyAlignment="1">
      <alignment horizontal="left" vertical="center" wrapText="1"/>
    </xf>
    <xf numFmtId="9" fontId="7" fillId="0" borderId="11" xfId="33"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7" fillId="0" borderId="11" xfId="0" applyFont="1" applyFill="1" applyBorder="1" applyAlignment="1">
      <alignment horizontal="center" vertical="center" textRotation="255" wrapText="1"/>
    </xf>
    <xf numFmtId="0" fontId="67" fillId="0" borderId="11" xfId="0" applyFont="1" applyFill="1" applyBorder="1" applyAlignment="1">
      <alignment vertical="center" wrapText="1"/>
    </xf>
    <xf numFmtId="0" fontId="58" fillId="0" borderId="0" xfId="0" applyFont="1" applyFill="1" applyAlignment="1">
      <alignment horizontal="center" vertical="center" wrapText="1"/>
    </xf>
    <xf numFmtId="0" fontId="7" fillId="0" borderId="11" xfId="0" applyFont="1" applyFill="1" applyBorder="1" applyAlignment="1">
      <alignment horizontal="justify" vertical="center" wrapText="1"/>
    </xf>
    <xf numFmtId="0" fontId="58" fillId="0" borderId="0" xfId="0" applyFont="1" applyFill="1" applyAlignment="1">
      <alignment wrapText="1"/>
    </xf>
    <xf numFmtId="0" fontId="61" fillId="0" borderId="0" xfId="0" applyFont="1" applyFill="1" applyAlignment="1">
      <alignment vertical="center" wrapText="1"/>
    </xf>
    <xf numFmtId="0" fontId="61" fillId="0" borderId="0" xfId="0" applyFont="1" applyFill="1" applyAlignment="1">
      <alignment horizontal="center" vertical="center" wrapText="1"/>
    </xf>
    <xf numFmtId="0" fontId="58" fillId="0" borderId="0" xfId="0" applyFont="1" applyFill="1" applyAlignment="1">
      <alignment horizontal="left" vertical="top" wrapText="1"/>
    </xf>
    <xf numFmtId="184" fontId="58" fillId="0" borderId="0" xfId="0" applyNumberFormat="1" applyFont="1" applyFill="1" applyAlignment="1">
      <alignment horizontal="left" wrapText="1"/>
    </xf>
    <xf numFmtId="0" fontId="58" fillId="0" borderId="0" xfId="0" applyFont="1" applyFill="1" applyAlignment="1">
      <alignment horizontal="center" wrapText="1"/>
    </xf>
    <xf numFmtId="0" fontId="58" fillId="0" borderId="0" xfId="0" applyFont="1" applyFill="1" applyBorder="1" applyAlignment="1">
      <alignment wrapText="1"/>
    </xf>
    <xf numFmtId="0" fontId="30" fillId="0" borderId="11" xfId="33" applyFont="1" applyFill="1" applyBorder="1" applyAlignment="1">
      <alignment horizontal="center" vertical="center" wrapText="1"/>
    </xf>
    <xf numFmtId="0" fontId="50" fillId="0" borderId="11" xfId="48" applyFill="1" applyBorder="1" applyAlignment="1">
      <alignment horizontal="center" vertical="center" wrapText="1"/>
    </xf>
    <xf numFmtId="0" fontId="7" fillId="0" borderId="11" xfId="48" applyFont="1" applyFill="1" applyBorder="1" applyAlignment="1">
      <alignment horizontal="center" vertical="center" wrapText="1"/>
    </xf>
    <xf numFmtId="0" fontId="58" fillId="0" borderId="11" xfId="0" applyFont="1" applyFill="1" applyBorder="1" applyAlignment="1">
      <alignment horizontal="left" vertical="center" wrapText="1"/>
    </xf>
    <xf numFmtId="0" fontId="58" fillId="0" borderId="11" xfId="0" applyFont="1" applyFill="1" applyBorder="1" applyAlignment="1">
      <alignment horizontal="left" vertical="center"/>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184" fontId="7" fillId="0" borderId="10" xfId="0" applyNumberFormat="1" applyFont="1" applyFill="1" applyBorder="1" applyAlignment="1">
      <alignment horizontal="left" vertical="center" wrapText="1"/>
    </xf>
    <xf numFmtId="184" fontId="7" fillId="0" borderId="14"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9" fontId="7" fillId="0" borderId="10" xfId="57" applyFont="1" applyFill="1" applyBorder="1" applyAlignment="1">
      <alignment horizontal="center" vertical="center" wrapText="1"/>
    </xf>
    <xf numFmtId="9" fontId="7" fillId="0" borderId="14" xfId="57"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59" fillId="41" borderId="10" xfId="0" applyFont="1" applyFill="1" applyBorder="1" applyAlignment="1">
      <alignment horizontal="center" vertical="center" wrapText="1"/>
    </xf>
    <xf numFmtId="0" fontId="59" fillId="41" borderId="14" xfId="0" applyFont="1" applyFill="1" applyBorder="1" applyAlignment="1">
      <alignment horizontal="center" vertical="center" wrapText="1"/>
    </xf>
    <xf numFmtId="0" fontId="59" fillId="41"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9" fillId="41" borderId="16" xfId="0" applyFont="1" applyFill="1" applyBorder="1" applyAlignment="1">
      <alignment horizontal="center" vertical="center" wrapText="1"/>
    </xf>
    <xf numFmtId="0" fontId="59" fillId="41" borderId="13" xfId="0" applyFont="1" applyFill="1" applyBorder="1" applyAlignment="1">
      <alignment horizontal="center" vertical="center" wrapText="1"/>
    </xf>
    <xf numFmtId="0" fontId="59" fillId="41" borderId="12"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2" fillId="42" borderId="17"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18" xfId="0" applyFont="1" applyFill="1" applyBorder="1" applyAlignment="1">
      <alignment horizontal="center" vertical="center" wrapText="1"/>
    </xf>
    <xf numFmtId="0" fontId="2" fillId="42" borderId="19" xfId="0" applyFont="1" applyFill="1" applyBorder="1" applyAlignment="1">
      <alignment horizontal="center" vertical="center" wrapText="1"/>
    </xf>
    <xf numFmtId="0" fontId="2" fillId="42" borderId="20" xfId="0" applyFont="1" applyFill="1" applyBorder="1" applyAlignment="1">
      <alignment horizontal="center" vertical="center" wrapText="1"/>
    </xf>
    <xf numFmtId="0" fontId="2" fillId="42" borderId="21" xfId="0" applyFont="1" applyFill="1" applyBorder="1" applyAlignment="1">
      <alignment horizontal="center" vertical="center" wrapText="1"/>
    </xf>
    <xf numFmtId="0" fontId="3" fillId="42" borderId="22" xfId="0" applyFont="1" applyFill="1" applyBorder="1" applyAlignment="1">
      <alignment horizontal="center" vertical="center" wrapText="1"/>
    </xf>
    <xf numFmtId="0" fontId="3" fillId="42" borderId="23" xfId="0" applyFont="1" applyFill="1" applyBorder="1" applyAlignment="1">
      <alignment horizontal="center" vertical="center" wrapText="1"/>
    </xf>
    <xf numFmtId="0" fontId="3" fillId="42" borderId="24" xfId="0" applyFont="1" applyFill="1" applyBorder="1" applyAlignment="1">
      <alignment horizontal="center" vertical="center" wrapText="1"/>
    </xf>
    <xf numFmtId="0" fontId="3" fillId="42" borderId="17" xfId="0" applyFont="1" applyFill="1" applyBorder="1" applyAlignment="1">
      <alignment horizontal="center" vertical="center" wrapText="1"/>
    </xf>
    <xf numFmtId="0" fontId="3" fillId="42" borderId="0" xfId="0" applyFont="1" applyFill="1" applyBorder="1" applyAlignment="1">
      <alignment horizontal="center" vertical="center" wrapText="1"/>
    </xf>
    <xf numFmtId="0" fontId="3" fillId="42" borderId="18" xfId="0" applyFont="1" applyFill="1" applyBorder="1" applyAlignment="1">
      <alignment horizontal="center" vertical="center" wrapText="1"/>
    </xf>
    <xf numFmtId="0" fontId="3" fillId="42" borderId="19" xfId="0" applyFont="1" applyFill="1" applyBorder="1" applyAlignment="1">
      <alignment horizontal="center" vertical="center" wrapText="1"/>
    </xf>
    <xf numFmtId="0" fontId="3" fillId="42" borderId="20" xfId="0" applyFont="1" applyFill="1" applyBorder="1" applyAlignment="1">
      <alignment horizontal="center" vertical="center" wrapText="1"/>
    </xf>
    <xf numFmtId="0" fontId="3" fillId="42" borderId="21" xfId="0" applyFont="1" applyFill="1" applyBorder="1" applyAlignment="1">
      <alignment horizontal="center" vertical="center" wrapText="1"/>
    </xf>
    <xf numFmtId="0" fontId="3" fillId="0" borderId="11" xfId="54" applyFont="1" applyFill="1" applyBorder="1" applyAlignment="1">
      <alignment horizontal="center" vertical="center"/>
      <protection/>
    </xf>
    <xf numFmtId="0" fontId="68" fillId="41" borderId="13" xfId="0" applyFont="1" applyFill="1" applyBorder="1" applyAlignment="1">
      <alignment horizontal="center" vertical="center" wrapText="1"/>
    </xf>
    <xf numFmtId="0" fontId="68" fillId="41" borderId="12" xfId="0" applyFont="1" applyFill="1" applyBorder="1" applyAlignment="1">
      <alignment horizontal="center" vertical="center" wrapText="1"/>
    </xf>
    <xf numFmtId="0" fontId="69" fillId="14" borderId="11"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184" fontId="7" fillId="0" borderId="14" xfId="0" applyNumberFormat="1" applyFont="1" applyFill="1" applyBorder="1" applyAlignment="1">
      <alignment horizontal="center" vertical="center" wrapText="1"/>
    </xf>
    <xf numFmtId="184" fontId="7" fillId="0" borderId="15"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9" fontId="7" fillId="0" borderId="15" xfId="57" applyFont="1" applyFill="1" applyBorder="1" applyAlignment="1">
      <alignment horizontal="center" vertical="center" wrapText="1"/>
    </xf>
    <xf numFmtId="184" fontId="7" fillId="0" borderId="15" xfId="0" applyNumberFormat="1" applyFont="1" applyFill="1" applyBorder="1" applyAlignment="1">
      <alignment horizontal="left" vertical="center" wrapText="1"/>
    </xf>
    <xf numFmtId="0" fontId="59" fillId="33" borderId="13"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2" xfId="0" applyFont="1" applyFill="1" applyBorder="1" applyAlignment="1">
      <alignment horizontal="center" vertical="center" wrapText="1"/>
    </xf>
    <xf numFmtId="184" fontId="7" fillId="0" borderId="11" xfId="33" applyNumberFormat="1" applyFont="1" applyFill="1" applyBorder="1" applyAlignment="1">
      <alignment horizontal="center" vertical="center" wrapText="1"/>
    </xf>
    <xf numFmtId="10" fontId="7" fillId="0" borderId="11" xfId="33" applyNumberFormat="1" applyFont="1" applyFill="1" applyBorder="1" applyAlignment="1">
      <alignment horizontal="center" vertical="center" wrapText="1"/>
    </xf>
    <xf numFmtId="0" fontId="7" fillId="0" borderId="0" xfId="0" applyFont="1" applyFill="1" applyBorder="1" applyAlignment="1">
      <alignment vertical="center"/>
    </xf>
    <xf numFmtId="0" fontId="67" fillId="0" borderId="11" xfId="0" applyFont="1" applyFill="1" applyBorder="1" applyAlignment="1">
      <alignment horizontal="left" vertical="center" wrapText="1"/>
    </xf>
    <xf numFmtId="0" fontId="7" fillId="0" borderId="0" xfId="0" applyFont="1" applyFill="1" applyAlignment="1">
      <alignment vertical="center"/>
    </xf>
    <xf numFmtId="0" fontId="7" fillId="0" borderId="11" xfId="0" applyFont="1" applyFill="1" applyBorder="1" applyAlignment="1">
      <alignment horizontal="righ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304800</xdr:rowOff>
    </xdr:from>
    <xdr:to>
      <xdr:col>2</xdr:col>
      <xdr:colOff>1304925</xdr:colOff>
      <xdr:row>2</xdr:row>
      <xdr:rowOff>104775</xdr:rowOff>
    </xdr:to>
    <xdr:pic>
      <xdr:nvPicPr>
        <xdr:cNvPr id="1" name="Imagen 1" descr="MinVivienda_peque"/>
        <xdr:cNvPicPr preferRelativeResize="1">
          <a:picLocks noChangeAspect="1"/>
        </xdr:cNvPicPr>
      </xdr:nvPicPr>
      <xdr:blipFill>
        <a:blip r:embed="rId1"/>
        <a:stretch>
          <a:fillRect/>
        </a:stretch>
      </xdr:blipFill>
      <xdr:spPr>
        <a:xfrm>
          <a:off x="1085850" y="304800"/>
          <a:ext cx="3638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1533525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2543175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B109" sheet="PAI 2020 (3)"/>
  </cacheSource>
  <cacheFields count="2">
    <cacheField name="Indicador">
      <sharedItems containsMixedTypes="0"/>
    </cacheField>
    <cacheField name="Dependencia &#10;Responsable">
      <sharedItems containsMixedTypes="0" count="18">
        <s v="DP - Dirección de Programas"/>
        <s v="DEUT - Dirección de Espacio Urbano y Territorial"/>
        <s v="OTIC - Oficina de Tecnologías de Información y Comunicaciones "/>
        <s v="DM -Despacho de Ministro"/>
        <s v="DIVIS - Dirección de Inversiones en Vivienda de Interés Social"/>
        <s v="GCID - Grupo de Control Interno Disciplinario "/>
        <s v="OCI - Oficina de Control Interno"/>
        <s v="GTH-Grupo de Talento Humano"/>
        <s v="GC - Grupo de Contratos "/>
        <s v="GCE - Grupo de Comunicaciones Estratégicas"/>
        <s v="DSH - Dirección del Sistema Habitacional"/>
        <s v="GRF - Grupo de Recursos Físicos"/>
        <s v="OAJ - Oficina Asesora Jurídica"/>
        <s v="SFP - Subdirección de Finanzas y Presupuesto"/>
        <s v="DDS - Dirección de Desarrollo Sectorial"/>
        <s v="SSA - Subdirección de Servicios Administrativos"/>
        <s v="GAUA - Grupo de Atención al Usuario y Archivo"/>
        <s v="OAP-Oficina Asesora de Plane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22" firstHeaderRow="1" firstDataRow="1" firstDataCol="1"/>
  <pivotFields count="2">
    <pivotField dataField="1" showAll="0"/>
    <pivotField axis="axisRow" showAll="0">
      <items count="19">
        <item x="14"/>
        <item x="1"/>
        <item x="4"/>
        <item x="3"/>
        <item x="0"/>
        <item x="10"/>
        <item x="16"/>
        <item x="8"/>
        <item x="9"/>
        <item x="5"/>
        <item x="11"/>
        <item x="7"/>
        <item x="12"/>
        <item x="17"/>
        <item x="6"/>
        <item x="2"/>
        <item x="13"/>
        <item x="15"/>
        <item t="default"/>
      </items>
    </pivotField>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Indicador"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GK461"/>
  <sheetViews>
    <sheetView showGridLines="0" tabSelected="1" zoomScale="82" zoomScaleNormal="82" zoomScaleSheetLayoutView="53" zoomScalePageLayoutView="125" workbookViewId="0" topLeftCell="A1">
      <selection activeCell="AS476" sqref="AS476"/>
    </sheetView>
  </sheetViews>
  <sheetFormatPr defaultColWidth="10.8515625" defaultRowHeight="14.25" customHeight="1"/>
  <cols>
    <col min="1" max="1" width="32.421875" style="13" customWidth="1"/>
    <col min="2" max="2" width="18.8515625" style="14" customWidth="1"/>
    <col min="3" max="3" width="36.8515625" style="14" customWidth="1"/>
    <col min="4" max="4" width="36.7109375" style="14" customWidth="1"/>
    <col min="5" max="5" width="30.8515625" style="14" customWidth="1"/>
    <col min="6" max="6" width="22.00390625" style="14" customWidth="1"/>
    <col min="7" max="7" width="53.7109375" style="14" customWidth="1"/>
    <col min="8" max="8" width="32.8515625" style="14" customWidth="1"/>
    <col min="9" max="9" width="22.00390625" style="14" customWidth="1"/>
    <col min="10" max="10" width="22.00390625" style="15" customWidth="1"/>
    <col min="11" max="11" width="22.00390625" style="14" customWidth="1"/>
    <col min="12" max="12" width="29.8515625" style="14" customWidth="1"/>
    <col min="13" max="13" width="48.57421875" style="14" customWidth="1"/>
    <col min="14" max="14" width="18.00390625" style="14" customWidth="1"/>
    <col min="15" max="15" width="15.7109375" style="15" customWidth="1"/>
    <col min="16" max="16" width="13.140625" style="15" customWidth="1"/>
    <col min="17" max="17" width="16.421875" style="14" customWidth="1"/>
    <col min="18" max="18" width="14.421875" style="15" customWidth="1"/>
    <col min="19" max="19" width="14.7109375" style="15" customWidth="1"/>
    <col min="20" max="20" width="14.28125" style="15" customWidth="1"/>
    <col min="21" max="21" width="14.140625" style="15" customWidth="1"/>
    <col min="22" max="22" width="15.00390625" style="15" customWidth="1"/>
    <col min="23" max="23" width="16.00390625" style="14" customWidth="1"/>
    <col min="24" max="24" width="37.00390625" style="16" customWidth="1"/>
    <col min="25" max="25" width="12.7109375" style="13" customWidth="1"/>
    <col min="26" max="26" width="61.140625" style="16" customWidth="1"/>
    <col min="27" max="27" width="21.28125" style="46" customWidth="1"/>
    <col min="28" max="28" width="41.57421875" style="16" customWidth="1"/>
    <col min="29" max="29" width="7.28125" style="47" customWidth="1"/>
    <col min="30" max="34" width="3.7109375" style="47" customWidth="1"/>
    <col min="35" max="35" width="4.28125" style="47" customWidth="1"/>
    <col min="36" max="36" width="3.7109375" style="47" customWidth="1"/>
    <col min="37" max="37" width="4.00390625" style="47" customWidth="1"/>
    <col min="38" max="38" width="4.140625" style="47" customWidth="1"/>
    <col min="39" max="39" width="4.28125" style="47" customWidth="1"/>
    <col min="40" max="40" width="4.140625" style="47" customWidth="1"/>
    <col min="41" max="41" width="4.8515625" style="47" customWidth="1"/>
    <col min="42" max="42" width="23.8515625" style="16" customWidth="1"/>
    <col min="43" max="43" width="26.8515625" style="16" customWidth="1"/>
    <col min="44" max="44" width="38.00390625" style="16" customWidth="1"/>
    <col min="45" max="45" width="29.7109375" style="16" customWidth="1"/>
    <col min="46" max="46" width="24.00390625" style="16" customWidth="1"/>
    <col min="47" max="47" width="25.140625" style="13" customWidth="1"/>
    <col min="48" max="48" width="18.7109375" style="13" customWidth="1"/>
    <col min="49" max="49" width="24.8515625" style="13" customWidth="1"/>
    <col min="50" max="16384" width="10.8515625" style="1" customWidth="1"/>
  </cols>
  <sheetData>
    <row r="1" spans="1:49" s="13" customFormat="1" ht="32.25" customHeight="1">
      <c r="A1" s="113"/>
      <c r="B1" s="114"/>
      <c r="C1" s="115"/>
      <c r="D1" s="119" t="s">
        <v>0</v>
      </c>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1"/>
      <c r="AU1" s="128" t="s">
        <v>1</v>
      </c>
      <c r="AV1" s="128"/>
      <c r="AW1" s="128"/>
    </row>
    <row r="2" spans="1:49" s="13" customFormat="1" ht="32.25" customHeight="1">
      <c r="A2" s="113"/>
      <c r="B2" s="114"/>
      <c r="C2" s="115"/>
      <c r="D2" s="122"/>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4"/>
      <c r="AU2" s="128" t="s">
        <v>2</v>
      </c>
      <c r="AV2" s="128"/>
      <c r="AW2" s="128"/>
    </row>
    <row r="3" spans="1:49" s="13" customFormat="1" ht="32.25" customHeight="1">
      <c r="A3" s="116"/>
      <c r="B3" s="117"/>
      <c r="C3" s="118"/>
      <c r="D3" s="125"/>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7"/>
      <c r="AU3" s="128" t="s">
        <v>3</v>
      </c>
      <c r="AV3" s="128"/>
      <c r="AW3" s="128"/>
    </row>
    <row r="4" spans="1:49" s="13" customFormat="1" ht="21.75" customHeight="1">
      <c r="A4" s="129" t="s">
        <v>4</v>
      </c>
      <c r="B4" s="129"/>
      <c r="C4" s="129"/>
      <c r="D4" s="129"/>
      <c r="E4" s="129"/>
      <c r="F4" s="129"/>
      <c r="G4" s="129"/>
      <c r="H4" s="129"/>
      <c r="I4" s="129"/>
      <c r="J4" s="129"/>
      <c r="K4" s="129"/>
      <c r="L4" s="129"/>
      <c r="M4" s="129"/>
      <c r="N4" s="129"/>
      <c r="O4" s="129"/>
      <c r="P4" s="129"/>
      <c r="Q4" s="129"/>
      <c r="R4" s="129"/>
      <c r="S4" s="129"/>
      <c r="T4" s="129"/>
      <c r="U4" s="129"/>
      <c r="V4" s="129"/>
      <c r="W4" s="130"/>
      <c r="X4" s="131" t="s">
        <v>5</v>
      </c>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row>
    <row r="5" spans="1:49" s="13" customFormat="1" ht="30" customHeight="1">
      <c r="A5" s="101" t="s">
        <v>12</v>
      </c>
      <c r="B5" s="101" t="s">
        <v>13</v>
      </c>
      <c r="C5" s="101" t="s">
        <v>14</v>
      </c>
      <c r="D5" s="101" t="s">
        <v>15</v>
      </c>
      <c r="E5" s="107" t="s">
        <v>6</v>
      </c>
      <c r="F5" s="108"/>
      <c r="G5" s="109"/>
      <c r="H5" s="107" t="s">
        <v>7</v>
      </c>
      <c r="I5" s="109"/>
      <c r="J5" s="101" t="s">
        <v>21</v>
      </c>
      <c r="K5" s="101" t="s">
        <v>22</v>
      </c>
      <c r="L5" s="101" t="s">
        <v>23</v>
      </c>
      <c r="M5" s="101" t="s">
        <v>24</v>
      </c>
      <c r="N5" s="101" t="s">
        <v>25</v>
      </c>
      <c r="O5" s="101" t="s">
        <v>26</v>
      </c>
      <c r="P5" s="101" t="s">
        <v>27</v>
      </c>
      <c r="Q5" s="101" t="s">
        <v>28</v>
      </c>
      <c r="R5" s="103" t="s">
        <v>8</v>
      </c>
      <c r="S5" s="103"/>
      <c r="T5" s="103"/>
      <c r="U5" s="103"/>
      <c r="V5" s="101" t="s">
        <v>29</v>
      </c>
      <c r="W5" s="101" t="s">
        <v>30</v>
      </c>
      <c r="X5" s="104" t="s">
        <v>31</v>
      </c>
      <c r="Y5" s="105" t="s">
        <v>32</v>
      </c>
      <c r="Z5" s="104" t="s">
        <v>33</v>
      </c>
      <c r="AA5" s="104" t="s">
        <v>1151</v>
      </c>
      <c r="AB5" s="105" t="s">
        <v>34</v>
      </c>
      <c r="AC5" s="105" t="s">
        <v>35</v>
      </c>
      <c r="AD5" s="110" t="s">
        <v>9</v>
      </c>
      <c r="AE5" s="110"/>
      <c r="AF5" s="110"/>
      <c r="AG5" s="110"/>
      <c r="AH5" s="110"/>
      <c r="AI5" s="110"/>
      <c r="AJ5" s="110"/>
      <c r="AK5" s="110"/>
      <c r="AL5" s="110"/>
      <c r="AM5" s="110"/>
      <c r="AN5" s="110"/>
      <c r="AO5" s="110"/>
      <c r="AP5" s="104" t="s">
        <v>48</v>
      </c>
      <c r="AQ5" s="104" t="s">
        <v>49</v>
      </c>
      <c r="AR5" s="110" t="s">
        <v>10</v>
      </c>
      <c r="AS5" s="111"/>
      <c r="AT5" s="110" t="s">
        <v>11</v>
      </c>
      <c r="AU5" s="112"/>
      <c r="AV5" s="112"/>
      <c r="AW5" s="111"/>
    </row>
    <row r="6" spans="1:49" s="13" customFormat="1" ht="60.75" customHeight="1">
      <c r="A6" s="102"/>
      <c r="B6" s="102"/>
      <c r="C6" s="102"/>
      <c r="D6" s="102"/>
      <c r="E6" s="58" t="s">
        <v>16</v>
      </c>
      <c r="F6" s="58" t="s">
        <v>17</v>
      </c>
      <c r="G6" s="58" t="s">
        <v>18</v>
      </c>
      <c r="H6" s="58" t="s">
        <v>19</v>
      </c>
      <c r="I6" s="58" t="s">
        <v>20</v>
      </c>
      <c r="J6" s="102"/>
      <c r="K6" s="102"/>
      <c r="L6" s="102"/>
      <c r="M6" s="102"/>
      <c r="N6" s="102"/>
      <c r="O6" s="102"/>
      <c r="P6" s="102"/>
      <c r="Q6" s="102"/>
      <c r="R6" s="58">
        <v>2019</v>
      </c>
      <c r="S6" s="58">
        <v>2020</v>
      </c>
      <c r="T6" s="58">
        <v>2021</v>
      </c>
      <c r="U6" s="58">
        <v>2022</v>
      </c>
      <c r="V6" s="102"/>
      <c r="W6" s="102"/>
      <c r="X6" s="104"/>
      <c r="Y6" s="106"/>
      <c r="Z6" s="104"/>
      <c r="AA6" s="104"/>
      <c r="AB6" s="106"/>
      <c r="AC6" s="106"/>
      <c r="AD6" s="48" t="s">
        <v>36</v>
      </c>
      <c r="AE6" s="48" t="s">
        <v>37</v>
      </c>
      <c r="AF6" s="48" t="s">
        <v>38</v>
      </c>
      <c r="AG6" s="48" t="s">
        <v>39</v>
      </c>
      <c r="AH6" s="48" t="s">
        <v>40</v>
      </c>
      <c r="AI6" s="48" t="s">
        <v>41</v>
      </c>
      <c r="AJ6" s="48" t="s">
        <v>42</v>
      </c>
      <c r="AK6" s="48" t="s">
        <v>43</v>
      </c>
      <c r="AL6" s="48" t="s">
        <v>44</v>
      </c>
      <c r="AM6" s="48" t="s">
        <v>45</v>
      </c>
      <c r="AN6" s="48" t="s">
        <v>46</v>
      </c>
      <c r="AO6" s="48" t="s">
        <v>47</v>
      </c>
      <c r="AP6" s="104"/>
      <c r="AQ6" s="104"/>
      <c r="AR6" s="49" t="s">
        <v>50</v>
      </c>
      <c r="AS6" s="49" t="s">
        <v>51</v>
      </c>
      <c r="AT6" s="49" t="s">
        <v>50</v>
      </c>
      <c r="AU6" s="49" t="s">
        <v>51</v>
      </c>
      <c r="AV6" s="49" t="s">
        <v>52</v>
      </c>
      <c r="AW6" s="49" t="s">
        <v>53</v>
      </c>
    </row>
    <row r="7" spans="1:49" s="4" customFormat="1" ht="59.25" customHeight="1">
      <c r="A7" s="89" t="s">
        <v>1257</v>
      </c>
      <c r="B7" s="89" t="s">
        <v>1073</v>
      </c>
      <c r="C7" s="89" t="s">
        <v>1074</v>
      </c>
      <c r="D7" s="89" t="s">
        <v>54</v>
      </c>
      <c r="E7" s="89" t="s">
        <v>55</v>
      </c>
      <c r="F7" s="89" t="s">
        <v>1126</v>
      </c>
      <c r="G7" s="89" t="s">
        <v>1127</v>
      </c>
      <c r="H7" s="89" t="s">
        <v>56</v>
      </c>
      <c r="I7" s="89" t="s">
        <v>57</v>
      </c>
      <c r="J7" s="89" t="s">
        <v>58</v>
      </c>
      <c r="K7" s="89" t="s">
        <v>1114</v>
      </c>
      <c r="L7" s="89" t="s">
        <v>59</v>
      </c>
      <c r="M7" s="89" t="s">
        <v>60</v>
      </c>
      <c r="N7" s="89" t="s">
        <v>61</v>
      </c>
      <c r="O7" s="89" t="s">
        <v>62</v>
      </c>
      <c r="P7" s="89" t="s">
        <v>63</v>
      </c>
      <c r="Q7" s="89">
        <v>320</v>
      </c>
      <c r="R7" s="89">
        <v>450</v>
      </c>
      <c r="S7" s="89">
        <v>450</v>
      </c>
      <c r="T7" s="89">
        <v>450</v>
      </c>
      <c r="U7" s="89">
        <v>450</v>
      </c>
      <c r="V7" s="89">
        <v>1800</v>
      </c>
      <c r="W7" s="89" t="s">
        <v>64</v>
      </c>
      <c r="X7" s="89" t="s">
        <v>65</v>
      </c>
      <c r="Y7" s="41">
        <v>0.05</v>
      </c>
      <c r="Z7" s="44" t="s">
        <v>66</v>
      </c>
      <c r="AA7" s="45">
        <v>65128.146548</v>
      </c>
      <c r="AB7" s="44" t="s">
        <v>67</v>
      </c>
      <c r="AC7" s="40">
        <v>4</v>
      </c>
      <c r="AD7" s="40"/>
      <c r="AE7" s="40"/>
      <c r="AF7" s="40">
        <v>1</v>
      </c>
      <c r="AG7" s="40"/>
      <c r="AH7" s="40"/>
      <c r="AI7" s="40">
        <v>1</v>
      </c>
      <c r="AJ7" s="40"/>
      <c r="AK7" s="40"/>
      <c r="AL7" s="40">
        <v>1</v>
      </c>
      <c r="AM7" s="40"/>
      <c r="AN7" s="40"/>
      <c r="AO7" s="40">
        <v>1</v>
      </c>
      <c r="AP7" s="40" t="s">
        <v>64</v>
      </c>
      <c r="AQ7" s="40" t="s">
        <v>1267</v>
      </c>
      <c r="AR7" s="3" t="s">
        <v>68</v>
      </c>
      <c r="AS7" s="40" t="s">
        <v>447</v>
      </c>
      <c r="AT7" s="40" t="s">
        <v>447</v>
      </c>
      <c r="AU7" s="40" t="s">
        <v>447</v>
      </c>
      <c r="AV7" s="40" t="s">
        <v>447</v>
      </c>
      <c r="AW7" s="40" t="s">
        <v>447</v>
      </c>
    </row>
    <row r="8" spans="1:49" s="4" customFormat="1" ht="48" customHeight="1">
      <c r="A8" s="90"/>
      <c r="B8" s="90"/>
      <c r="C8" s="90"/>
      <c r="D8" s="90"/>
      <c r="E8" s="90"/>
      <c r="F8" s="90"/>
      <c r="G8" s="90"/>
      <c r="H8" s="90"/>
      <c r="I8" s="90"/>
      <c r="J8" s="90"/>
      <c r="K8" s="90"/>
      <c r="L8" s="90"/>
      <c r="M8" s="90"/>
      <c r="N8" s="90"/>
      <c r="O8" s="90"/>
      <c r="P8" s="90"/>
      <c r="Q8" s="90"/>
      <c r="R8" s="90"/>
      <c r="S8" s="90"/>
      <c r="T8" s="90"/>
      <c r="U8" s="90"/>
      <c r="V8" s="90"/>
      <c r="W8" s="90"/>
      <c r="X8" s="90"/>
      <c r="Y8" s="41">
        <v>0.05</v>
      </c>
      <c r="Z8" s="44" t="s">
        <v>70</v>
      </c>
      <c r="AA8" s="45">
        <v>10764.96293</v>
      </c>
      <c r="AB8" s="44" t="s">
        <v>67</v>
      </c>
      <c r="AC8" s="40">
        <v>4</v>
      </c>
      <c r="AD8" s="40"/>
      <c r="AE8" s="40"/>
      <c r="AF8" s="40">
        <v>1</v>
      </c>
      <c r="AG8" s="40"/>
      <c r="AH8" s="40"/>
      <c r="AI8" s="40">
        <v>1</v>
      </c>
      <c r="AJ8" s="40"/>
      <c r="AK8" s="40"/>
      <c r="AL8" s="40">
        <v>1</v>
      </c>
      <c r="AM8" s="40"/>
      <c r="AN8" s="40"/>
      <c r="AO8" s="40">
        <v>1</v>
      </c>
      <c r="AP8" s="40" t="s">
        <v>64</v>
      </c>
      <c r="AQ8" s="40" t="s">
        <v>1267</v>
      </c>
      <c r="AR8" s="3" t="s">
        <v>68</v>
      </c>
      <c r="AS8" s="40" t="s">
        <v>447</v>
      </c>
      <c r="AT8" s="40" t="s">
        <v>447</v>
      </c>
      <c r="AU8" s="40" t="s">
        <v>447</v>
      </c>
      <c r="AV8" s="40" t="s">
        <v>447</v>
      </c>
      <c r="AW8" s="40" t="s">
        <v>447</v>
      </c>
    </row>
    <row r="9" spans="1:49" s="4" customFormat="1" ht="55.5" customHeight="1">
      <c r="A9" s="90"/>
      <c r="B9" s="90"/>
      <c r="C9" s="90"/>
      <c r="D9" s="90"/>
      <c r="E9" s="90"/>
      <c r="F9" s="90"/>
      <c r="G9" s="90"/>
      <c r="H9" s="90"/>
      <c r="I9" s="90"/>
      <c r="J9" s="90"/>
      <c r="K9" s="90"/>
      <c r="L9" s="90"/>
      <c r="M9" s="90"/>
      <c r="N9" s="90"/>
      <c r="O9" s="90"/>
      <c r="P9" s="90"/>
      <c r="Q9" s="90"/>
      <c r="R9" s="90"/>
      <c r="S9" s="90"/>
      <c r="T9" s="90"/>
      <c r="U9" s="90"/>
      <c r="V9" s="90"/>
      <c r="W9" s="90"/>
      <c r="X9" s="90"/>
      <c r="Y9" s="41">
        <v>0.05</v>
      </c>
      <c r="Z9" s="44" t="s">
        <v>71</v>
      </c>
      <c r="AA9" s="45">
        <v>48999.906683999994</v>
      </c>
      <c r="AB9" s="44" t="s">
        <v>67</v>
      </c>
      <c r="AC9" s="40">
        <v>4</v>
      </c>
      <c r="AD9" s="40"/>
      <c r="AE9" s="40"/>
      <c r="AF9" s="40">
        <v>1</v>
      </c>
      <c r="AG9" s="40"/>
      <c r="AH9" s="40"/>
      <c r="AI9" s="40">
        <v>1</v>
      </c>
      <c r="AJ9" s="40"/>
      <c r="AK9" s="40"/>
      <c r="AL9" s="40">
        <v>1</v>
      </c>
      <c r="AM9" s="40"/>
      <c r="AN9" s="40"/>
      <c r="AO9" s="40">
        <v>1</v>
      </c>
      <c r="AP9" s="40" t="s">
        <v>64</v>
      </c>
      <c r="AQ9" s="40" t="s">
        <v>1267</v>
      </c>
      <c r="AR9" s="3" t="s">
        <v>68</v>
      </c>
      <c r="AS9" s="40" t="s">
        <v>447</v>
      </c>
      <c r="AT9" s="40" t="s">
        <v>447</v>
      </c>
      <c r="AU9" s="40" t="s">
        <v>447</v>
      </c>
      <c r="AV9" s="40" t="s">
        <v>447</v>
      </c>
      <c r="AW9" s="40" t="s">
        <v>447</v>
      </c>
    </row>
    <row r="10" spans="1:49" s="4" customFormat="1" ht="47.2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41">
        <v>0.05</v>
      </c>
      <c r="Z10" s="44" t="s">
        <v>72</v>
      </c>
      <c r="AA10" s="45">
        <v>5163.515983</v>
      </c>
      <c r="AB10" s="44" t="s">
        <v>67</v>
      </c>
      <c r="AC10" s="40">
        <v>4</v>
      </c>
      <c r="AD10" s="40"/>
      <c r="AE10" s="40"/>
      <c r="AF10" s="40">
        <v>1</v>
      </c>
      <c r="AG10" s="40"/>
      <c r="AH10" s="40"/>
      <c r="AI10" s="40">
        <v>1</v>
      </c>
      <c r="AJ10" s="40"/>
      <c r="AK10" s="40"/>
      <c r="AL10" s="40">
        <v>1</v>
      </c>
      <c r="AM10" s="40"/>
      <c r="AN10" s="40"/>
      <c r="AO10" s="40">
        <v>1</v>
      </c>
      <c r="AP10" s="40" t="s">
        <v>64</v>
      </c>
      <c r="AQ10" s="40" t="s">
        <v>1267</v>
      </c>
      <c r="AR10" s="3" t="s">
        <v>68</v>
      </c>
      <c r="AS10" s="40" t="s">
        <v>447</v>
      </c>
      <c r="AT10" s="40" t="s">
        <v>447</v>
      </c>
      <c r="AU10" s="40" t="s">
        <v>447</v>
      </c>
      <c r="AV10" s="40" t="s">
        <v>447</v>
      </c>
      <c r="AW10" s="40" t="s">
        <v>447</v>
      </c>
    </row>
    <row r="11" spans="1:49" s="5" customFormat="1" ht="99.75">
      <c r="A11" s="90"/>
      <c r="B11" s="90"/>
      <c r="C11" s="90"/>
      <c r="D11" s="90"/>
      <c r="E11" s="90"/>
      <c r="F11" s="90"/>
      <c r="G11" s="90"/>
      <c r="H11" s="90"/>
      <c r="I11" s="90"/>
      <c r="J11" s="90"/>
      <c r="K11" s="90"/>
      <c r="L11" s="90"/>
      <c r="M11" s="90"/>
      <c r="N11" s="90"/>
      <c r="O11" s="90"/>
      <c r="P11" s="90"/>
      <c r="Q11" s="90"/>
      <c r="R11" s="90"/>
      <c r="S11" s="90"/>
      <c r="T11" s="90"/>
      <c r="U11" s="90"/>
      <c r="V11" s="90"/>
      <c r="W11" s="90"/>
      <c r="X11" s="90"/>
      <c r="Y11" s="41">
        <v>0.35</v>
      </c>
      <c r="Z11" s="44" t="s">
        <v>73</v>
      </c>
      <c r="AA11" s="50" t="s">
        <v>447</v>
      </c>
      <c r="AB11" s="153" t="s">
        <v>1302</v>
      </c>
      <c r="AC11" s="40">
        <v>450</v>
      </c>
      <c r="AD11" s="64"/>
      <c r="AE11" s="64"/>
      <c r="AF11" s="64">
        <v>70</v>
      </c>
      <c r="AG11" s="64"/>
      <c r="AH11" s="64"/>
      <c r="AI11" s="64">
        <v>90</v>
      </c>
      <c r="AJ11" s="64"/>
      <c r="AK11" s="64"/>
      <c r="AL11" s="64">
        <v>145</v>
      </c>
      <c r="AM11" s="64"/>
      <c r="AN11" s="64"/>
      <c r="AO11" s="64">
        <v>145</v>
      </c>
      <c r="AP11" s="40" t="s">
        <v>64</v>
      </c>
      <c r="AQ11" s="40" t="s">
        <v>1264</v>
      </c>
      <c r="AR11" s="3" t="s">
        <v>74</v>
      </c>
      <c r="AS11" s="3" t="s">
        <v>68</v>
      </c>
      <c r="AT11" s="3" t="s">
        <v>69</v>
      </c>
      <c r="AU11" s="40" t="s">
        <v>447</v>
      </c>
      <c r="AV11" s="40" t="s">
        <v>447</v>
      </c>
      <c r="AW11" s="40" t="s">
        <v>447</v>
      </c>
    </row>
    <row r="12" spans="1:49" s="5" customFormat="1" ht="370.5">
      <c r="A12" s="90"/>
      <c r="B12" s="90"/>
      <c r="C12" s="90"/>
      <c r="D12" s="90"/>
      <c r="E12" s="90"/>
      <c r="F12" s="90"/>
      <c r="G12" s="90"/>
      <c r="H12" s="90"/>
      <c r="I12" s="90"/>
      <c r="J12" s="90"/>
      <c r="K12" s="90"/>
      <c r="L12" s="90"/>
      <c r="M12" s="90"/>
      <c r="N12" s="90"/>
      <c r="O12" s="90"/>
      <c r="P12" s="90"/>
      <c r="Q12" s="90"/>
      <c r="R12" s="90"/>
      <c r="S12" s="90"/>
      <c r="T12" s="90"/>
      <c r="U12" s="90"/>
      <c r="V12" s="90"/>
      <c r="W12" s="90"/>
      <c r="X12" s="90"/>
      <c r="Y12" s="41">
        <v>0.25</v>
      </c>
      <c r="Z12" s="44" t="s">
        <v>75</v>
      </c>
      <c r="AA12" s="50" t="s">
        <v>447</v>
      </c>
      <c r="AB12" s="44" t="s">
        <v>1364</v>
      </c>
      <c r="AC12" s="40">
        <v>331</v>
      </c>
      <c r="AD12" s="64"/>
      <c r="AE12" s="64"/>
      <c r="AF12" s="64">
        <v>50</v>
      </c>
      <c r="AG12" s="64"/>
      <c r="AH12" s="64"/>
      <c r="AI12" s="64">
        <v>50</v>
      </c>
      <c r="AJ12" s="64"/>
      <c r="AK12" s="64"/>
      <c r="AL12" s="64">
        <v>99</v>
      </c>
      <c r="AM12" s="64"/>
      <c r="AN12" s="64"/>
      <c r="AO12" s="64">
        <v>132</v>
      </c>
      <c r="AP12" s="40" t="s">
        <v>64</v>
      </c>
      <c r="AQ12" s="40" t="s">
        <v>1264</v>
      </c>
      <c r="AR12" s="3" t="s">
        <v>74</v>
      </c>
      <c r="AS12" s="3" t="s">
        <v>68</v>
      </c>
      <c r="AT12" s="3" t="s">
        <v>69</v>
      </c>
      <c r="AU12" s="40" t="s">
        <v>447</v>
      </c>
      <c r="AV12" s="40" t="s">
        <v>447</v>
      </c>
      <c r="AW12" s="40" t="s">
        <v>447</v>
      </c>
    </row>
    <row r="13" spans="1:49" s="5" customFormat="1" ht="76.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41">
        <v>0.15</v>
      </c>
      <c r="Z13" s="44" t="s">
        <v>76</v>
      </c>
      <c r="AA13" s="50" t="s">
        <v>447</v>
      </c>
      <c r="AB13" s="44" t="s">
        <v>77</v>
      </c>
      <c r="AC13" s="40">
        <v>33</v>
      </c>
      <c r="AD13" s="40"/>
      <c r="AE13" s="40"/>
      <c r="AF13" s="40">
        <v>6</v>
      </c>
      <c r="AG13" s="40"/>
      <c r="AH13" s="40"/>
      <c r="AI13" s="40">
        <v>9</v>
      </c>
      <c r="AJ13" s="40"/>
      <c r="AK13" s="40"/>
      <c r="AL13" s="40">
        <v>9</v>
      </c>
      <c r="AM13" s="40"/>
      <c r="AN13" s="40"/>
      <c r="AO13" s="40">
        <v>9</v>
      </c>
      <c r="AP13" s="40" t="s">
        <v>64</v>
      </c>
      <c r="AQ13" s="40" t="s">
        <v>1264</v>
      </c>
      <c r="AR13" s="3" t="s">
        <v>74</v>
      </c>
      <c r="AS13" s="3" t="s">
        <v>68</v>
      </c>
      <c r="AT13" s="40" t="s">
        <v>447</v>
      </c>
      <c r="AU13" s="40" t="s">
        <v>447</v>
      </c>
      <c r="AV13" s="40" t="s">
        <v>447</v>
      </c>
      <c r="AW13" s="40" t="s">
        <v>447</v>
      </c>
    </row>
    <row r="14" spans="1:49" s="5" customFormat="1" ht="79.5" customHeight="1">
      <c r="A14" s="91"/>
      <c r="B14" s="91"/>
      <c r="C14" s="91"/>
      <c r="D14" s="91"/>
      <c r="E14" s="91"/>
      <c r="F14" s="91"/>
      <c r="G14" s="91"/>
      <c r="H14" s="91"/>
      <c r="I14" s="91"/>
      <c r="J14" s="91"/>
      <c r="K14" s="91"/>
      <c r="L14" s="91"/>
      <c r="M14" s="91"/>
      <c r="N14" s="91"/>
      <c r="O14" s="91"/>
      <c r="P14" s="91"/>
      <c r="Q14" s="91"/>
      <c r="R14" s="91"/>
      <c r="S14" s="91"/>
      <c r="T14" s="91"/>
      <c r="U14" s="91"/>
      <c r="V14" s="91"/>
      <c r="W14" s="91"/>
      <c r="X14" s="91"/>
      <c r="Y14" s="41">
        <v>0.05</v>
      </c>
      <c r="Z14" s="44" t="s">
        <v>78</v>
      </c>
      <c r="AA14" s="50" t="s">
        <v>447</v>
      </c>
      <c r="AB14" s="44" t="s">
        <v>79</v>
      </c>
      <c r="AC14" s="40">
        <v>4</v>
      </c>
      <c r="AD14" s="40"/>
      <c r="AE14" s="40"/>
      <c r="AF14" s="40">
        <v>1</v>
      </c>
      <c r="AG14" s="40"/>
      <c r="AH14" s="40"/>
      <c r="AI14" s="40">
        <v>1</v>
      </c>
      <c r="AJ14" s="40"/>
      <c r="AK14" s="40"/>
      <c r="AL14" s="40">
        <v>1</v>
      </c>
      <c r="AM14" s="40"/>
      <c r="AN14" s="40"/>
      <c r="AO14" s="40">
        <v>1</v>
      </c>
      <c r="AP14" s="40" t="s">
        <v>64</v>
      </c>
      <c r="AQ14" s="40" t="s">
        <v>1264</v>
      </c>
      <c r="AR14" s="3" t="s">
        <v>74</v>
      </c>
      <c r="AS14" s="3" t="s">
        <v>68</v>
      </c>
      <c r="AT14" s="40" t="s">
        <v>447</v>
      </c>
      <c r="AU14" s="40" t="s">
        <v>447</v>
      </c>
      <c r="AV14" s="40" t="s">
        <v>447</v>
      </c>
      <c r="AW14" s="40" t="s">
        <v>447</v>
      </c>
    </row>
    <row r="15" spans="1:49" s="5" customFormat="1" ht="95.25" customHeight="1">
      <c r="A15" s="89" t="s">
        <v>1257</v>
      </c>
      <c r="B15" s="89" t="s">
        <v>1073</v>
      </c>
      <c r="C15" s="89" t="s">
        <v>1074</v>
      </c>
      <c r="D15" s="89" t="s">
        <v>80</v>
      </c>
      <c r="E15" s="89" t="s">
        <v>55</v>
      </c>
      <c r="F15" s="89" t="s">
        <v>1126</v>
      </c>
      <c r="G15" s="89" t="s">
        <v>1128</v>
      </c>
      <c r="H15" s="89" t="s">
        <v>56</v>
      </c>
      <c r="I15" s="89" t="s">
        <v>57</v>
      </c>
      <c r="J15" s="89" t="s">
        <v>58</v>
      </c>
      <c r="K15" s="89" t="s">
        <v>1114</v>
      </c>
      <c r="L15" s="89" t="s">
        <v>1377</v>
      </c>
      <c r="M15" s="89" t="s">
        <v>82</v>
      </c>
      <c r="N15" s="89" t="s">
        <v>61</v>
      </c>
      <c r="O15" s="89" t="s">
        <v>83</v>
      </c>
      <c r="P15" s="89" t="s">
        <v>63</v>
      </c>
      <c r="Q15" s="89">
        <v>0</v>
      </c>
      <c r="R15" s="89">
        <v>0</v>
      </c>
      <c r="S15" s="89">
        <v>3</v>
      </c>
      <c r="T15" s="89">
        <v>2</v>
      </c>
      <c r="U15" s="89">
        <v>2</v>
      </c>
      <c r="V15" s="89">
        <v>7</v>
      </c>
      <c r="W15" s="89" t="s">
        <v>64</v>
      </c>
      <c r="X15" s="89" t="s">
        <v>84</v>
      </c>
      <c r="Y15" s="41">
        <v>0.04</v>
      </c>
      <c r="Z15" s="44" t="s">
        <v>85</v>
      </c>
      <c r="AA15" s="50" t="s">
        <v>447</v>
      </c>
      <c r="AB15" s="44" t="s">
        <v>86</v>
      </c>
      <c r="AC15" s="40">
        <v>12</v>
      </c>
      <c r="AD15" s="64"/>
      <c r="AE15" s="64"/>
      <c r="AF15" s="64"/>
      <c r="AG15" s="64"/>
      <c r="AH15" s="64"/>
      <c r="AI15" s="64"/>
      <c r="AJ15" s="64"/>
      <c r="AK15" s="64">
        <v>4</v>
      </c>
      <c r="AL15" s="64">
        <v>3</v>
      </c>
      <c r="AM15" s="64"/>
      <c r="AN15" s="64"/>
      <c r="AO15" s="64">
        <v>5</v>
      </c>
      <c r="AP15" s="40" t="s">
        <v>64</v>
      </c>
      <c r="AQ15" s="40" t="s">
        <v>1267</v>
      </c>
      <c r="AR15" s="3" t="s">
        <v>87</v>
      </c>
      <c r="AS15" s="40" t="s">
        <v>447</v>
      </c>
      <c r="AT15" s="3" t="s">
        <v>69</v>
      </c>
      <c r="AU15" s="40" t="s">
        <v>447</v>
      </c>
      <c r="AV15" s="40" t="s">
        <v>447</v>
      </c>
      <c r="AW15" s="40" t="s">
        <v>447</v>
      </c>
    </row>
    <row r="16" spans="1:49" s="5" customFormat="1" ht="94.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41">
        <v>0.04</v>
      </c>
      <c r="Z16" s="44" t="s">
        <v>88</v>
      </c>
      <c r="AA16" s="50" t="s">
        <v>447</v>
      </c>
      <c r="AB16" s="44" t="s">
        <v>89</v>
      </c>
      <c r="AC16" s="64">
        <v>16</v>
      </c>
      <c r="AD16" s="64"/>
      <c r="AE16" s="64"/>
      <c r="AF16" s="64">
        <v>1</v>
      </c>
      <c r="AG16" s="64"/>
      <c r="AH16" s="64"/>
      <c r="AI16" s="64">
        <v>2</v>
      </c>
      <c r="AJ16" s="64"/>
      <c r="AK16" s="64"/>
      <c r="AL16" s="64">
        <v>6</v>
      </c>
      <c r="AM16" s="64"/>
      <c r="AN16" s="64"/>
      <c r="AO16" s="64">
        <v>7</v>
      </c>
      <c r="AP16" s="40" t="s">
        <v>64</v>
      </c>
      <c r="AQ16" s="40" t="s">
        <v>1267</v>
      </c>
      <c r="AR16" s="3" t="s">
        <v>87</v>
      </c>
      <c r="AS16" s="40" t="s">
        <v>447</v>
      </c>
      <c r="AT16" s="3" t="s">
        <v>69</v>
      </c>
      <c r="AU16" s="40" t="s">
        <v>447</v>
      </c>
      <c r="AV16" s="40" t="s">
        <v>447</v>
      </c>
      <c r="AW16" s="40" t="s">
        <v>447</v>
      </c>
    </row>
    <row r="17" spans="1:49" s="5" customFormat="1" ht="94.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41">
        <v>0.25</v>
      </c>
      <c r="Z17" s="44" t="s">
        <v>90</v>
      </c>
      <c r="AA17" s="50" t="s">
        <v>447</v>
      </c>
      <c r="AB17" s="44" t="s">
        <v>91</v>
      </c>
      <c r="AC17" s="40">
        <v>1</v>
      </c>
      <c r="AD17" s="64"/>
      <c r="AE17" s="64"/>
      <c r="AF17" s="64"/>
      <c r="AG17" s="64"/>
      <c r="AH17" s="64"/>
      <c r="AI17" s="64"/>
      <c r="AJ17" s="64"/>
      <c r="AK17" s="64"/>
      <c r="AL17" s="64"/>
      <c r="AM17" s="64"/>
      <c r="AN17" s="64"/>
      <c r="AO17" s="64">
        <v>1</v>
      </c>
      <c r="AP17" s="40" t="s">
        <v>64</v>
      </c>
      <c r="AQ17" s="40" t="s">
        <v>1267</v>
      </c>
      <c r="AR17" s="3" t="s">
        <v>87</v>
      </c>
      <c r="AS17" s="40" t="s">
        <v>447</v>
      </c>
      <c r="AT17" s="3" t="s">
        <v>69</v>
      </c>
      <c r="AU17" s="40" t="s">
        <v>447</v>
      </c>
      <c r="AV17" s="40" t="s">
        <v>447</v>
      </c>
      <c r="AW17" s="40" t="s">
        <v>447</v>
      </c>
    </row>
    <row r="18" spans="1:49" s="5" customFormat="1" ht="120"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41">
        <v>0.25</v>
      </c>
      <c r="Z18" s="44" t="s">
        <v>92</v>
      </c>
      <c r="AA18" s="50" t="s">
        <v>447</v>
      </c>
      <c r="AB18" s="44" t="s">
        <v>1401</v>
      </c>
      <c r="AC18" s="40">
        <v>1</v>
      </c>
      <c r="AD18" s="64"/>
      <c r="AE18" s="64"/>
      <c r="AF18" s="64"/>
      <c r="AG18" s="64"/>
      <c r="AH18" s="64"/>
      <c r="AI18" s="64"/>
      <c r="AJ18" s="64"/>
      <c r="AK18" s="64"/>
      <c r="AL18" s="64"/>
      <c r="AM18" s="64"/>
      <c r="AN18" s="64"/>
      <c r="AO18" s="64">
        <v>1</v>
      </c>
      <c r="AP18" s="40" t="s">
        <v>64</v>
      </c>
      <c r="AQ18" s="40" t="s">
        <v>1267</v>
      </c>
      <c r="AR18" s="3" t="s">
        <v>87</v>
      </c>
      <c r="AS18" s="40" t="s">
        <v>447</v>
      </c>
      <c r="AT18" s="3" t="s">
        <v>69</v>
      </c>
      <c r="AU18" s="40" t="s">
        <v>447</v>
      </c>
      <c r="AV18" s="40" t="s">
        <v>447</v>
      </c>
      <c r="AW18" s="40" t="s">
        <v>447</v>
      </c>
    </row>
    <row r="19" spans="1:49" s="5" customFormat="1" ht="97.5" customHeight="1">
      <c r="A19" s="90"/>
      <c r="B19" s="90"/>
      <c r="C19" s="90"/>
      <c r="D19" s="90"/>
      <c r="E19" s="90"/>
      <c r="F19" s="90"/>
      <c r="G19" s="90"/>
      <c r="H19" s="90"/>
      <c r="I19" s="90"/>
      <c r="J19" s="90"/>
      <c r="K19" s="90"/>
      <c r="L19" s="90"/>
      <c r="M19" s="90"/>
      <c r="N19" s="90"/>
      <c r="O19" s="90"/>
      <c r="P19" s="90"/>
      <c r="Q19" s="90"/>
      <c r="R19" s="90"/>
      <c r="S19" s="90"/>
      <c r="T19" s="90"/>
      <c r="U19" s="90"/>
      <c r="V19" s="90"/>
      <c r="W19" s="90"/>
      <c r="X19" s="90"/>
      <c r="Y19" s="41">
        <v>0.04</v>
      </c>
      <c r="Z19" s="44" t="s">
        <v>93</v>
      </c>
      <c r="AA19" s="50" t="s">
        <v>447</v>
      </c>
      <c r="AB19" s="44" t="s">
        <v>94</v>
      </c>
      <c r="AC19" s="40">
        <v>1</v>
      </c>
      <c r="AD19" s="40"/>
      <c r="AE19" s="40"/>
      <c r="AF19" s="40"/>
      <c r="AG19" s="40"/>
      <c r="AH19" s="40"/>
      <c r="AI19" s="40">
        <v>1</v>
      </c>
      <c r="AJ19" s="40"/>
      <c r="AK19" s="40"/>
      <c r="AL19" s="40"/>
      <c r="AM19" s="40"/>
      <c r="AN19" s="40"/>
      <c r="AO19" s="40"/>
      <c r="AP19" s="40" t="s">
        <v>64</v>
      </c>
      <c r="AQ19" s="40" t="s">
        <v>1267</v>
      </c>
      <c r="AR19" s="3" t="s">
        <v>87</v>
      </c>
      <c r="AS19" s="40" t="s">
        <v>447</v>
      </c>
      <c r="AT19" s="3" t="s">
        <v>69</v>
      </c>
      <c r="AU19" s="40" t="s">
        <v>447</v>
      </c>
      <c r="AV19" s="40" t="s">
        <v>447</v>
      </c>
      <c r="AW19" s="40" t="s">
        <v>447</v>
      </c>
    </row>
    <row r="20" spans="1:49" s="5" customFormat="1" ht="60" customHeight="1">
      <c r="A20" s="90"/>
      <c r="B20" s="90"/>
      <c r="C20" s="90"/>
      <c r="D20" s="90"/>
      <c r="E20" s="90"/>
      <c r="F20" s="90"/>
      <c r="G20" s="90"/>
      <c r="H20" s="90"/>
      <c r="I20" s="90"/>
      <c r="J20" s="90"/>
      <c r="K20" s="90"/>
      <c r="L20" s="90"/>
      <c r="M20" s="90"/>
      <c r="N20" s="90"/>
      <c r="O20" s="90"/>
      <c r="P20" s="90"/>
      <c r="Q20" s="90"/>
      <c r="R20" s="90"/>
      <c r="S20" s="90"/>
      <c r="T20" s="90"/>
      <c r="U20" s="90"/>
      <c r="V20" s="90"/>
      <c r="W20" s="90"/>
      <c r="X20" s="90"/>
      <c r="Y20" s="41">
        <v>0.04</v>
      </c>
      <c r="Z20" s="44" t="s">
        <v>95</v>
      </c>
      <c r="AA20" s="50" t="s">
        <v>447</v>
      </c>
      <c r="AB20" s="44" t="s">
        <v>96</v>
      </c>
      <c r="AC20" s="40">
        <v>1</v>
      </c>
      <c r="AD20" s="40"/>
      <c r="AE20" s="40">
        <v>1</v>
      </c>
      <c r="AF20" s="40"/>
      <c r="AG20" s="40"/>
      <c r="AH20" s="40"/>
      <c r="AI20" s="40"/>
      <c r="AJ20" s="40"/>
      <c r="AK20" s="40"/>
      <c r="AL20" s="40"/>
      <c r="AM20" s="40"/>
      <c r="AN20" s="40"/>
      <c r="AO20" s="40"/>
      <c r="AP20" s="40" t="s">
        <v>64</v>
      </c>
      <c r="AQ20" s="40" t="s">
        <v>1267</v>
      </c>
      <c r="AR20" s="3" t="s">
        <v>68</v>
      </c>
      <c r="AS20" s="40" t="s">
        <v>447</v>
      </c>
      <c r="AT20" s="3" t="s">
        <v>69</v>
      </c>
      <c r="AU20" s="40" t="s">
        <v>447</v>
      </c>
      <c r="AV20" s="40" t="s">
        <v>447</v>
      </c>
      <c r="AW20" s="40" t="s">
        <v>447</v>
      </c>
    </row>
    <row r="21" spans="1:49" s="5" customFormat="1" ht="95.25" customHeight="1">
      <c r="A21" s="90"/>
      <c r="B21" s="90"/>
      <c r="C21" s="90"/>
      <c r="D21" s="90"/>
      <c r="E21" s="90"/>
      <c r="F21" s="90"/>
      <c r="G21" s="90"/>
      <c r="H21" s="90"/>
      <c r="I21" s="90"/>
      <c r="J21" s="90"/>
      <c r="K21" s="90"/>
      <c r="L21" s="90"/>
      <c r="M21" s="90"/>
      <c r="N21" s="90"/>
      <c r="O21" s="90"/>
      <c r="P21" s="90"/>
      <c r="Q21" s="90"/>
      <c r="R21" s="90"/>
      <c r="S21" s="90"/>
      <c r="T21" s="90"/>
      <c r="U21" s="90"/>
      <c r="V21" s="90"/>
      <c r="W21" s="90"/>
      <c r="X21" s="90"/>
      <c r="Y21" s="41">
        <v>0.04</v>
      </c>
      <c r="Z21" s="44" t="s">
        <v>1303</v>
      </c>
      <c r="AA21" s="50" t="s">
        <v>447</v>
      </c>
      <c r="AB21" s="153" t="s">
        <v>1294</v>
      </c>
      <c r="AC21" s="40">
        <v>32</v>
      </c>
      <c r="AD21" s="64"/>
      <c r="AE21" s="64"/>
      <c r="AF21" s="64"/>
      <c r="AG21" s="64"/>
      <c r="AH21" s="64"/>
      <c r="AI21" s="64"/>
      <c r="AJ21" s="64"/>
      <c r="AK21" s="64"/>
      <c r="AL21" s="64"/>
      <c r="AM21" s="64"/>
      <c r="AN21" s="64"/>
      <c r="AO21" s="64">
        <v>32</v>
      </c>
      <c r="AP21" s="40" t="s">
        <v>64</v>
      </c>
      <c r="AQ21" s="40" t="s">
        <v>1267</v>
      </c>
      <c r="AR21" s="3" t="s">
        <v>87</v>
      </c>
      <c r="AS21" s="40" t="s">
        <v>447</v>
      </c>
      <c r="AT21" s="40" t="s">
        <v>447</v>
      </c>
      <c r="AU21" s="40" t="s">
        <v>447</v>
      </c>
      <c r="AV21" s="40" t="s">
        <v>447</v>
      </c>
      <c r="AW21" s="40" t="s">
        <v>447</v>
      </c>
    </row>
    <row r="22" spans="1:49" s="5" customFormat="1" ht="85.5">
      <c r="A22" s="90"/>
      <c r="B22" s="90"/>
      <c r="C22" s="90"/>
      <c r="D22" s="90"/>
      <c r="E22" s="90"/>
      <c r="F22" s="90"/>
      <c r="G22" s="90"/>
      <c r="H22" s="90"/>
      <c r="I22" s="90"/>
      <c r="J22" s="90"/>
      <c r="K22" s="90"/>
      <c r="L22" s="90"/>
      <c r="M22" s="90"/>
      <c r="N22" s="90"/>
      <c r="O22" s="90"/>
      <c r="P22" s="90"/>
      <c r="Q22" s="90"/>
      <c r="R22" s="90"/>
      <c r="S22" s="90"/>
      <c r="T22" s="90"/>
      <c r="U22" s="90"/>
      <c r="V22" s="90"/>
      <c r="W22" s="90"/>
      <c r="X22" s="90"/>
      <c r="Y22" s="41">
        <v>0.05</v>
      </c>
      <c r="Z22" s="44" t="s">
        <v>97</v>
      </c>
      <c r="AA22" s="50" t="s">
        <v>447</v>
      </c>
      <c r="AB22" s="44" t="s">
        <v>98</v>
      </c>
      <c r="AC22" s="40">
        <v>17</v>
      </c>
      <c r="AD22" s="64"/>
      <c r="AE22" s="64"/>
      <c r="AF22" s="64"/>
      <c r="AG22" s="64"/>
      <c r="AH22" s="64"/>
      <c r="AI22" s="64"/>
      <c r="AJ22" s="64"/>
      <c r="AK22" s="64"/>
      <c r="AL22" s="64"/>
      <c r="AM22" s="64"/>
      <c r="AN22" s="64"/>
      <c r="AO22" s="64">
        <v>17</v>
      </c>
      <c r="AP22" s="40" t="s">
        <v>64</v>
      </c>
      <c r="AQ22" s="40" t="s">
        <v>1267</v>
      </c>
      <c r="AR22" s="3" t="s">
        <v>87</v>
      </c>
      <c r="AS22" s="40" t="s">
        <v>447</v>
      </c>
      <c r="AT22" s="3" t="s">
        <v>69</v>
      </c>
      <c r="AU22" s="40" t="s">
        <v>447</v>
      </c>
      <c r="AV22" s="40" t="s">
        <v>447</v>
      </c>
      <c r="AW22" s="40" t="s">
        <v>447</v>
      </c>
    </row>
    <row r="23" spans="1:49" s="5" customFormat="1" ht="101.25" customHeight="1">
      <c r="A23" s="91"/>
      <c r="B23" s="91"/>
      <c r="C23" s="91"/>
      <c r="D23" s="91"/>
      <c r="E23" s="91"/>
      <c r="F23" s="91"/>
      <c r="G23" s="91"/>
      <c r="H23" s="91"/>
      <c r="I23" s="91"/>
      <c r="J23" s="91"/>
      <c r="K23" s="91"/>
      <c r="L23" s="91"/>
      <c r="M23" s="91"/>
      <c r="N23" s="91"/>
      <c r="O23" s="91"/>
      <c r="P23" s="91"/>
      <c r="Q23" s="91"/>
      <c r="R23" s="91"/>
      <c r="S23" s="91"/>
      <c r="T23" s="91"/>
      <c r="U23" s="91"/>
      <c r="V23" s="91"/>
      <c r="W23" s="91"/>
      <c r="X23" s="91"/>
      <c r="Y23" s="41">
        <v>0.25</v>
      </c>
      <c r="Z23" s="44" t="s">
        <v>99</v>
      </c>
      <c r="AA23" s="50" t="s">
        <v>447</v>
      </c>
      <c r="AB23" s="44" t="s">
        <v>91</v>
      </c>
      <c r="AC23" s="40">
        <v>1</v>
      </c>
      <c r="AD23" s="40"/>
      <c r="AE23" s="40"/>
      <c r="AF23" s="40"/>
      <c r="AG23" s="40"/>
      <c r="AH23" s="40"/>
      <c r="AI23" s="40"/>
      <c r="AJ23" s="40">
        <v>1</v>
      </c>
      <c r="AK23" s="40"/>
      <c r="AL23" s="40"/>
      <c r="AM23" s="40"/>
      <c r="AN23" s="40"/>
      <c r="AO23" s="40"/>
      <c r="AP23" s="40" t="s">
        <v>64</v>
      </c>
      <c r="AQ23" s="40" t="s">
        <v>1267</v>
      </c>
      <c r="AR23" s="3" t="s">
        <v>87</v>
      </c>
      <c r="AS23" s="40" t="s">
        <v>447</v>
      </c>
      <c r="AT23" s="3" t="s">
        <v>69</v>
      </c>
      <c r="AU23" s="40" t="s">
        <v>447</v>
      </c>
      <c r="AV23" s="40" t="s">
        <v>447</v>
      </c>
      <c r="AW23" s="40" t="s">
        <v>447</v>
      </c>
    </row>
    <row r="24" spans="1:49" s="5" customFormat="1" ht="65.25" customHeight="1">
      <c r="A24" s="89" t="s">
        <v>1257</v>
      </c>
      <c r="B24" s="89" t="s">
        <v>1073</v>
      </c>
      <c r="C24" s="89" t="s">
        <v>1074</v>
      </c>
      <c r="D24" s="89" t="s">
        <v>80</v>
      </c>
      <c r="E24" s="89" t="s">
        <v>55</v>
      </c>
      <c r="F24" s="89" t="s">
        <v>1126</v>
      </c>
      <c r="G24" s="89" t="s">
        <v>1127</v>
      </c>
      <c r="H24" s="89" t="s">
        <v>56</v>
      </c>
      <c r="I24" s="89" t="s">
        <v>57</v>
      </c>
      <c r="J24" s="89" t="s">
        <v>58</v>
      </c>
      <c r="K24" s="89" t="s">
        <v>1114</v>
      </c>
      <c r="L24" s="89" t="s">
        <v>100</v>
      </c>
      <c r="M24" s="89" t="s">
        <v>101</v>
      </c>
      <c r="N24" s="89" t="s">
        <v>61</v>
      </c>
      <c r="O24" s="89" t="s">
        <v>83</v>
      </c>
      <c r="P24" s="89" t="s">
        <v>63</v>
      </c>
      <c r="Q24" s="89">
        <v>0</v>
      </c>
      <c r="R24" s="89">
        <v>0</v>
      </c>
      <c r="S24" s="89">
        <v>25</v>
      </c>
      <c r="T24" s="89">
        <v>25</v>
      </c>
      <c r="U24" s="89">
        <v>25</v>
      </c>
      <c r="V24" s="89">
        <v>75</v>
      </c>
      <c r="W24" s="89" t="s">
        <v>64</v>
      </c>
      <c r="X24" s="89" t="s">
        <v>102</v>
      </c>
      <c r="Y24" s="41">
        <v>0.2</v>
      </c>
      <c r="Z24" s="44" t="s">
        <v>103</v>
      </c>
      <c r="AA24" s="50" t="s">
        <v>447</v>
      </c>
      <c r="AB24" s="44" t="s">
        <v>104</v>
      </c>
      <c r="AC24" s="40">
        <v>40</v>
      </c>
      <c r="AD24" s="40"/>
      <c r="AE24" s="40"/>
      <c r="AF24" s="40">
        <v>4</v>
      </c>
      <c r="AG24" s="40"/>
      <c r="AH24" s="40"/>
      <c r="AI24" s="40">
        <v>11</v>
      </c>
      <c r="AJ24" s="40"/>
      <c r="AK24" s="40"/>
      <c r="AL24" s="40">
        <v>12</v>
      </c>
      <c r="AM24" s="40"/>
      <c r="AN24" s="40"/>
      <c r="AO24" s="40">
        <v>13</v>
      </c>
      <c r="AP24" s="40" t="s">
        <v>64</v>
      </c>
      <c r="AQ24" s="40" t="s">
        <v>1267</v>
      </c>
      <c r="AR24" s="3" t="s">
        <v>68</v>
      </c>
      <c r="AS24" s="40" t="s">
        <v>447</v>
      </c>
      <c r="AT24" s="40" t="s">
        <v>447</v>
      </c>
      <c r="AU24" s="40" t="s">
        <v>447</v>
      </c>
      <c r="AV24" s="40" t="s">
        <v>447</v>
      </c>
      <c r="AW24" s="40" t="s">
        <v>447</v>
      </c>
    </row>
    <row r="25" spans="1:49" s="5" customFormat="1" ht="75.75"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41">
        <v>0.6</v>
      </c>
      <c r="Z25" s="44" t="s">
        <v>105</v>
      </c>
      <c r="AA25" s="50" t="s">
        <v>447</v>
      </c>
      <c r="AB25" s="44" t="s">
        <v>106</v>
      </c>
      <c r="AC25" s="40">
        <v>150</v>
      </c>
      <c r="AD25" s="40"/>
      <c r="AE25" s="40"/>
      <c r="AF25" s="40">
        <v>30</v>
      </c>
      <c r="AG25" s="40"/>
      <c r="AH25" s="40"/>
      <c r="AI25" s="40">
        <v>45</v>
      </c>
      <c r="AJ25" s="40"/>
      <c r="AK25" s="40"/>
      <c r="AL25" s="40">
        <v>40</v>
      </c>
      <c r="AM25" s="40"/>
      <c r="AN25" s="40"/>
      <c r="AO25" s="40">
        <v>35</v>
      </c>
      <c r="AP25" s="40" t="s">
        <v>64</v>
      </c>
      <c r="AQ25" s="40" t="s">
        <v>1267</v>
      </c>
      <c r="AR25" s="3" t="s">
        <v>74</v>
      </c>
      <c r="AS25" s="3" t="s">
        <v>68</v>
      </c>
      <c r="AT25" s="40" t="s">
        <v>447</v>
      </c>
      <c r="AU25" s="40" t="s">
        <v>447</v>
      </c>
      <c r="AV25" s="40" t="s">
        <v>447</v>
      </c>
      <c r="AW25" s="40" t="s">
        <v>447</v>
      </c>
    </row>
    <row r="26" spans="1:49" s="5" customFormat="1" ht="59.2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41">
        <v>0.2</v>
      </c>
      <c r="Z26" s="44" t="s">
        <v>107</v>
      </c>
      <c r="AA26" s="50" t="s">
        <v>447</v>
      </c>
      <c r="AB26" s="44" t="s">
        <v>104</v>
      </c>
      <c r="AC26" s="40">
        <v>5</v>
      </c>
      <c r="AD26" s="40"/>
      <c r="AE26" s="40"/>
      <c r="AF26" s="40"/>
      <c r="AG26" s="40">
        <v>5</v>
      </c>
      <c r="AH26" s="40"/>
      <c r="AI26" s="40"/>
      <c r="AJ26" s="40"/>
      <c r="AK26" s="40"/>
      <c r="AL26" s="40"/>
      <c r="AM26" s="40"/>
      <c r="AN26" s="40"/>
      <c r="AO26" s="40"/>
      <c r="AP26" s="40" t="s">
        <v>64</v>
      </c>
      <c r="AQ26" s="40" t="s">
        <v>1267</v>
      </c>
      <c r="AR26" s="3" t="s">
        <v>68</v>
      </c>
      <c r="AS26" s="40" t="s">
        <v>447</v>
      </c>
      <c r="AT26" s="40" t="s">
        <v>447</v>
      </c>
      <c r="AU26" s="40" t="s">
        <v>447</v>
      </c>
      <c r="AV26" s="40" t="s">
        <v>447</v>
      </c>
      <c r="AW26" s="40" t="s">
        <v>447</v>
      </c>
    </row>
    <row r="27" spans="1:49" s="5" customFormat="1" ht="86.25" customHeight="1">
      <c r="A27" s="40" t="s">
        <v>1257</v>
      </c>
      <c r="B27" s="40" t="s">
        <v>1073</v>
      </c>
      <c r="C27" s="40" t="s">
        <v>1074</v>
      </c>
      <c r="D27" s="40" t="s">
        <v>80</v>
      </c>
      <c r="E27" s="40" t="s">
        <v>55</v>
      </c>
      <c r="F27" s="40" t="s">
        <v>1126</v>
      </c>
      <c r="G27" s="40" t="s">
        <v>1127</v>
      </c>
      <c r="H27" s="40" t="s">
        <v>56</v>
      </c>
      <c r="I27" s="40" t="s">
        <v>57</v>
      </c>
      <c r="J27" s="40" t="s">
        <v>58</v>
      </c>
      <c r="K27" s="40" t="s">
        <v>1114</v>
      </c>
      <c r="L27" s="40" t="s">
        <v>108</v>
      </c>
      <c r="M27" s="40" t="s">
        <v>109</v>
      </c>
      <c r="N27" s="40" t="s">
        <v>110</v>
      </c>
      <c r="O27" s="40" t="s">
        <v>111</v>
      </c>
      <c r="P27" s="40" t="s">
        <v>63</v>
      </c>
      <c r="Q27" s="40">
        <v>0</v>
      </c>
      <c r="R27" s="51">
        <v>2373</v>
      </c>
      <c r="S27" s="51">
        <v>2967</v>
      </c>
      <c r="T27" s="51">
        <v>3560</v>
      </c>
      <c r="U27" s="51">
        <v>2967</v>
      </c>
      <c r="V27" s="51">
        <v>11867</v>
      </c>
      <c r="W27" s="40" t="s">
        <v>64</v>
      </c>
      <c r="X27" s="40"/>
      <c r="Y27" s="41"/>
      <c r="Z27" s="44"/>
      <c r="AA27" s="50"/>
      <c r="AB27" s="44"/>
      <c r="AC27" s="40"/>
      <c r="AD27" s="40"/>
      <c r="AE27" s="40"/>
      <c r="AF27" s="40"/>
      <c r="AG27" s="40"/>
      <c r="AH27" s="40"/>
      <c r="AI27" s="40"/>
      <c r="AJ27" s="40"/>
      <c r="AK27" s="40"/>
      <c r="AL27" s="40"/>
      <c r="AM27" s="40"/>
      <c r="AN27" s="40"/>
      <c r="AO27" s="40"/>
      <c r="AP27" s="40" t="s">
        <v>64</v>
      </c>
      <c r="AQ27" s="3"/>
      <c r="AR27" s="40" t="s">
        <v>447</v>
      </c>
      <c r="AS27" s="40" t="s">
        <v>447</v>
      </c>
      <c r="AT27" s="40" t="s">
        <v>447</v>
      </c>
      <c r="AU27" s="40" t="s">
        <v>447</v>
      </c>
      <c r="AV27" s="40" t="s">
        <v>447</v>
      </c>
      <c r="AW27" s="40" t="s">
        <v>447</v>
      </c>
    </row>
    <row r="28" spans="1:49" s="5" customFormat="1" ht="141.75" customHeight="1">
      <c r="A28" s="40" t="s">
        <v>1257</v>
      </c>
      <c r="B28" s="40" t="s">
        <v>1073</v>
      </c>
      <c r="C28" s="40" t="s">
        <v>1074</v>
      </c>
      <c r="D28" s="40" t="s">
        <v>80</v>
      </c>
      <c r="E28" s="40" t="s">
        <v>55</v>
      </c>
      <c r="F28" s="40" t="s">
        <v>1126</v>
      </c>
      <c r="G28" s="40" t="s">
        <v>1127</v>
      </c>
      <c r="H28" s="40" t="s">
        <v>56</v>
      </c>
      <c r="I28" s="40" t="s">
        <v>57</v>
      </c>
      <c r="J28" s="40" t="s">
        <v>58</v>
      </c>
      <c r="K28" s="40" t="s">
        <v>1114</v>
      </c>
      <c r="L28" s="40" t="s">
        <v>112</v>
      </c>
      <c r="M28" s="40" t="s">
        <v>1349</v>
      </c>
      <c r="N28" s="40" t="s">
        <v>110</v>
      </c>
      <c r="O28" s="40" t="s">
        <v>111</v>
      </c>
      <c r="P28" s="40" t="s">
        <v>63</v>
      </c>
      <c r="Q28" s="40">
        <v>0</v>
      </c>
      <c r="R28" s="51">
        <v>116458</v>
      </c>
      <c r="S28" s="51">
        <v>145572.25</v>
      </c>
      <c r="T28" s="51">
        <v>174686.7</v>
      </c>
      <c r="U28" s="51">
        <v>145572.25</v>
      </c>
      <c r="V28" s="51">
        <v>582289</v>
      </c>
      <c r="W28" s="40" t="s">
        <v>64</v>
      </c>
      <c r="X28" s="40" t="s">
        <v>113</v>
      </c>
      <c r="Y28" s="41">
        <v>1</v>
      </c>
      <c r="Z28" s="44" t="s">
        <v>114</v>
      </c>
      <c r="AA28" s="50" t="s">
        <v>447</v>
      </c>
      <c r="AB28" s="44" t="s">
        <v>115</v>
      </c>
      <c r="AC28" s="40">
        <v>11</v>
      </c>
      <c r="AD28" s="64"/>
      <c r="AE28" s="64"/>
      <c r="AF28" s="64">
        <v>1</v>
      </c>
      <c r="AG28" s="64"/>
      <c r="AH28" s="64"/>
      <c r="AI28" s="64"/>
      <c r="AJ28" s="64"/>
      <c r="AK28" s="64"/>
      <c r="AL28" s="64">
        <v>4</v>
      </c>
      <c r="AM28" s="64"/>
      <c r="AN28" s="64"/>
      <c r="AO28" s="64">
        <v>6</v>
      </c>
      <c r="AP28" s="40" t="s">
        <v>64</v>
      </c>
      <c r="AQ28" s="40" t="s">
        <v>1264</v>
      </c>
      <c r="AR28" s="3" t="s">
        <v>74</v>
      </c>
      <c r="AS28" s="3" t="s">
        <v>68</v>
      </c>
      <c r="AT28" s="40" t="s">
        <v>447</v>
      </c>
      <c r="AU28" s="40" t="s">
        <v>447</v>
      </c>
      <c r="AV28" s="40" t="s">
        <v>447</v>
      </c>
      <c r="AW28" s="40" t="s">
        <v>447</v>
      </c>
    </row>
    <row r="29" spans="1:49" s="5" customFormat="1" ht="79.5" customHeight="1">
      <c r="A29" s="40" t="s">
        <v>1257</v>
      </c>
      <c r="B29" s="40" t="s">
        <v>1073</v>
      </c>
      <c r="C29" s="40" t="s">
        <v>1074</v>
      </c>
      <c r="D29" s="40" t="s">
        <v>80</v>
      </c>
      <c r="E29" s="40" t="s">
        <v>55</v>
      </c>
      <c r="F29" s="40" t="s">
        <v>1126</v>
      </c>
      <c r="G29" s="40" t="s">
        <v>1127</v>
      </c>
      <c r="H29" s="40" t="s">
        <v>56</v>
      </c>
      <c r="I29" s="40" t="s">
        <v>57</v>
      </c>
      <c r="J29" s="40" t="s">
        <v>58</v>
      </c>
      <c r="K29" s="40" t="s">
        <v>1114</v>
      </c>
      <c r="L29" s="40" t="s">
        <v>116</v>
      </c>
      <c r="M29" s="40" t="s">
        <v>117</v>
      </c>
      <c r="N29" s="40" t="s">
        <v>110</v>
      </c>
      <c r="O29" s="40" t="s">
        <v>111</v>
      </c>
      <c r="P29" s="40" t="s">
        <v>63</v>
      </c>
      <c r="Q29" s="40">
        <v>0</v>
      </c>
      <c r="R29" s="51">
        <v>6322</v>
      </c>
      <c r="S29" s="51">
        <v>7903</v>
      </c>
      <c r="T29" s="51">
        <v>9483</v>
      </c>
      <c r="U29" s="51">
        <v>7902</v>
      </c>
      <c r="V29" s="51">
        <v>31610</v>
      </c>
      <c r="W29" s="40" t="s">
        <v>64</v>
      </c>
      <c r="X29" s="40" t="s">
        <v>113</v>
      </c>
      <c r="Y29" s="41">
        <v>1</v>
      </c>
      <c r="Z29" s="44" t="s">
        <v>118</v>
      </c>
      <c r="AA29" s="50" t="s">
        <v>447</v>
      </c>
      <c r="AB29" s="44" t="s">
        <v>119</v>
      </c>
      <c r="AC29" s="40">
        <v>1</v>
      </c>
      <c r="AD29" s="64"/>
      <c r="AE29" s="64"/>
      <c r="AF29" s="64"/>
      <c r="AG29" s="64"/>
      <c r="AH29" s="64"/>
      <c r="AI29" s="64"/>
      <c r="AJ29" s="64"/>
      <c r="AK29" s="64"/>
      <c r="AL29" s="64">
        <v>1</v>
      </c>
      <c r="AM29" s="64"/>
      <c r="AN29" s="64"/>
      <c r="AO29" s="64"/>
      <c r="AP29" s="40" t="s">
        <v>64</v>
      </c>
      <c r="AQ29" s="40" t="s">
        <v>1264</v>
      </c>
      <c r="AR29" s="3" t="s">
        <v>74</v>
      </c>
      <c r="AS29" s="3" t="s">
        <v>68</v>
      </c>
      <c r="AT29" s="40" t="s">
        <v>447</v>
      </c>
      <c r="AU29" s="40" t="s">
        <v>447</v>
      </c>
      <c r="AV29" s="40" t="s">
        <v>447</v>
      </c>
      <c r="AW29" s="40" t="s">
        <v>447</v>
      </c>
    </row>
    <row r="30" spans="1:49" s="5" customFormat="1" ht="96" customHeight="1">
      <c r="A30" s="40" t="s">
        <v>1257</v>
      </c>
      <c r="B30" s="40" t="s">
        <v>1073</v>
      </c>
      <c r="C30" s="40" t="s">
        <v>1074</v>
      </c>
      <c r="D30" s="40" t="s">
        <v>80</v>
      </c>
      <c r="E30" s="40" t="s">
        <v>55</v>
      </c>
      <c r="F30" s="40" t="s">
        <v>1126</v>
      </c>
      <c r="G30" s="40" t="s">
        <v>1127</v>
      </c>
      <c r="H30" s="40" t="s">
        <v>56</v>
      </c>
      <c r="I30" s="40" t="s">
        <v>57</v>
      </c>
      <c r="J30" s="40" t="s">
        <v>58</v>
      </c>
      <c r="K30" s="40" t="s">
        <v>1114</v>
      </c>
      <c r="L30" s="40" t="s">
        <v>120</v>
      </c>
      <c r="M30" s="40" t="s">
        <v>121</v>
      </c>
      <c r="N30" s="40" t="s">
        <v>110</v>
      </c>
      <c r="O30" s="40" t="s">
        <v>111</v>
      </c>
      <c r="P30" s="40" t="s">
        <v>63</v>
      </c>
      <c r="Q30" s="40">
        <v>0</v>
      </c>
      <c r="R30" s="51">
        <v>8393</v>
      </c>
      <c r="S30" s="51">
        <v>10491</v>
      </c>
      <c r="T30" s="51">
        <v>12590</v>
      </c>
      <c r="U30" s="51">
        <v>10492</v>
      </c>
      <c r="V30" s="51">
        <v>41966</v>
      </c>
      <c r="W30" s="40" t="s">
        <v>64</v>
      </c>
      <c r="X30" s="40" t="s">
        <v>113</v>
      </c>
      <c r="Y30" s="41">
        <v>1</v>
      </c>
      <c r="Z30" s="44" t="s">
        <v>122</v>
      </c>
      <c r="AA30" s="50" t="s">
        <v>447</v>
      </c>
      <c r="AB30" s="44" t="s">
        <v>123</v>
      </c>
      <c r="AC30" s="40">
        <v>2</v>
      </c>
      <c r="AD30" s="64"/>
      <c r="AE30" s="64"/>
      <c r="AF30" s="64"/>
      <c r="AG30" s="64"/>
      <c r="AH30" s="64"/>
      <c r="AI30" s="64"/>
      <c r="AJ30" s="64"/>
      <c r="AK30" s="64"/>
      <c r="AL30" s="64">
        <v>1</v>
      </c>
      <c r="AM30" s="64"/>
      <c r="AN30" s="64"/>
      <c r="AO30" s="64">
        <v>1</v>
      </c>
      <c r="AP30" s="40" t="s">
        <v>64</v>
      </c>
      <c r="AQ30" s="40" t="s">
        <v>1264</v>
      </c>
      <c r="AR30" s="3" t="s">
        <v>74</v>
      </c>
      <c r="AS30" s="3" t="s">
        <v>68</v>
      </c>
      <c r="AT30" s="40" t="s">
        <v>447</v>
      </c>
      <c r="AU30" s="40" t="s">
        <v>447</v>
      </c>
      <c r="AV30" s="40" t="s">
        <v>447</v>
      </c>
      <c r="AW30" s="40" t="s">
        <v>447</v>
      </c>
    </row>
    <row r="31" spans="1:49" s="5" customFormat="1" ht="97.5" customHeight="1">
      <c r="A31" s="89" t="s">
        <v>1257</v>
      </c>
      <c r="B31" s="89" t="s">
        <v>1073</v>
      </c>
      <c r="C31" s="89" t="s">
        <v>1074</v>
      </c>
      <c r="D31" s="89" t="s">
        <v>80</v>
      </c>
      <c r="E31" s="89" t="s">
        <v>55</v>
      </c>
      <c r="F31" s="89" t="s">
        <v>1126</v>
      </c>
      <c r="G31" s="89" t="s">
        <v>1127</v>
      </c>
      <c r="H31" s="89" t="s">
        <v>56</v>
      </c>
      <c r="I31" s="89" t="s">
        <v>57</v>
      </c>
      <c r="J31" s="89" t="s">
        <v>58</v>
      </c>
      <c r="K31" s="89" t="s">
        <v>1114</v>
      </c>
      <c r="L31" s="89" t="s">
        <v>124</v>
      </c>
      <c r="M31" s="89" t="s">
        <v>125</v>
      </c>
      <c r="N31" s="89" t="s">
        <v>110</v>
      </c>
      <c r="O31" s="89" t="s">
        <v>111</v>
      </c>
      <c r="P31" s="89" t="s">
        <v>63</v>
      </c>
      <c r="Q31" s="89">
        <v>0</v>
      </c>
      <c r="R31" s="98">
        <v>81049</v>
      </c>
      <c r="S31" s="98">
        <v>101311</v>
      </c>
      <c r="T31" s="98">
        <v>121574</v>
      </c>
      <c r="U31" s="98">
        <v>101311</v>
      </c>
      <c r="V31" s="98">
        <v>405245</v>
      </c>
      <c r="W31" s="89" t="s">
        <v>64</v>
      </c>
      <c r="X31" s="89" t="s">
        <v>126</v>
      </c>
      <c r="Y31" s="41">
        <v>0.5</v>
      </c>
      <c r="Z31" s="44" t="s">
        <v>127</v>
      </c>
      <c r="AA31" s="45">
        <v>86808.505781</v>
      </c>
      <c r="AB31" s="44" t="s">
        <v>67</v>
      </c>
      <c r="AC31" s="40">
        <v>4</v>
      </c>
      <c r="AD31" s="40"/>
      <c r="AE31" s="40"/>
      <c r="AF31" s="40">
        <v>1</v>
      </c>
      <c r="AG31" s="40"/>
      <c r="AH31" s="40"/>
      <c r="AI31" s="40">
        <v>1</v>
      </c>
      <c r="AJ31" s="40"/>
      <c r="AK31" s="40"/>
      <c r="AL31" s="40">
        <v>1</v>
      </c>
      <c r="AM31" s="40"/>
      <c r="AN31" s="40"/>
      <c r="AO31" s="40">
        <v>1</v>
      </c>
      <c r="AP31" s="40" t="s">
        <v>64</v>
      </c>
      <c r="AQ31" s="40" t="s">
        <v>1267</v>
      </c>
      <c r="AR31" s="3" t="s">
        <v>87</v>
      </c>
      <c r="AS31" s="40" t="s">
        <v>447</v>
      </c>
      <c r="AT31" s="40" t="s">
        <v>447</v>
      </c>
      <c r="AU31" s="40" t="s">
        <v>447</v>
      </c>
      <c r="AV31" s="40" t="s">
        <v>447</v>
      </c>
      <c r="AW31" s="40" t="s">
        <v>447</v>
      </c>
    </row>
    <row r="32" spans="1:49" s="5" customFormat="1" ht="97.5" customHeight="1">
      <c r="A32" s="90"/>
      <c r="B32" s="90"/>
      <c r="C32" s="90"/>
      <c r="D32" s="90"/>
      <c r="E32" s="90"/>
      <c r="F32" s="90"/>
      <c r="G32" s="90"/>
      <c r="H32" s="90"/>
      <c r="I32" s="90"/>
      <c r="J32" s="90"/>
      <c r="K32" s="90"/>
      <c r="L32" s="90"/>
      <c r="M32" s="90"/>
      <c r="N32" s="90"/>
      <c r="O32" s="90"/>
      <c r="P32" s="90"/>
      <c r="Q32" s="90"/>
      <c r="R32" s="99"/>
      <c r="S32" s="99"/>
      <c r="T32" s="99"/>
      <c r="U32" s="99"/>
      <c r="V32" s="99"/>
      <c r="W32" s="90"/>
      <c r="X32" s="90"/>
      <c r="Y32" s="41">
        <v>0.5</v>
      </c>
      <c r="Z32" s="44" t="s">
        <v>128</v>
      </c>
      <c r="AA32" s="45">
        <v>1771.602159</v>
      </c>
      <c r="AB32" s="44" t="s">
        <v>67</v>
      </c>
      <c r="AC32" s="40">
        <v>4</v>
      </c>
      <c r="AD32" s="40"/>
      <c r="AE32" s="40"/>
      <c r="AF32" s="40">
        <v>1</v>
      </c>
      <c r="AG32" s="40"/>
      <c r="AH32" s="40"/>
      <c r="AI32" s="40">
        <v>1</v>
      </c>
      <c r="AJ32" s="40"/>
      <c r="AK32" s="40"/>
      <c r="AL32" s="40">
        <v>1</v>
      </c>
      <c r="AM32" s="40"/>
      <c r="AN32" s="40"/>
      <c r="AO32" s="40">
        <v>1</v>
      </c>
      <c r="AP32" s="40" t="s">
        <v>64</v>
      </c>
      <c r="AQ32" s="40" t="s">
        <v>1267</v>
      </c>
      <c r="AR32" s="3" t="s">
        <v>87</v>
      </c>
      <c r="AS32" s="40" t="s">
        <v>447</v>
      </c>
      <c r="AT32" s="40" t="s">
        <v>447</v>
      </c>
      <c r="AU32" s="40" t="s">
        <v>447</v>
      </c>
      <c r="AV32" s="40" t="s">
        <v>447</v>
      </c>
      <c r="AW32" s="40" t="s">
        <v>447</v>
      </c>
    </row>
    <row r="33" spans="1:49" s="5" customFormat="1" ht="86.25" customHeight="1">
      <c r="A33" s="91"/>
      <c r="B33" s="91"/>
      <c r="C33" s="91"/>
      <c r="D33" s="91"/>
      <c r="E33" s="91"/>
      <c r="F33" s="91"/>
      <c r="G33" s="91"/>
      <c r="H33" s="91"/>
      <c r="I33" s="91"/>
      <c r="J33" s="91"/>
      <c r="K33" s="91"/>
      <c r="L33" s="91"/>
      <c r="M33" s="91"/>
      <c r="N33" s="91"/>
      <c r="O33" s="91"/>
      <c r="P33" s="91"/>
      <c r="Q33" s="91"/>
      <c r="R33" s="100"/>
      <c r="S33" s="100"/>
      <c r="T33" s="100"/>
      <c r="U33" s="100"/>
      <c r="V33" s="100"/>
      <c r="W33" s="91"/>
      <c r="X33" s="91"/>
      <c r="Y33" s="41">
        <v>1</v>
      </c>
      <c r="Z33" s="44" t="s">
        <v>129</v>
      </c>
      <c r="AA33" s="50" t="s">
        <v>447</v>
      </c>
      <c r="AB33" s="44" t="s">
        <v>130</v>
      </c>
      <c r="AC33" s="40">
        <v>7</v>
      </c>
      <c r="AD33" s="64"/>
      <c r="AE33" s="64"/>
      <c r="AF33" s="64"/>
      <c r="AG33" s="64"/>
      <c r="AH33" s="64"/>
      <c r="AI33" s="64"/>
      <c r="AJ33" s="64"/>
      <c r="AK33" s="64"/>
      <c r="AL33" s="64">
        <v>1</v>
      </c>
      <c r="AM33" s="64"/>
      <c r="AN33" s="64"/>
      <c r="AO33" s="64">
        <v>6</v>
      </c>
      <c r="AP33" s="40" t="s">
        <v>64</v>
      </c>
      <c r="AQ33" s="40" t="s">
        <v>1264</v>
      </c>
      <c r="AR33" s="3" t="s">
        <v>74</v>
      </c>
      <c r="AS33" s="3" t="s">
        <v>68</v>
      </c>
      <c r="AT33" s="40" t="s">
        <v>447</v>
      </c>
      <c r="AU33" s="40" t="s">
        <v>447</v>
      </c>
      <c r="AV33" s="40" t="s">
        <v>447</v>
      </c>
      <c r="AW33" s="40" t="s">
        <v>447</v>
      </c>
    </row>
    <row r="34" spans="1:49" s="5" customFormat="1" ht="85.5" customHeight="1">
      <c r="A34" s="40" t="s">
        <v>1257</v>
      </c>
      <c r="B34" s="40" t="s">
        <v>1073</v>
      </c>
      <c r="C34" s="40" t="s">
        <v>1074</v>
      </c>
      <c r="D34" s="40" t="s">
        <v>80</v>
      </c>
      <c r="E34" s="40" t="s">
        <v>55</v>
      </c>
      <c r="F34" s="40" t="s">
        <v>1126</v>
      </c>
      <c r="G34" s="40" t="s">
        <v>1127</v>
      </c>
      <c r="H34" s="40" t="s">
        <v>56</v>
      </c>
      <c r="I34" s="40" t="s">
        <v>57</v>
      </c>
      <c r="J34" s="40" t="s">
        <v>58</v>
      </c>
      <c r="K34" s="40" t="s">
        <v>1114</v>
      </c>
      <c r="L34" s="40" t="s">
        <v>131</v>
      </c>
      <c r="M34" s="40" t="s">
        <v>132</v>
      </c>
      <c r="N34" s="40" t="s">
        <v>110</v>
      </c>
      <c r="O34" s="40" t="s">
        <v>111</v>
      </c>
      <c r="P34" s="40" t="s">
        <v>63</v>
      </c>
      <c r="Q34" s="40">
        <v>0</v>
      </c>
      <c r="R34" s="51">
        <v>64431</v>
      </c>
      <c r="S34" s="51">
        <v>80539</v>
      </c>
      <c r="T34" s="51">
        <v>96647</v>
      </c>
      <c r="U34" s="51">
        <v>80538</v>
      </c>
      <c r="V34" s="51">
        <v>322155</v>
      </c>
      <c r="W34" s="40" t="s">
        <v>64</v>
      </c>
      <c r="X34" s="40" t="s">
        <v>113</v>
      </c>
      <c r="Y34" s="41">
        <v>1</v>
      </c>
      <c r="Z34" s="44" t="s">
        <v>133</v>
      </c>
      <c r="AA34" s="50" t="s">
        <v>447</v>
      </c>
      <c r="AB34" s="44" t="s">
        <v>134</v>
      </c>
      <c r="AC34" s="40">
        <v>5</v>
      </c>
      <c r="AD34" s="64"/>
      <c r="AE34" s="64"/>
      <c r="AF34" s="64"/>
      <c r="AG34" s="64"/>
      <c r="AH34" s="64"/>
      <c r="AI34" s="64">
        <v>1</v>
      </c>
      <c r="AJ34" s="64"/>
      <c r="AK34" s="64"/>
      <c r="AL34" s="64">
        <v>1</v>
      </c>
      <c r="AM34" s="64"/>
      <c r="AN34" s="64"/>
      <c r="AO34" s="64">
        <v>3</v>
      </c>
      <c r="AP34" s="40" t="s">
        <v>64</v>
      </c>
      <c r="AQ34" s="40" t="s">
        <v>1264</v>
      </c>
      <c r="AR34" s="3" t="s">
        <v>74</v>
      </c>
      <c r="AS34" s="3" t="s">
        <v>68</v>
      </c>
      <c r="AT34" s="40" t="s">
        <v>447</v>
      </c>
      <c r="AU34" s="40" t="s">
        <v>447</v>
      </c>
      <c r="AV34" s="40" t="s">
        <v>447</v>
      </c>
      <c r="AW34" s="40" t="s">
        <v>447</v>
      </c>
    </row>
    <row r="35" spans="1:49" s="5" customFormat="1" ht="81" customHeight="1">
      <c r="A35" s="40" t="s">
        <v>1257</v>
      </c>
      <c r="B35" s="40" t="s">
        <v>1073</v>
      </c>
      <c r="C35" s="40" t="s">
        <v>1074</v>
      </c>
      <c r="D35" s="40" t="s">
        <v>80</v>
      </c>
      <c r="E35" s="40" t="s">
        <v>55</v>
      </c>
      <c r="F35" s="40" t="s">
        <v>1126</v>
      </c>
      <c r="G35" s="40" t="s">
        <v>1127</v>
      </c>
      <c r="H35" s="40" t="s">
        <v>56</v>
      </c>
      <c r="I35" s="40" t="s">
        <v>57</v>
      </c>
      <c r="J35" s="40" t="s">
        <v>58</v>
      </c>
      <c r="K35" s="40" t="s">
        <v>1114</v>
      </c>
      <c r="L35" s="40" t="s">
        <v>135</v>
      </c>
      <c r="M35" s="40" t="s">
        <v>1350</v>
      </c>
      <c r="N35" s="40" t="s">
        <v>110</v>
      </c>
      <c r="O35" s="40" t="s">
        <v>111</v>
      </c>
      <c r="P35" s="40" t="s">
        <v>63</v>
      </c>
      <c r="Q35" s="51" t="s">
        <v>1258</v>
      </c>
      <c r="R35" s="51">
        <v>42877155</v>
      </c>
      <c r="S35" s="51">
        <v>43697155</v>
      </c>
      <c r="T35" s="51">
        <v>44681155</v>
      </c>
      <c r="U35" s="51">
        <v>45501155</v>
      </c>
      <c r="V35" s="51">
        <v>45501155</v>
      </c>
      <c r="W35" s="40" t="s">
        <v>64</v>
      </c>
      <c r="X35" s="40"/>
      <c r="Y35" s="41"/>
      <c r="Z35" s="44"/>
      <c r="AA35" s="45"/>
      <c r="AB35" s="44"/>
      <c r="AC35" s="40"/>
      <c r="AD35" s="40"/>
      <c r="AE35" s="40"/>
      <c r="AF35" s="40"/>
      <c r="AG35" s="40"/>
      <c r="AH35" s="40"/>
      <c r="AI35" s="40"/>
      <c r="AJ35" s="40"/>
      <c r="AK35" s="40"/>
      <c r="AL35" s="40"/>
      <c r="AM35" s="40"/>
      <c r="AN35" s="40"/>
      <c r="AO35" s="40"/>
      <c r="AP35" s="40" t="s">
        <v>64</v>
      </c>
      <c r="AQ35" s="3"/>
      <c r="AR35" s="40" t="s">
        <v>447</v>
      </c>
      <c r="AS35" s="40" t="s">
        <v>447</v>
      </c>
      <c r="AT35" s="40" t="s">
        <v>447</v>
      </c>
      <c r="AU35" s="40" t="s">
        <v>447</v>
      </c>
      <c r="AV35" s="40" t="s">
        <v>447</v>
      </c>
      <c r="AW35" s="40" t="s">
        <v>447</v>
      </c>
    </row>
    <row r="36" spans="1:49" s="5" customFormat="1" ht="81.75" customHeight="1">
      <c r="A36" s="40" t="s">
        <v>1257</v>
      </c>
      <c r="B36" s="40" t="s">
        <v>1073</v>
      </c>
      <c r="C36" s="40" t="s">
        <v>1074</v>
      </c>
      <c r="D36" s="40" t="s">
        <v>80</v>
      </c>
      <c r="E36" s="40" t="s">
        <v>55</v>
      </c>
      <c r="F36" s="40" t="s">
        <v>1126</v>
      </c>
      <c r="G36" s="40" t="s">
        <v>1127</v>
      </c>
      <c r="H36" s="40" t="s">
        <v>56</v>
      </c>
      <c r="I36" s="40" t="s">
        <v>136</v>
      </c>
      <c r="J36" s="40" t="s">
        <v>58</v>
      </c>
      <c r="K36" s="40" t="s">
        <v>1114</v>
      </c>
      <c r="L36" s="40" t="s">
        <v>137</v>
      </c>
      <c r="M36" s="40" t="s">
        <v>1351</v>
      </c>
      <c r="N36" s="40" t="s">
        <v>110</v>
      </c>
      <c r="O36" s="40" t="s">
        <v>111</v>
      </c>
      <c r="P36" s="40" t="s">
        <v>63</v>
      </c>
      <c r="Q36" s="51" t="s">
        <v>1259</v>
      </c>
      <c r="R36" s="51">
        <v>8132482</v>
      </c>
      <c r="S36" s="51">
        <v>8252482</v>
      </c>
      <c r="T36" s="51">
        <v>8396482</v>
      </c>
      <c r="U36" s="51">
        <v>8516482</v>
      </c>
      <c r="V36" s="51">
        <v>8516482</v>
      </c>
      <c r="W36" s="40" t="s">
        <v>64</v>
      </c>
      <c r="X36" s="40" t="s">
        <v>138</v>
      </c>
      <c r="Y36" s="41">
        <v>1</v>
      </c>
      <c r="Z36" s="44" t="s">
        <v>139</v>
      </c>
      <c r="AA36" s="50" t="s">
        <v>447</v>
      </c>
      <c r="AB36" s="44" t="s">
        <v>140</v>
      </c>
      <c r="AC36" s="40">
        <v>4</v>
      </c>
      <c r="AD36" s="64"/>
      <c r="AE36" s="64"/>
      <c r="AF36" s="64"/>
      <c r="AG36" s="64"/>
      <c r="AH36" s="64"/>
      <c r="AI36" s="64"/>
      <c r="AJ36" s="64"/>
      <c r="AK36" s="64"/>
      <c r="AL36" s="64">
        <v>1</v>
      </c>
      <c r="AM36" s="64"/>
      <c r="AN36" s="64"/>
      <c r="AO36" s="64">
        <v>3</v>
      </c>
      <c r="AP36" s="40" t="s">
        <v>64</v>
      </c>
      <c r="AQ36" s="40" t="s">
        <v>1264</v>
      </c>
      <c r="AR36" s="3" t="s">
        <v>74</v>
      </c>
      <c r="AS36" s="3" t="s">
        <v>68</v>
      </c>
      <c r="AT36" s="40" t="s">
        <v>447</v>
      </c>
      <c r="AU36" s="40" t="s">
        <v>447</v>
      </c>
      <c r="AV36" s="40" t="s">
        <v>447</v>
      </c>
      <c r="AW36" s="40" t="s">
        <v>447</v>
      </c>
    </row>
    <row r="37" spans="1:49" s="5" customFormat="1" ht="78.75" customHeight="1">
      <c r="A37" s="40" t="s">
        <v>1257</v>
      </c>
      <c r="B37" s="40" t="s">
        <v>1073</v>
      </c>
      <c r="C37" s="40" t="s">
        <v>1074</v>
      </c>
      <c r="D37" s="40" t="s">
        <v>80</v>
      </c>
      <c r="E37" s="40" t="s">
        <v>55</v>
      </c>
      <c r="F37" s="40" t="s">
        <v>1126</v>
      </c>
      <c r="G37" s="40" t="s">
        <v>1127</v>
      </c>
      <c r="H37" s="40" t="s">
        <v>56</v>
      </c>
      <c r="I37" s="40" t="s">
        <v>57</v>
      </c>
      <c r="J37" s="40" t="s">
        <v>58</v>
      </c>
      <c r="K37" s="40" t="s">
        <v>1114</v>
      </c>
      <c r="L37" s="40" t="s">
        <v>141</v>
      </c>
      <c r="M37" s="40" t="s">
        <v>1352</v>
      </c>
      <c r="N37" s="40" t="s">
        <v>110</v>
      </c>
      <c r="O37" s="40" t="s">
        <v>111</v>
      </c>
      <c r="P37" s="40" t="s">
        <v>63</v>
      </c>
      <c r="Q37" s="51" t="s">
        <v>1260</v>
      </c>
      <c r="R37" s="51">
        <v>34744673</v>
      </c>
      <c r="S37" s="51">
        <v>35444673</v>
      </c>
      <c r="T37" s="51">
        <v>36284673</v>
      </c>
      <c r="U37" s="51">
        <v>36984673</v>
      </c>
      <c r="V37" s="51" t="s">
        <v>142</v>
      </c>
      <c r="W37" s="40" t="s">
        <v>64</v>
      </c>
      <c r="X37" s="40" t="s">
        <v>138</v>
      </c>
      <c r="Y37" s="41">
        <v>1</v>
      </c>
      <c r="Z37" s="44" t="s">
        <v>143</v>
      </c>
      <c r="AA37" s="50" t="s">
        <v>447</v>
      </c>
      <c r="AB37" s="44" t="s">
        <v>144</v>
      </c>
      <c r="AC37" s="40">
        <v>26</v>
      </c>
      <c r="AD37" s="64"/>
      <c r="AE37" s="64"/>
      <c r="AF37" s="64">
        <v>4</v>
      </c>
      <c r="AG37" s="64"/>
      <c r="AH37" s="64"/>
      <c r="AI37" s="64"/>
      <c r="AJ37" s="64"/>
      <c r="AK37" s="64"/>
      <c r="AL37" s="64">
        <v>7</v>
      </c>
      <c r="AM37" s="64"/>
      <c r="AN37" s="64"/>
      <c r="AO37" s="64">
        <v>15</v>
      </c>
      <c r="AP37" s="40" t="s">
        <v>64</v>
      </c>
      <c r="AQ37" s="40" t="s">
        <v>1264</v>
      </c>
      <c r="AR37" s="3" t="s">
        <v>74</v>
      </c>
      <c r="AS37" s="3" t="s">
        <v>68</v>
      </c>
      <c r="AT37" s="40" t="s">
        <v>447</v>
      </c>
      <c r="AU37" s="40" t="s">
        <v>447</v>
      </c>
      <c r="AV37" s="40" t="s">
        <v>447</v>
      </c>
      <c r="AW37" s="40" t="s">
        <v>447</v>
      </c>
    </row>
    <row r="38" spans="1:49" s="5" customFormat="1" ht="90.75" customHeight="1">
      <c r="A38" s="40" t="s">
        <v>1257</v>
      </c>
      <c r="B38" s="40" t="s">
        <v>1073</v>
      </c>
      <c r="C38" s="40" t="s">
        <v>1074</v>
      </c>
      <c r="D38" s="40" t="s">
        <v>80</v>
      </c>
      <c r="E38" s="40" t="s">
        <v>55</v>
      </c>
      <c r="F38" s="40" t="s">
        <v>1126</v>
      </c>
      <c r="G38" s="40" t="s">
        <v>1127</v>
      </c>
      <c r="H38" s="40" t="s">
        <v>56</v>
      </c>
      <c r="I38" s="40" t="s">
        <v>57</v>
      </c>
      <c r="J38" s="40" t="s">
        <v>58</v>
      </c>
      <c r="K38" s="40" t="s">
        <v>1114</v>
      </c>
      <c r="L38" s="40" t="s">
        <v>145</v>
      </c>
      <c r="M38" s="40" t="s">
        <v>1353</v>
      </c>
      <c r="N38" s="40" t="s">
        <v>110</v>
      </c>
      <c r="O38" s="40" t="s">
        <v>111</v>
      </c>
      <c r="P38" s="40" t="s">
        <v>63</v>
      </c>
      <c r="Q38" s="51">
        <v>44214643</v>
      </c>
      <c r="R38" s="51">
        <v>44820643</v>
      </c>
      <c r="S38" s="51">
        <v>45578143</v>
      </c>
      <c r="T38" s="51">
        <v>46487143</v>
      </c>
      <c r="U38" s="51">
        <v>47244643</v>
      </c>
      <c r="V38" s="51">
        <v>47244643</v>
      </c>
      <c r="W38" s="40" t="s">
        <v>64</v>
      </c>
      <c r="X38" s="40"/>
      <c r="Y38" s="41"/>
      <c r="Z38" s="44"/>
      <c r="AA38" s="45"/>
      <c r="AB38" s="44"/>
      <c r="AC38" s="40"/>
      <c r="AD38" s="40"/>
      <c r="AE38" s="40"/>
      <c r="AF38" s="40"/>
      <c r="AG38" s="40"/>
      <c r="AH38" s="40"/>
      <c r="AI38" s="40"/>
      <c r="AJ38" s="40"/>
      <c r="AK38" s="40"/>
      <c r="AL38" s="40"/>
      <c r="AM38" s="40"/>
      <c r="AN38" s="40"/>
      <c r="AO38" s="40"/>
      <c r="AP38" s="40" t="s">
        <v>64</v>
      </c>
      <c r="AQ38" s="3"/>
      <c r="AR38" s="40" t="s">
        <v>447</v>
      </c>
      <c r="AS38" s="40" t="s">
        <v>447</v>
      </c>
      <c r="AT38" s="40" t="s">
        <v>447</v>
      </c>
      <c r="AU38" s="40" t="s">
        <v>447</v>
      </c>
      <c r="AV38" s="40" t="s">
        <v>447</v>
      </c>
      <c r="AW38" s="40" t="s">
        <v>447</v>
      </c>
    </row>
    <row r="39" spans="1:49" s="5" customFormat="1" ht="84.75" customHeight="1">
      <c r="A39" s="40" t="s">
        <v>1257</v>
      </c>
      <c r="B39" s="40" t="s">
        <v>1073</v>
      </c>
      <c r="C39" s="40" t="s">
        <v>1074</v>
      </c>
      <c r="D39" s="40" t="s">
        <v>80</v>
      </c>
      <c r="E39" s="40" t="s">
        <v>55</v>
      </c>
      <c r="F39" s="40" t="s">
        <v>1126</v>
      </c>
      <c r="G39" s="40" t="s">
        <v>1127</v>
      </c>
      <c r="H39" s="40" t="s">
        <v>56</v>
      </c>
      <c r="I39" s="40" t="s">
        <v>57</v>
      </c>
      <c r="J39" s="40" t="s">
        <v>58</v>
      </c>
      <c r="K39" s="40" t="s">
        <v>1114</v>
      </c>
      <c r="L39" s="40" t="s">
        <v>146</v>
      </c>
      <c r="M39" s="40" t="s">
        <v>1354</v>
      </c>
      <c r="N39" s="40" t="s">
        <v>110</v>
      </c>
      <c r="O39" s="40" t="s">
        <v>111</v>
      </c>
      <c r="P39" s="40" t="s">
        <v>63</v>
      </c>
      <c r="Q39" s="51" t="s">
        <v>1261</v>
      </c>
      <c r="R39" s="51">
        <v>8149951</v>
      </c>
      <c r="S39" s="51">
        <v>8282451</v>
      </c>
      <c r="T39" s="51">
        <v>8441451</v>
      </c>
      <c r="U39" s="51">
        <v>8573951</v>
      </c>
      <c r="V39" s="51">
        <v>8573951</v>
      </c>
      <c r="W39" s="40" t="s">
        <v>64</v>
      </c>
      <c r="X39" s="40" t="s">
        <v>138</v>
      </c>
      <c r="Y39" s="41">
        <v>1</v>
      </c>
      <c r="Z39" s="44" t="s">
        <v>147</v>
      </c>
      <c r="AA39" s="50" t="s">
        <v>447</v>
      </c>
      <c r="AB39" s="44" t="s">
        <v>148</v>
      </c>
      <c r="AC39" s="40">
        <v>10</v>
      </c>
      <c r="AD39" s="64"/>
      <c r="AE39" s="64"/>
      <c r="AF39" s="64">
        <v>1</v>
      </c>
      <c r="AG39" s="64"/>
      <c r="AH39" s="64"/>
      <c r="AI39" s="64"/>
      <c r="AJ39" s="64"/>
      <c r="AK39" s="64"/>
      <c r="AL39" s="64">
        <v>3</v>
      </c>
      <c r="AM39" s="64"/>
      <c r="AN39" s="64"/>
      <c r="AO39" s="64">
        <v>6</v>
      </c>
      <c r="AP39" s="40" t="s">
        <v>64</v>
      </c>
      <c r="AQ39" s="40" t="s">
        <v>1264</v>
      </c>
      <c r="AR39" s="3" t="s">
        <v>74</v>
      </c>
      <c r="AS39" s="3" t="s">
        <v>68</v>
      </c>
      <c r="AT39" s="40" t="s">
        <v>447</v>
      </c>
      <c r="AU39" s="40" t="s">
        <v>447</v>
      </c>
      <c r="AV39" s="40" t="s">
        <v>447</v>
      </c>
      <c r="AW39" s="40" t="s">
        <v>447</v>
      </c>
    </row>
    <row r="40" spans="1:49" s="5" customFormat="1" ht="89.25" customHeight="1">
      <c r="A40" s="40" t="s">
        <v>1257</v>
      </c>
      <c r="B40" s="40" t="s">
        <v>1073</v>
      </c>
      <c r="C40" s="40" t="s">
        <v>1074</v>
      </c>
      <c r="D40" s="40" t="s">
        <v>80</v>
      </c>
      <c r="E40" s="40" t="s">
        <v>55</v>
      </c>
      <c r="F40" s="40" t="s">
        <v>1126</v>
      </c>
      <c r="G40" s="40" t="s">
        <v>1127</v>
      </c>
      <c r="H40" s="40" t="s">
        <v>56</v>
      </c>
      <c r="I40" s="40" t="s">
        <v>57</v>
      </c>
      <c r="J40" s="40" t="s">
        <v>58</v>
      </c>
      <c r="K40" s="40" t="s">
        <v>1114</v>
      </c>
      <c r="L40" s="40" t="s">
        <v>149</v>
      </c>
      <c r="M40" s="40" t="s">
        <v>1355</v>
      </c>
      <c r="N40" s="40" t="s">
        <v>110</v>
      </c>
      <c r="O40" s="40" t="s">
        <v>111</v>
      </c>
      <c r="P40" s="40" t="s">
        <v>63</v>
      </c>
      <c r="Q40" s="40" t="s">
        <v>1262</v>
      </c>
      <c r="R40" s="51">
        <v>36670692</v>
      </c>
      <c r="S40" s="51">
        <v>37295692</v>
      </c>
      <c r="T40" s="51">
        <v>38045692</v>
      </c>
      <c r="U40" s="51">
        <v>38670692</v>
      </c>
      <c r="V40" s="51" t="s">
        <v>150</v>
      </c>
      <c r="W40" s="40" t="s">
        <v>64</v>
      </c>
      <c r="X40" s="40" t="s">
        <v>151</v>
      </c>
      <c r="Y40" s="43">
        <v>1</v>
      </c>
      <c r="Z40" s="44" t="s">
        <v>152</v>
      </c>
      <c r="AA40" s="50" t="s">
        <v>447</v>
      </c>
      <c r="AB40" s="44" t="s">
        <v>153</v>
      </c>
      <c r="AC40" s="40">
        <v>30</v>
      </c>
      <c r="AD40" s="64"/>
      <c r="AE40" s="64"/>
      <c r="AF40" s="64">
        <v>4</v>
      </c>
      <c r="AG40" s="64"/>
      <c r="AH40" s="64"/>
      <c r="AI40" s="64">
        <v>1</v>
      </c>
      <c r="AJ40" s="64"/>
      <c r="AK40" s="64"/>
      <c r="AL40" s="64">
        <v>7</v>
      </c>
      <c r="AM40" s="64"/>
      <c r="AN40" s="64"/>
      <c r="AO40" s="64">
        <v>18</v>
      </c>
      <c r="AP40" s="40" t="s">
        <v>64</v>
      </c>
      <c r="AQ40" s="40" t="s">
        <v>1264</v>
      </c>
      <c r="AR40" s="3" t="s">
        <v>74</v>
      </c>
      <c r="AS40" s="3" t="s">
        <v>68</v>
      </c>
      <c r="AT40" s="40" t="s">
        <v>447</v>
      </c>
      <c r="AU40" s="40" t="s">
        <v>447</v>
      </c>
      <c r="AV40" s="40" t="s">
        <v>447</v>
      </c>
      <c r="AW40" s="40" t="s">
        <v>447</v>
      </c>
    </row>
    <row r="41" spans="1:49" s="42" customFormat="1" ht="85.5">
      <c r="A41" s="89" t="s">
        <v>1257</v>
      </c>
      <c r="B41" s="89" t="s">
        <v>154</v>
      </c>
      <c r="C41" s="89" t="s">
        <v>1071</v>
      </c>
      <c r="D41" s="89" t="s">
        <v>581</v>
      </c>
      <c r="E41" s="89" t="s">
        <v>155</v>
      </c>
      <c r="F41" s="89" t="s">
        <v>156</v>
      </c>
      <c r="G41" s="89" t="s">
        <v>1129</v>
      </c>
      <c r="H41" s="89" t="s">
        <v>157</v>
      </c>
      <c r="I41" s="89" t="s">
        <v>447</v>
      </c>
      <c r="J41" s="89" t="s">
        <v>158</v>
      </c>
      <c r="K41" s="89" t="s">
        <v>1115</v>
      </c>
      <c r="L41" s="89" t="s">
        <v>159</v>
      </c>
      <c r="M41" s="89" t="s">
        <v>160</v>
      </c>
      <c r="N41" s="89" t="s">
        <v>61</v>
      </c>
      <c r="O41" s="89" t="s">
        <v>111</v>
      </c>
      <c r="P41" s="89" t="s">
        <v>63</v>
      </c>
      <c r="Q41" s="89">
        <v>3</v>
      </c>
      <c r="R41" s="89">
        <v>3</v>
      </c>
      <c r="S41" s="89">
        <v>2</v>
      </c>
      <c r="T41" s="89">
        <v>2</v>
      </c>
      <c r="U41" s="89">
        <v>2</v>
      </c>
      <c r="V41" s="89">
        <v>9</v>
      </c>
      <c r="W41" s="89" t="s">
        <v>161</v>
      </c>
      <c r="X41" s="89" t="s">
        <v>162</v>
      </c>
      <c r="Y41" s="41">
        <v>0.4</v>
      </c>
      <c r="Z41" s="44" t="s">
        <v>164</v>
      </c>
      <c r="AA41" s="45">
        <v>2198</v>
      </c>
      <c r="AB41" s="44" t="s">
        <v>165</v>
      </c>
      <c r="AC41" s="40">
        <v>2</v>
      </c>
      <c r="AD41" s="40"/>
      <c r="AE41" s="40"/>
      <c r="AF41" s="40"/>
      <c r="AG41" s="40"/>
      <c r="AH41" s="40"/>
      <c r="AI41" s="40"/>
      <c r="AJ41" s="40">
        <v>2</v>
      </c>
      <c r="AK41" s="40"/>
      <c r="AL41" s="40"/>
      <c r="AM41" s="40"/>
      <c r="AN41" s="40"/>
      <c r="AO41" s="40"/>
      <c r="AP41" s="40" t="s">
        <v>161</v>
      </c>
      <c r="AQ41" s="40" t="s">
        <v>1264</v>
      </c>
      <c r="AR41" s="44" t="s">
        <v>166</v>
      </c>
      <c r="AS41" s="40" t="s">
        <v>167</v>
      </c>
      <c r="AT41" s="3" t="s">
        <v>69</v>
      </c>
      <c r="AU41" s="3" t="s">
        <v>163</v>
      </c>
      <c r="AV41" s="40" t="s">
        <v>447</v>
      </c>
      <c r="AW41" s="40" t="s">
        <v>447</v>
      </c>
    </row>
    <row r="42" spans="1:49" s="42" customFormat="1" ht="123.75"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Y42" s="68">
        <v>0.1</v>
      </c>
      <c r="Z42" s="62" t="s">
        <v>1308</v>
      </c>
      <c r="AA42" s="50" t="s">
        <v>447</v>
      </c>
      <c r="AB42" s="62" t="s">
        <v>1311</v>
      </c>
      <c r="AC42" s="40">
        <v>2</v>
      </c>
      <c r="AD42" s="40"/>
      <c r="AE42" s="40"/>
      <c r="AF42" s="40"/>
      <c r="AG42" s="40"/>
      <c r="AH42" s="40"/>
      <c r="AI42" s="40"/>
      <c r="AJ42" s="40"/>
      <c r="AK42" s="40">
        <v>2</v>
      </c>
      <c r="AL42" s="40"/>
      <c r="AM42" s="40"/>
      <c r="AN42" s="40"/>
      <c r="AO42" s="40"/>
      <c r="AP42" s="40" t="s">
        <v>161</v>
      </c>
      <c r="AQ42" s="40" t="s">
        <v>1264</v>
      </c>
      <c r="AR42" s="44" t="s">
        <v>166</v>
      </c>
      <c r="AS42" s="40" t="s">
        <v>447</v>
      </c>
      <c r="AT42" s="40" t="s">
        <v>447</v>
      </c>
      <c r="AU42" s="40" t="s">
        <v>447</v>
      </c>
      <c r="AV42" s="40" t="s">
        <v>447</v>
      </c>
      <c r="AW42" s="40" t="s">
        <v>447</v>
      </c>
    </row>
    <row r="43" spans="1:49" s="42" customFormat="1" ht="114"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68">
        <v>0.1</v>
      </c>
      <c r="Z43" s="62" t="s">
        <v>1309</v>
      </c>
      <c r="AA43" s="50" t="s">
        <v>447</v>
      </c>
      <c r="AB43" s="62" t="s">
        <v>1312</v>
      </c>
      <c r="AC43" s="40">
        <v>2</v>
      </c>
      <c r="AD43" s="40"/>
      <c r="AE43" s="40"/>
      <c r="AF43" s="40"/>
      <c r="AG43" s="40"/>
      <c r="AH43" s="40"/>
      <c r="AI43" s="40"/>
      <c r="AJ43" s="40"/>
      <c r="AK43" s="40"/>
      <c r="AL43" s="40"/>
      <c r="AM43" s="40">
        <v>2</v>
      </c>
      <c r="AN43" s="40"/>
      <c r="AO43" s="40"/>
      <c r="AP43" s="40" t="s">
        <v>161</v>
      </c>
      <c r="AQ43" s="40" t="s">
        <v>1264</v>
      </c>
      <c r="AR43" s="44" t="s">
        <v>166</v>
      </c>
      <c r="AS43" s="40" t="s">
        <v>447</v>
      </c>
      <c r="AT43" s="40" t="s">
        <v>447</v>
      </c>
      <c r="AU43" s="40" t="s">
        <v>447</v>
      </c>
      <c r="AV43" s="40" t="s">
        <v>447</v>
      </c>
      <c r="AW43" s="40" t="s">
        <v>447</v>
      </c>
    </row>
    <row r="44" spans="1:49" s="42" customFormat="1" ht="121.5" customHeight="1">
      <c r="A44" s="90"/>
      <c r="B44" s="90"/>
      <c r="C44" s="90"/>
      <c r="D44" s="90"/>
      <c r="E44" s="90"/>
      <c r="F44" s="90"/>
      <c r="G44" s="90"/>
      <c r="H44" s="90"/>
      <c r="I44" s="90"/>
      <c r="J44" s="90"/>
      <c r="K44" s="90"/>
      <c r="L44" s="90"/>
      <c r="M44" s="90"/>
      <c r="N44" s="90"/>
      <c r="O44" s="90"/>
      <c r="P44" s="90"/>
      <c r="Q44" s="90"/>
      <c r="R44" s="90"/>
      <c r="S44" s="90"/>
      <c r="T44" s="90"/>
      <c r="U44" s="90"/>
      <c r="V44" s="90"/>
      <c r="W44" s="90"/>
      <c r="X44" s="90"/>
      <c r="Y44" s="68">
        <v>0.2</v>
      </c>
      <c r="Z44" s="62" t="s">
        <v>1310</v>
      </c>
      <c r="AA44" s="50" t="s">
        <v>447</v>
      </c>
      <c r="AB44" s="62" t="s">
        <v>1313</v>
      </c>
      <c r="AC44" s="40">
        <v>3</v>
      </c>
      <c r="AD44" s="40"/>
      <c r="AE44" s="40"/>
      <c r="AF44" s="40"/>
      <c r="AG44" s="40"/>
      <c r="AH44" s="40"/>
      <c r="AI44" s="40">
        <v>1</v>
      </c>
      <c r="AJ44" s="40"/>
      <c r="AK44" s="40"/>
      <c r="AL44" s="40">
        <v>1</v>
      </c>
      <c r="AM44" s="40"/>
      <c r="AN44" s="40"/>
      <c r="AO44" s="40">
        <v>1</v>
      </c>
      <c r="AP44" s="40" t="s">
        <v>161</v>
      </c>
      <c r="AQ44" s="40" t="s">
        <v>1264</v>
      </c>
      <c r="AR44" s="44" t="s">
        <v>166</v>
      </c>
      <c r="AS44" s="40" t="s">
        <v>447</v>
      </c>
      <c r="AT44" s="40" t="s">
        <v>447</v>
      </c>
      <c r="AU44" s="40" t="s">
        <v>447</v>
      </c>
      <c r="AV44" s="40" t="s">
        <v>447</v>
      </c>
      <c r="AW44" s="40" t="s">
        <v>447</v>
      </c>
    </row>
    <row r="45" spans="1:49" s="42" customFormat="1" ht="96.7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41">
        <v>0.2</v>
      </c>
      <c r="Z45" s="44" t="s">
        <v>168</v>
      </c>
      <c r="AA45" s="45">
        <v>1640</v>
      </c>
      <c r="AB45" s="44" t="s">
        <v>169</v>
      </c>
      <c r="AC45" s="40">
        <v>1</v>
      </c>
      <c r="AD45" s="40"/>
      <c r="AE45" s="40"/>
      <c r="AF45" s="40"/>
      <c r="AG45" s="40"/>
      <c r="AH45" s="40"/>
      <c r="AI45" s="40"/>
      <c r="AJ45" s="40"/>
      <c r="AK45" s="40"/>
      <c r="AL45" s="40"/>
      <c r="AM45" s="40"/>
      <c r="AN45" s="40">
        <v>1</v>
      </c>
      <c r="AO45" s="40"/>
      <c r="AP45" s="40" t="s">
        <v>161</v>
      </c>
      <c r="AQ45" s="40" t="s">
        <v>1264</v>
      </c>
      <c r="AR45" s="44" t="s">
        <v>166</v>
      </c>
      <c r="AS45" s="40" t="s">
        <v>447</v>
      </c>
      <c r="AT45" s="40" t="s">
        <v>447</v>
      </c>
      <c r="AU45" s="40" t="s">
        <v>447</v>
      </c>
      <c r="AV45" s="40" t="s">
        <v>447</v>
      </c>
      <c r="AW45" s="40" t="s">
        <v>447</v>
      </c>
    </row>
    <row r="46" spans="1:49" s="42" customFormat="1" ht="54" customHeight="1">
      <c r="A46" s="89" t="s">
        <v>1257</v>
      </c>
      <c r="B46" s="89" t="s">
        <v>154</v>
      </c>
      <c r="C46" s="89" t="s">
        <v>1071</v>
      </c>
      <c r="D46" s="89" t="s">
        <v>170</v>
      </c>
      <c r="E46" s="89" t="s">
        <v>171</v>
      </c>
      <c r="F46" s="89" t="s">
        <v>156</v>
      </c>
      <c r="G46" s="89" t="s">
        <v>172</v>
      </c>
      <c r="H46" s="89" t="s">
        <v>157</v>
      </c>
      <c r="I46" s="89" t="s">
        <v>447</v>
      </c>
      <c r="J46" s="89" t="s">
        <v>58</v>
      </c>
      <c r="K46" s="89" t="s">
        <v>1115</v>
      </c>
      <c r="L46" s="89" t="s">
        <v>1378</v>
      </c>
      <c r="M46" s="89" t="s">
        <v>174</v>
      </c>
      <c r="N46" s="89" t="s">
        <v>110</v>
      </c>
      <c r="O46" s="89" t="s">
        <v>111</v>
      </c>
      <c r="P46" s="89" t="s">
        <v>63</v>
      </c>
      <c r="Q46" s="89">
        <v>0</v>
      </c>
      <c r="R46" s="89">
        <v>0</v>
      </c>
      <c r="S46" s="89">
        <v>1</v>
      </c>
      <c r="T46" s="89">
        <v>0</v>
      </c>
      <c r="U46" s="89">
        <v>0</v>
      </c>
      <c r="V46" s="89">
        <v>1</v>
      </c>
      <c r="W46" s="89" t="s">
        <v>161</v>
      </c>
      <c r="X46" s="89" t="s">
        <v>175</v>
      </c>
      <c r="Y46" s="41">
        <v>0.15</v>
      </c>
      <c r="Z46" s="44" t="s">
        <v>176</v>
      </c>
      <c r="AA46" s="50" t="s">
        <v>447</v>
      </c>
      <c r="AB46" s="44" t="s">
        <v>177</v>
      </c>
      <c r="AC46" s="40">
        <v>1</v>
      </c>
      <c r="AD46" s="40"/>
      <c r="AE46" s="40"/>
      <c r="AF46" s="40">
        <v>1</v>
      </c>
      <c r="AG46" s="40"/>
      <c r="AH46" s="40"/>
      <c r="AI46" s="40"/>
      <c r="AJ46" s="40"/>
      <c r="AK46" s="40"/>
      <c r="AL46" s="40"/>
      <c r="AM46" s="40"/>
      <c r="AN46" s="40"/>
      <c r="AO46" s="40"/>
      <c r="AP46" s="40" t="s">
        <v>161</v>
      </c>
      <c r="AQ46" s="40" t="s">
        <v>1264</v>
      </c>
      <c r="AR46" s="40" t="s">
        <v>447</v>
      </c>
      <c r="AS46" s="40" t="s">
        <v>447</v>
      </c>
      <c r="AT46" s="40" t="s">
        <v>447</v>
      </c>
      <c r="AU46" s="40" t="s">
        <v>447</v>
      </c>
      <c r="AV46" s="40" t="s">
        <v>447</v>
      </c>
      <c r="AW46" s="40" t="s">
        <v>447</v>
      </c>
    </row>
    <row r="47" spans="1:49" s="42" customFormat="1" ht="42.75">
      <c r="A47" s="90"/>
      <c r="B47" s="90"/>
      <c r="C47" s="90"/>
      <c r="D47" s="90"/>
      <c r="E47" s="90"/>
      <c r="F47" s="90"/>
      <c r="G47" s="90"/>
      <c r="H47" s="90"/>
      <c r="I47" s="90"/>
      <c r="J47" s="90"/>
      <c r="K47" s="90"/>
      <c r="L47" s="90"/>
      <c r="M47" s="90"/>
      <c r="N47" s="90"/>
      <c r="O47" s="90"/>
      <c r="P47" s="90"/>
      <c r="Q47" s="90"/>
      <c r="R47" s="90"/>
      <c r="S47" s="90"/>
      <c r="T47" s="90"/>
      <c r="U47" s="90"/>
      <c r="V47" s="90"/>
      <c r="W47" s="90"/>
      <c r="X47" s="90"/>
      <c r="Y47" s="41">
        <v>0.25</v>
      </c>
      <c r="Z47" s="44" t="s">
        <v>178</v>
      </c>
      <c r="AA47" s="50" t="s">
        <v>447</v>
      </c>
      <c r="AB47" s="44" t="s">
        <v>179</v>
      </c>
      <c r="AC47" s="40">
        <v>1</v>
      </c>
      <c r="AD47" s="40"/>
      <c r="AE47" s="40"/>
      <c r="AF47" s="40"/>
      <c r="AG47" s="40"/>
      <c r="AH47" s="40">
        <v>1</v>
      </c>
      <c r="AI47" s="40"/>
      <c r="AJ47" s="40"/>
      <c r="AK47" s="40"/>
      <c r="AL47" s="40"/>
      <c r="AM47" s="40"/>
      <c r="AN47" s="40"/>
      <c r="AO47" s="40"/>
      <c r="AP47" s="40" t="s">
        <v>161</v>
      </c>
      <c r="AQ47" s="40" t="s">
        <v>1264</v>
      </c>
      <c r="AR47" s="40" t="s">
        <v>447</v>
      </c>
      <c r="AS47" s="40" t="s">
        <v>447</v>
      </c>
      <c r="AT47" s="40" t="s">
        <v>447</v>
      </c>
      <c r="AU47" s="40" t="s">
        <v>447</v>
      </c>
      <c r="AV47" s="40" t="s">
        <v>447</v>
      </c>
      <c r="AW47" s="40" t="s">
        <v>447</v>
      </c>
    </row>
    <row r="48" spans="1:49" s="42" customFormat="1" ht="85.5">
      <c r="A48" s="90"/>
      <c r="B48" s="90"/>
      <c r="C48" s="90"/>
      <c r="D48" s="90"/>
      <c r="E48" s="90"/>
      <c r="F48" s="90"/>
      <c r="G48" s="90"/>
      <c r="H48" s="90"/>
      <c r="I48" s="90"/>
      <c r="J48" s="90"/>
      <c r="K48" s="90"/>
      <c r="L48" s="90"/>
      <c r="M48" s="90"/>
      <c r="N48" s="90"/>
      <c r="O48" s="90"/>
      <c r="P48" s="90"/>
      <c r="Q48" s="90"/>
      <c r="R48" s="90"/>
      <c r="S48" s="90"/>
      <c r="T48" s="90"/>
      <c r="U48" s="90"/>
      <c r="V48" s="90"/>
      <c r="W48" s="90"/>
      <c r="X48" s="90"/>
      <c r="Y48" s="41">
        <v>0.3</v>
      </c>
      <c r="Z48" s="44" t="s">
        <v>180</v>
      </c>
      <c r="AA48" s="50" t="s">
        <v>447</v>
      </c>
      <c r="AB48" s="44" t="s">
        <v>181</v>
      </c>
      <c r="AC48" s="40">
        <v>1</v>
      </c>
      <c r="AD48" s="40"/>
      <c r="AE48" s="40"/>
      <c r="AF48" s="40"/>
      <c r="AG48" s="40"/>
      <c r="AH48" s="40"/>
      <c r="AI48" s="40"/>
      <c r="AJ48" s="40"/>
      <c r="AK48" s="40"/>
      <c r="AL48" s="40"/>
      <c r="AM48" s="40">
        <v>1</v>
      </c>
      <c r="AN48" s="40"/>
      <c r="AO48" s="40"/>
      <c r="AP48" s="40" t="s">
        <v>161</v>
      </c>
      <c r="AQ48" s="40" t="s">
        <v>1264</v>
      </c>
      <c r="AR48" s="44" t="s">
        <v>166</v>
      </c>
      <c r="AS48" s="40" t="s">
        <v>167</v>
      </c>
      <c r="AT48" s="3" t="s">
        <v>69</v>
      </c>
      <c r="AU48" s="40" t="s">
        <v>447</v>
      </c>
      <c r="AV48" s="40" t="s">
        <v>447</v>
      </c>
      <c r="AW48" s="40" t="s">
        <v>447</v>
      </c>
    </row>
    <row r="49" spans="1:49" s="42" customFormat="1" ht="42.75">
      <c r="A49" s="91"/>
      <c r="B49" s="91"/>
      <c r="C49" s="91"/>
      <c r="D49" s="91"/>
      <c r="E49" s="91"/>
      <c r="F49" s="91"/>
      <c r="G49" s="91"/>
      <c r="H49" s="91"/>
      <c r="I49" s="91"/>
      <c r="J49" s="91"/>
      <c r="K49" s="91"/>
      <c r="L49" s="91"/>
      <c r="M49" s="91"/>
      <c r="N49" s="91"/>
      <c r="O49" s="91"/>
      <c r="P49" s="91"/>
      <c r="Q49" s="91"/>
      <c r="R49" s="91"/>
      <c r="S49" s="91"/>
      <c r="T49" s="91"/>
      <c r="U49" s="91"/>
      <c r="V49" s="91"/>
      <c r="W49" s="91"/>
      <c r="X49" s="91"/>
      <c r="Y49" s="41">
        <v>0.3</v>
      </c>
      <c r="Z49" s="44" t="s">
        <v>182</v>
      </c>
      <c r="AA49" s="50" t="s">
        <v>447</v>
      </c>
      <c r="AB49" s="44" t="s">
        <v>183</v>
      </c>
      <c r="AC49" s="40">
        <v>1</v>
      </c>
      <c r="AD49" s="40"/>
      <c r="AE49" s="40"/>
      <c r="AF49" s="40"/>
      <c r="AG49" s="40"/>
      <c r="AH49" s="40"/>
      <c r="AI49" s="40"/>
      <c r="AJ49" s="40"/>
      <c r="AK49" s="40"/>
      <c r="AL49" s="40"/>
      <c r="AM49" s="40"/>
      <c r="AN49" s="40"/>
      <c r="AO49" s="40">
        <v>1</v>
      </c>
      <c r="AP49" s="40" t="s">
        <v>161</v>
      </c>
      <c r="AQ49" s="40" t="s">
        <v>1264</v>
      </c>
      <c r="AR49" s="40" t="s">
        <v>447</v>
      </c>
      <c r="AS49" s="40" t="s">
        <v>447</v>
      </c>
      <c r="AT49" s="40" t="s">
        <v>447</v>
      </c>
      <c r="AU49" s="40" t="s">
        <v>447</v>
      </c>
      <c r="AV49" s="40" t="s">
        <v>447</v>
      </c>
      <c r="AW49" s="40" t="s">
        <v>447</v>
      </c>
    </row>
    <row r="50" spans="1:49" s="42" customFormat="1" ht="114">
      <c r="A50" s="40" t="s">
        <v>1257</v>
      </c>
      <c r="B50" s="40" t="s">
        <v>154</v>
      </c>
      <c r="C50" s="40" t="s">
        <v>1071</v>
      </c>
      <c r="D50" s="40" t="s">
        <v>170</v>
      </c>
      <c r="E50" s="40" t="s">
        <v>184</v>
      </c>
      <c r="F50" s="40" t="s">
        <v>156</v>
      </c>
      <c r="G50" s="40" t="s">
        <v>1130</v>
      </c>
      <c r="H50" s="40" t="s">
        <v>157</v>
      </c>
      <c r="I50" s="40" t="s">
        <v>447</v>
      </c>
      <c r="J50" s="40" t="s">
        <v>185</v>
      </c>
      <c r="K50" s="40" t="s">
        <v>1115</v>
      </c>
      <c r="L50" s="40" t="s">
        <v>1379</v>
      </c>
      <c r="M50" s="40" t="s">
        <v>187</v>
      </c>
      <c r="N50" s="40" t="s">
        <v>110</v>
      </c>
      <c r="O50" s="40" t="s">
        <v>111</v>
      </c>
      <c r="P50" s="40" t="s">
        <v>63</v>
      </c>
      <c r="Q50" s="40">
        <v>0</v>
      </c>
      <c r="R50" s="40">
        <v>1</v>
      </c>
      <c r="S50" s="40">
        <v>2</v>
      </c>
      <c r="T50" s="40">
        <v>0</v>
      </c>
      <c r="U50" s="40">
        <v>0</v>
      </c>
      <c r="V50" s="40">
        <v>3</v>
      </c>
      <c r="W50" s="40" t="s">
        <v>161</v>
      </c>
      <c r="X50" s="40" t="s">
        <v>175</v>
      </c>
      <c r="Y50" s="41">
        <v>1</v>
      </c>
      <c r="Z50" s="44" t="s">
        <v>188</v>
      </c>
      <c r="AA50" s="50" t="s">
        <v>447</v>
      </c>
      <c r="AB50" s="44" t="s">
        <v>189</v>
      </c>
      <c r="AC50" s="40">
        <v>2</v>
      </c>
      <c r="AD50" s="40"/>
      <c r="AE50" s="40"/>
      <c r="AF50" s="40"/>
      <c r="AG50" s="40"/>
      <c r="AH50" s="40"/>
      <c r="AI50" s="40"/>
      <c r="AJ50" s="40"/>
      <c r="AK50" s="40"/>
      <c r="AL50" s="40"/>
      <c r="AM50" s="40"/>
      <c r="AN50" s="40"/>
      <c r="AO50" s="40">
        <v>2</v>
      </c>
      <c r="AP50" s="40" t="s">
        <v>161</v>
      </c>
      <c r="AQ50" s="40" t="s">
        <v>1264</v>
      </c>
      <c r="AR50" s="40" t="s">
        <v>447</v>
      </c>
      <c r="AS50" s="40" t="s">
        <v>447</v>
      </c>
      <c r="AT50" s="40" t="s">
        <v>447</v>
      </c>
      <c r="AU50" s="40" t="s">
        <v>447</v>
      </c>
      <c r="AV50" s="40" t="s">
        <v>447</v>
      </c>
      <c r="AW50" s="40" t="s">
        <v>447</v>
      </c>
    </row>
    <row r="51" spans="1:49" s="42" customFormat="1" ht="128.25">
      <c r="A51" s="89" t="s">
        <v>1257</v>
      </c>
      <c r="B51" s="89" t="s">
        <v>154</v>
      </c>
      <c r="C51" s="89" t="s">
        <v>1071</v>
      </c>
      <c r="D51" s="89" t="s">
        <v>190</v>
      </c>
      <c r="E51" s="89" t="s">
        <v>191</v>
      </c>
      <c r="F51" s="89" t="s">
        <v>192</v>
      </c>
      <c r="G51" s="89" t="s">
        <v>193</v>
      </c>
      <c r="H51" s="89" t="s">
        <v>157</v>
      </c>
      <c r="I51" s="89" t="s">
        <v>447</v>
      </c>
      <c r="J51" s="89" t="s">
        <v>194</v>
      </c>
      <c r="K51" s="89" t="s">
        <v>1115</v>
      </c>
      <c r="L51" s="89" t="s">
        <v>195</v>
      </c>
      <c r="M51" s="89" t="s">
        <v>196</v>
      </c>
      <c r="N51" s="89" t="s">
        <v>61</v>
      </c>
      <c r="O51" s="89" t="s">
        <v>111</v>
      </c>
      <c r="P51" s="89" t="s">
        <v>63</v>
      </c>
      <c r="Q51" s="89">
        <v>52</v>
      </c>
      <c r="R51" s="89">
        <v>32</v>
      </c>
      <c r="S51" s="89">
        <v>45</v>
      </c>
      <c r="T51" s="89">
        <v>45</v>
      </c>
      <c r="U51" s="89">
        <v>28</v>
      </c>
      <c r="V51" s="89">
        <v>150</v>
      </c>
      <c r="W51" s="89" t="s">
        <v>161</v>
      </c>
      <c r="X51" s="89" t="s">
        <v>197</v>
      </c>
      <c r="Y51" s="41">
        <v>0.44</v>
      </c>
      <c r="Z51" s="44" t="s">
        <v>198</v>
      </c>
      <c r="AA51" s="45">
        <v>3700</v>
      </c>
      <c r="AB51" s="44" t="s">
        <v>199</v>
      </c>
      <c r="AC51" s="40">
        <v>4</v>
      </c>
      <c r="AD51" s="40"/>
      <c r="AE51" s="40"/>
      <c r="AF51" s="40">
        <v>1</v>
      </c>
      <c r="AG51" s="40"/>
      <c r="AH51" s="40"/>
      <c r="AI51" s="40">
        <v>1</v>
      </c>
      <c r="AJ51" s="40"/>
      <c r="AK51" s="40"/>
      <c r="AL51" s="40">
        <v>1</v>
      </c>
      <c r="AM51" s="40"/>
      <c r="AN51" s="40"/>
      <c r="AO51" s="40">
        <v>1</v>
      </c>
      <c r="AP51" s="40" t="s">
        <v>161</v>
      </c>
      <c r="AQ51" s="40" t="s">
        <v>1264</v>
      </c>
      <c r="AR51" s="44" t="s">
        <v>200</v>
      </c>
      <c r="AS51" s="40" t="s">
        <v>201</v>
      </c>
      <c r="AT51" s="40" t="s">
        <v>163</v>
      </c>
      <c r="AU51" s="40" t="s">
        <v>447</v>
      </c>
      <c r="AV51" s="40" t="s">
        <v>447</v>
      </c>
      <c r="AW51" s="40" t="s">
        <v>447</v>
      </c>
    </row>
    <row r="52" spans="1:49" s="42" customFormat="1" ht="128.25">
      <c r="A52" s="90"/>
      <c r="B52" s="90"/>
      <c r="C52" s="90"/>
      <c r="D52" s="90"/>
      <c r="E52" s="90"/>
      <c r="F52" s="90"/>
      <c r="G52" s="90"/>
      <c r="H52" s="90"/>
      <c r="I52" s="90"/>
      <c r="J52" s="90"/>
      <c r="K52" s="90"/>
      <c r="L52" s="90"/>
      <c r="M52" s="90"/>
      <c r="N52" s="90"/>
      <c r="O52" s="90"/>
      <c r="P52" s="90"/>
      <c r="Q52" s="90"/>
      <c r="R52" s="90"/>
      <c r="S52" s="90"/>
      <c r="T52" s="90"/>
      <c r="U52" s="90"/>
      <c r="V52" s="90"/>
      <c r="W52" s="90"/>
      <c r="X52" s="90"/>
      <c r="Y52" s="41">
        <v>0.44</v>
      </c>
      <c r="Z52" s="44" t="s">
        <v>202</v>
      </c>
      <c r="AA52" s="45">
        <v>7032</v>
      </c>
      <c r="AB52" s="44" t="s">
        <v>199</v>
      </c>
      <c r="AC52" s="40">
        <v>4</v>
      </c>
      <c r="AD52" s="40"/>
      <c r="AE52" s="40"/>
      <c r="AF52" s="40">
        <v>1</v>
      </c>
      <c r="AG52" s="40"/>
      <c r="AH52" s="40"/>
      <c r="AI52" s="40">
        <v>1</v>
      </c>
      <c r="AJ52" s="40"/>
      <c r="AK52" s="40"/>
      <c r="AL52" s="40">
        <v>1</v>
      </c>
      <c r="AM52" s="40"/>
      <c r="AN52" s="40"/>
      <c r="AO52" s="40">
        <v>1</v>
      </c>
      <c r="AP52" s="40" t="s">
        <v>161</v>
      </c>
      <c r="AQ52" s="40" t="s">
        <v>1264</v>
      </c>
      <c r="AR52" s="44" t="s">
        <v>200</v>
      </c>
      <c r="AS52" s="40" t="s">
        <v>201</v>
      </c>
      <c r="AT52" s="40" t="s">
        <v>163</v>
      </c>
      <c r="AU52" s="40" t="s">
        <v>447</v>
      </c>
      <c r="AV52" s="40" t="s">
        <v>447</v>
      </c>
      <c r="AW52" s="40" t="s">
        <v>447</v>
      </c>
    </row>
    <row r="53" spans="1:49" s="42" customFormat="1" ht="128.25">
      <c r="A53" s="91"/>
      <c r="B53" s="91"/>
      <c r="C53" s="91"/>
      <c r="D53" s="91"/>
      <c r="E53" s="91"/>
      <c r="F53" s="91"/>
      <c r="G53" s="91"/>
      <c r="H53" s="91"/>
      <c r="I53" s="91"/>
      <c r="J53" s="91"/>
      <c r="K53" s="91"/>
      <c r="L53" s="91"/>
      <c r="M53" s="91"/>
      <c r="N53" s="91"/>
      <c r="O53" s="91"/>
      <c r="P53" s="91"/>
      <c r="Q53" s="91"/>
      <c r="R53" s="91"/>
      <c r="S53" s="91"/>
      <c r="T53" s="91"/>
      <c r="U53" s="91"/>
      <c r="V53" s="91"/>
      <c r="W53" s="91"/>
      <c r="X53" s="91"/>
      <c r="Y53" s="41">
        <v>0.12</v>
      </c>
      <c r="Z53" s="44" t="s">
        <v>203</v>
      </c>
      <c r="AA53" s="45">
        <v>930</v>
      </c>
      <c r="AB53" s="44" t="s">
        <v>204</v>
      </c>
      <c r="AC53" s="40">
        <v>4</v>
      </c>
      <c r="AD53" s="40"/>
      <c r="AE53" s="40"/>
      <c r="AF53" s="40">
        <v>1</v>
      </c>
      <c r="AG53" s="40"/>
      <c r="AH53" s="40"/>
      <c r="AI53" s="40">
        <v>1</v>
      </c>
      <c r="AJ53" s="40"/>
      <c r="AK53" s="40"/>
      <c r="AL53" s="40">
        <v>1</v>
      </c>
      <c r="AM53" s="40"/>
      <c r="AN53" s="40"/>
      <c r="AO53" s="40">
        <v>1</v>
      </c>
      <c r="AP53" s="40" t="s">
        <v>161</v>
      </c>
      <c r="AQ53" s="40" t="s">
        <v>1264</v>
      </c>
      <c r="AR53" s="44" t="s">
        <v>200</v>
      </c>
      <c r="AS53" s="40" t="s">
        <v>201</v>
      </c>
      <c r="AT53" s="40" t="s">
        <v>163</v>
      </c>
      <c r="AU53" s="40" t="s">
        <v>447</v>
      </c>
      <c r="AV53" s="40" t="s">
        <v>447</v>
      </c>
      <c r="AW53" s="40" t="s">
        <v>447</v>
      </c>
    </row>
    <row r="54" spans="1:49" s="42" customFormat="1" ht="91.5" customHeight="1">
      <c r="A54" s="89" t="s">
        <v>1257</v>
      </c>
      <c r="B54" s="89" t="s">
        <v>1073</v>
      </c>
      <c r="C54" s="89" t="s">
        <v>1074</v>
      </c>
      <c r="D54" s="89" t="s">
        <v>205</v>
      </c>
      <c r="E54" s="89" t="s">
        <v>55</v>
      </c>
      <c r="F54" s="89" t="s">
        <v>1126</v>
      </c>
      <c r="G54" s="89" t="s">
        <v>1127</v>
      </c>
      <c r="H54" s="89" t="s">
        <v>56</v>
      </c>
      <c r="I54" s="89" t="s">
        <v>57</v>
      </c>
      <c r="J54" s="89" t="s">
        <v>58</v>
      </c>
      <c r="K54" s="89" t="s">
        <v>1114</v>
      </c>
      <c r="L54" s="89" t="s">
        <v>206</v>
      </c>
      <c r="M54" s="89" t="s">
        <v>207</v>
      </c>
      <c r="N54" s="89" t="s">
        <v>208</v>
      </c>
      <c r="O54" s="89" t="s">
        <v>83</v>
      </c>
      <c r="P54" s="89" t="s">
        <v>63</v>
      </c>
      <c r="Q54" s="89">
        <v>0</v>
      </c>
      <c r="R54" s="89">
        <v>1</v>
      </c>
      <c r="S54" s="89">
        <v>1</v>
      </c>
      <c r="T54" s="89">
        <v>1</v>
      </c>
      <c r="U54" s="89">
        <v>1</v>
      </c>
      <c r="V54" s="89">
        <v>4</v>
      </c>
      <c r="W54" s="89" t="s">
        <v>64</v>
      </c>
      <c r="X54" s="89" t="s">
        <v>209</v>
      </c>
      <c r="Y54" s="41">
        <v>0.3</v>
      </c>
      <c r="Z54" s="44" t="s">
        <v>210</v>
      </c>
      <c r="AA54" s="50" t="s">
        <v>447</v>
      </c>
      <c r="AB54" s="44" t="s">
        <v>211</v>
      </c>
      <c r="AC54" s="40">
        <v>3</v>
      </c>
      <c r="AD54" s="40"/>
      <c r="AE54" s="40"/>
      <c r="AF54" s="40"/>
      <c r="AG54" s="40"/>
      <c r="AH54" s="40"/>
      <c r="AI54" s="40"/>
      <c r="AJ54" s="40"/>
      <c r="AK54" s="40"/>
      <c r="AL54" s="40"/>
      <c r="AM54" s="40"/>
      <c r="AN54" s="40"/>
      <c r="AO54" s="40">
        <v>3</v>
      </c>
      <c r="AP54" s="40" t="s">
        <v>64</v>
      </c>
      <c r="AQ54" s="40" t="s">
        <v>1264</v>
      </c>
      <c r="AR54" s="44" t="s">
        <v>74</v>
      </c>
      <c r="AS54" s="40" t="s">
        <v>68</v>
      </c>
      <c r="AT54" s="40" t="s">
        <v>447</v>
      </c>
      <c r="AU54" s="40" t="s">
        <v>447</v>
      </c>
      <c r="AV54" s="40" t="s">
        <v>447</v>
      </c>
      <c r="AW54" s="40" t="s">
        <v>447</v>
      </c>
    </row>
    <row r="55" spans="1:49" s="42" customFormat="1" ht="71.25">
      <c r="A55" s="91"/>
      <c r="B55" s="91"/>
      <c r="C55" s="91"/>
      <c r="D55" s="91"/>
      <c r="E55" s="91"/>
      <c r="F55" s="91"/>
      <c r="G55" s="91"/>
      <c r="H55" s="91"/>
      <c r="I55" s="91"/>
      <c r="J55" s="91"/>
      <c r="K55" s="91"/>
      <c r="L55" s="91"/>
      <c r="M55" s="91"/>
      <c r="N55" s="91"/>
      <c r="O55" s="91"/>
      <c r="P55" s="91"/>
      <c r="Q55" s="91"/>
      <c r="R55" s="91"/>
      <c r="S55" s="91"/>
      <c r="T55" s="91"/>
      <c r="U55" s="91"/>
      <c r="V55" s="91"/>
      <c r="W55" s="91"/>
      <c r="X55" s="91"/>
      <c r="Y55" s="41">
        <v>0.7</v>
      </c>
      <c r="Z55" s="44" t="s">
        <v>212</v>
      </c>
      <c r="AA55" s="50" t="s">
        <v>447</v>
      </c>
      <c r="AB55" s="44" t="s">
        <v>1402</v>
      </c>
      <c r="AC55" s="40">
        <v>1</v>
      </c>
      <c r="AD55" s="40"/>
      <c r="AE55" s="40"/>
      <c r="AF55" s="40"/>
      <c r="AG55" s="40"/>
      <c r="AH55" s="40"/>
      <c r="AI55" s="40"/>
      <c r="AJ55" s="40"/>
      <c r="AK55" s="40"/>
      <c r="AL55" s="40"/>
      <c r="AM55" s="40"/>
      <c r="AN55" s="40"/>
      <c r="AO55" s="40">
        <v>1</v>
      </c>
      <c r="AP55" s="40" t="s">
        <v>64</v>
      </c>
      <c r="AQ55" s="40" t="s">
        <v>1264</v>
      </c>
      <c r="AR55" s="44" t="s">
        <v>74</v>
      </c>
      <c r="AS55" s="40" t="s">
        <v>68</v>
      </c>
      <c r="AT55" s="40" t="s">
        <v>447</v>
      </c>
      <c r="AU55" s="40" t="s">
        <v>447</v>
      </c>
      <c r="AV55" s="40" t="s">
        <v>447</v>
      </c>
      <c r="AW55" s="40" t="s">
        <v>447</v>
      </c>
    </row>
    <row r="56" spans="1:49" s="42" customFormat="1" ht="108.75" customHeight="1">
      <c r="A56" s="40" t="s">
        <v>1257</v>
      </c>
      <c r="B56" s="40" t="s">
        <v>213</v>
      </c>
      <c r="C56" s="40" t="s">
        <v>214</v>
      </c>
      <c r="D56" s="40" t="s">
        <v>215</v>
      </c>
      <c r="E56" s="40" t="s">
        <v>155</v>
      </c>
      <c r="F56" s="40" t="s">
        <v>216</v>
      </c>
      <c r="G56" s="40" t="s">
        <v>217</v>
      </c>
      <c r="H56" s="40" t="s">
        <v>218</v>
      </c>
      <c r="I56" s="40" t="s">
        <v>447</v>
      </c>
      <c r="J56" s="40" t="s">
        <v>219</v>
      </c>
      <c r="K56" s="40" t="s">
        <v>1117</v>
      </c>
      <c r="L56" s="40" t="s">
        <v>220</v>
      </c>
      <c r="M56" s="40" t="s">
        <v>221</v>
      </c>
      <c r="N56" s="40" t="s">
        <v>208</v>
      </c>
      <c r="O56" s="40" t="s">
        <v>83</v>
      </c>
      <c r="P56" s="40" t="s">
        <v>222</v>
      </c>
      <c r="Q56" s="40">
        <v>0</v>
      </c>
      <c r="R56" s="40">
        <v>5</v>
      </c>
      <c r="S56" s="40">
        <v>35</v>
      </c>
      <c r="T56" s="40">
        <v>50</v>
      </c>
      <c r="U56" s="40">
        <v>10</v>
      </c>
      <c r="V56" s="40">
        <v>100</v>
      </c>
      <c r="W56" s="40" t="s">
        <v>223</v>
      </c>
      <c r="X56" s="40" t="s">
        <v>224</v>
      </c>
      <c r="Y56" s="41">
        <v>1</v>
      </c>
      <c r="Z56" s="44" t="s">
        <v>1330</v>
      </c>
      <c r="AA56" s="50" t="s">
        <v>447</v>
      </c>
      <c r="AB56" s="44" t="s">
        <v>225</v>
      </c>
      <c r="AC56" s="40">
        <v>2</v>
      </c>
      <c r="AD56" s="40"/>
      <c r="AE56" s="40"/>
      <c r="AF56" s="40"/>
      <c r="AG56" s="40"/>
      <c r="AH56" s="40"/>
      <c r="AI56" s="40"/>
      <c r="AJ56" s="40">
        <v>1</v>
      </c>
      <c r="AK56" s="40"/>
      <c r="AL56" s="40"/>
      <c r="AM56" s="40"/>
      <c r="AN56" s="40"/>
      <c r="AO56" s="40">
        <v>1</v>
      </c>
      <c r="AP56" s="40" t="s">
        <v>223</v>
      </c>
      <c r="AQ56" s="40" t="s">
        <v>1266</v>
      </c>
      <c r="AR56" s="44" t="s">
        <v>226</v>
      </c>
      <c r="AS56" s="40" t="s">
        <v>447</v>
      </c>
      <c r="AT56" s="40" t="s">
        <v>447</v>
      </c>
      <c r="AU56" s="40" t="s">
        <v>447</v>
      </c>
      <c r="AV56" s="40" t="s">
        <v>447</v>
      </c>
      <c r="AW56" s="40" t="s">
        <v>447</v>
      </c>
    </row>
    <row r="57" spans="1:49" s="42" customFormat="1" ht="86.25" customHeight="1">
      <c r="A57" s="89" t="s">
        <v>1257</v>
      </c>
      <c r="B57" s="89" t="s">
        <v>213</v>
      </c>
      <c r="C57" s="89" t="s">
        <v>214</v>
      </c>
      <c r="D57" s="89" t="s">
        <v>215</v>
      </c>
      <c r="E57" s="89" t="s">
        <v>227</v>
      </c>
      <c r="F57" s="89" t="s">
        <v>228</v>
      </c>
      <c r="G57" s="89" t="s">
        <v>229</v>
      </c>
      <c r="H57" s="89" t="s">
        <v>230</v>
      </c>
      <c r="I57" s="89" t="s">
        <v>447</v>
      </c>
      <c r="J57" s="89" t="s">
        <v>219</v>
      </c>
      <c r="K57" s="89" t="s">
        <v>1117</v>
      </c>
      <c r="L57" s="89" t="s">
        <v>1275</v>
      </c>
      <c r="M57" s="89" t="s">
        <v>1277</v>
      </c>
      <c r="N57" s="89" t="s">
        <v>110</v>
      </c>
      <c r="O57" s="89" t="s">
        <v>62</v>
      </c>
      <c r="P57" s="89" t="s">
        <v>222</v>
      </c>
      <c r="Q57" s="89">
        <v>60</v>
      </c>
      <c r="R57" s="89">
        <v>0</v>
      </c>
      <c r="S57" s="89">
        <v>80</v>
      </c>
      <c r="T57" s="89">
        <v>90</v>
      </c>
      <c r="U57" s="89">
        <v>98</v>
      </c>
      <c r="V57" s="89">
        <v>98</v>
      </c>
      <c r="W57" s="89" t="s">
        <v>223</v>
      </c>
      <c r="X57" s="89" t="s">
        <v>232</v>
      </c>
      <c r="Y57" s="41">
        <v>0.4</v>
      </c>
      <c r="Z57" s="44" t="s">
        <v>1331</v>
      </c>
      <c r="AA57" s="50" t="s">
        <v>447</v>
      </c>
      <c r="AB57" s="44" t="s">
        <v>1276</v>
      </c>
      <c r="AC57" s="40">
        <v>1</v>
      </c>
      <c r="AD57" s="40"/>
      <c r="AE57" s="40"/>
      <c r="AF57" s="40"/>
      <c r="AG57" s="40"/>
      <c r="AH57" s="40"/>
      <c r="AI57" s="40"/>
      <c r="AJ57" s="40"/>
      <c r="AK57" s="40"/>
      <c r="AL57" s="40"/>
      <c r="AM57" s="40"/>
      <c r="AN57" s="40">
        <v>1</v>
      </c>
      <c r="AO57" s="40"/>
      <c r="AP57" s="40" t="s">
        <v>223</v>
      </c>
      <c r="AQ57" s="40" t="s">
        <v>1271</v>
      </c>
      <c r="AR57" s="44" t="s">
        <v>233</v>
      </c>
      <c r="AS57" s="40" t="s">
        <v>447</v>
      </c>
      <c r="AT57" s="3" t="s">
        <v>69</v>
      </c>
      <c r="AU57" s="40" t="s">
        <v>447</v>
      </c>
      <c r="AV57" s="40" t="s">
        <v>447</v>
      </c>
      <c r="AW57" s="40" t="s">
        <v>447</v>
      </c>
    </row>
    <row r="58" spans="1:49" s="42" customFormat="1" ht="57">
      <c r="A58" s="90"/>
      <c r="B58" s="90"/>
      <c r="C58" s="90"/>
      <c r="D58" s="90"/>
      <c r="E58" s="90"/>
      <c r="F58" s="90"/>
      <c r="G58" s="90"/>
      <c r="H58" s="90"/>
      <c r="I58" s="90"/>
      <c r="J58" s="90"/>
      <c r="K58" s="90"/>
      <c r="L58" s="90"/>
      <c r="M58" s="90"/>
      <c r="N58" s="90"/>
      <c r="O58" s="90"/>
      <c r="P58" s="90"/>
      <c r="Q58" s="90"/>
      <c r="R58" s="90"/>
      <c r="S58" s="90"/>
      <c r="T58" s="90"/>
      <c r="U58" s="90"/>
      <c r="V58" s="90"/>
      <c r="W58" s="90"/>
      <c r="X58" s="90"/>
      <c r="Y58" s="41">
        <v>0.3</v>
      </c>
      <c r="Z58" s="44" t="s">
        <v>1333</v>
      </c>
      <c r="AA58" s="50" t="s">
        <v>447</v>
      </c>
      <c r="AB58" s="44" t="s">
        <v>1386</v>
      </c>
      <c r="AC58" s="40">
        <v>1</v>
      </c>
      <c r="AD58" s="40"/>
      <c r="AE58" s="40"/>
      <c r="AF58" s="40"/>
      <c r="AG58" s="40"/>
      <c r="AH58" s="40"/>
      <c r="AI58" s="40"/>
      <c r="AJ58" s="40">
        <v>1</v>
      </c>
      <c r="AK58" s="40"/>
      <c r="AL58" s="40"/>
      <c r="AM58" s="40"/>
      <c r="AN58" s="40"/>
      <c r="AO58" s="40"/>
      <c r="AP58" s="40" t="s">
        <v>223</v>
      </c>
      <c r="AQ58" s="40" t="s">
        <v>1271</v>
      </c>
      <c r="AR58" s="44" t="s">
        <v>233</v>
      </c>
      <c r="AS58" s="40" t="s">
        <v>447</v>
      </c>
      <c r="AT58" s="3" t="s">
        <v>69</v>
      </c>
      <c r="AU58" s="40" t="s">
        <v>447</v>
      </c>
      <c r="AV58" s="40" t="s">
        <v>447</v>
      </c>
      <c r="AW58" s="40" t="s">
        <v>447</v>
      </c>
    </row>
    <row r="59" spans="1:49" s="42" customFormat="1" ht="71.25">
      <c r="A59" s="91"/>
      <c r="B59" s="91"/>
      <c r="C59" s="91"/>
      <c r="D59" s="91"/>
      <c r="E59" s="91"/>
      <c r="F59" s="91"/>
      <c r="G59" s="91"/>
      <c r="H59" s="91"/>
      <c r="I59" s="91"/>
      <c r="J59" s="91"/>
      <c r="K59" s="91"/>
      <c r="L59" s="91"/>
      <c r="M59" s="91"/>
      <c r="N59" s="91"/>
      <c r="O59" s="91"/>
      <c r="P59" s="91"/>
      <c r="Q59" s="91"/>
      <c r="R59" s="91"/>
      <c r="S59" s="91"/>
      <c r="T59" s="91"/>
      <c r="U59" s="91"/>
      <c r="V59" s="91"/>
      <c r="W59" s="91"/>
      <c r="X59" s="91"/>
      <c r="Y59" s="41">
        <v>0.3</v>
      </c>
      <c r="Z59" s="44" t="s">
        <v>1332</v>
      </c>
      <c r="AA59" s="50" t="s">
        <v>447</v>
      </c>
      <c r="AB59" s="44" t="s">
        <v>234</v>
      </c>
      <c r="AC59" s="40">
        <v>1</v>
      </c>
      <c r="AD59" s="40"/>
      <c r="AE59" s="40"/>
      <c r="AF59" s="40"/>
      <c r="AG59" s="40"/>
      <c r="AH59" s="40"/>
      <c r="AI59" s="40"/>
      <c r="AJ59" s="40"/>
      <c r="AK59" s="40"/>
      <c r="AL59" s="40"/>
      <c r="AM59" s="40"/>
      <c r="AN59" s="40"/>
      <c r="AO59" s="40">
        <v>1</v>
      </c>
      <c r="AP59" s="40" t="s">
        <v>223</v>
      </c>
      <c r="AQ59" s="40" t="s">
        <v>1271</v>
      </c>
      <c r="AR59" s="44" t="s">
        <v>233</v>
      </c>
      <c r="AS59" s="40" t="s">
        <v>447</v>
      </c>
      <c r="AT59" s="3" t="s">
        <v>69</v>
      </c>
      <c r="AU59" s="40" t="s">
        <v>447</v>
      </c>
      <c r="AV59" s="40" t="s">
        <v>447</v>
      </c>
      <c r="AW59" s="40" t="s">
        <v>447</v>
      </c>
    </row>
    <row r="60" spans="1:49" s="5" customFormat="1" ht="42.75" customHeight="1">
      <c r="A60" s="89" t="s">
        <v>1257</v>
      </c>
      <c r="B60" s="89" t="s">
        <v>213</v>
      </c>
      <c r="C60" s="89" t="s">
        <v>214</v>
      </c>
      <c r="D60" s="89" t="s">
        <v>215</v>
      </c>
      <c r="E60" s="89" t="s">
        <v>227</v>
      </c>
      <c r="F60" s="89" t="s">
        <v>235</v>
      </c>
      <c r="G60" s="89" t="s">
        <v>172</v>
      </c>
      <c r="H60" s="89" t="s">
        <v>236</v>
      </c>
      <c r="I60" s="89" t="s">
        <v>57</v>
      </c>
      <c r="J60" s="89" t="s">
        <v>237</v>
      </c>
      <c r="K60" s="89" t="s">
        <v>1116</v>
      </c>
      <c r="L60" s="89" t="s">
        <v>238</v>
      </c>
      <c r="M60" s="89" t="s">
        <v>1365</v>
      </c>
      <c r="N60" s="89" t="s">
        <v>239</v>
      </c>
      <c r="O60" s="89" t="s">
        <v>240</v>
      </c>
      <c r="P60" s="89" t="s">
        <v>222</v>
      </c>
      <c r="Q60" s="89" t="s">
        <v>241</v>
      </c>
      <c r="R60" s="89">
        <v>60</v>
      </c>
      <c r="S60" s="89">
        <v>75</v>
      </c>
      <c r="T60" s="89">
        <v>90</v>
      </c>
      <c r="U60" s="89">
        <v>100</v>
      </c>
      <c r="V60" s="89">
        <v>100</v>
      </c>
      <c r="W60" s="89" t="s">
        <v>242</v>
      </c>
      <c r="X60" s="89" t="s">
        <v>243</v>
      </c>
      <c r="Y60" s="41">
        <v>0.1</v>
      </c>
      <c r="Z60" s="44" t="s">
        <v>244</v>
      </c>
      <c r="AA60" s="50" t="s">
        <v>447</v>
      </c>
      <c r="AB60" s="44" t="s">
        <v>245</v>
      </c>
      <c r="AC60" s="40">
        <v>3</v>
      </c>
      <c r="AD60" s="40"/>
      <c r="AE60" s="40"/>
      <c r="AF60" s="40"/>
      <c r="AG60" s="40"/>
      <c r="AH60" s="40">
        <v>1</v>
      </c>
      <c r="AI60" s="40"/>
      <c r="AJ60" s="40"/>
      <c r="AK60" s="40">
        <v>1</v>
      </c>
      <c r="AL60" s="40"/>
      <c r="AM60" s="40"/>
      <c r="AN60" s="40"/>
      <c r="AO60" s="40">
        <v>1</v>
      </c>
      <c r="AP60" s="40" t="s">
        <v>242</v>
      </c>
      <c r="AQ60" s="40" t="s">
        <v>1068</v>
      </c>
      <c r="AR60" s="40" t="s">
        <v>447</v>
      </c>
      <c r="AS60" s="40" t="s">
        <v>447</v>
      </c>
      <c r="AT60" s="40" t="s">
        <v>447</v>
      </c>
      <c r="AU60" s="40" t="s">
        <v>447</v>
      </c>
      <c r="AV60" s="40" t="s">
        <v>447</v>
      </c>
      <c r="AW60" s="40" t="s">
        <v>447</v>
      </c>
    </row>
    <row r="61" spans="1:49" s="5" customFormat="1" ht="42.75">
      <c r="A61" s="90"/>
      <c r="B61" s="90"/>
      <c r="C61" s="90"/>
      <c r="D61" s="90"/>
      <c r="E61" s="90"/>
      <c r="F61" s="90"/>
      <c r="G61" s="90"/>
      <c r="H61" s="90"/>
      <c r="I61" s="90"/>
      <c r="J61" s="90"/>
      <c r="K61" s="90"/>
      <c r="L61" s="90"/>
      <c r="M61" s="90"/>
      <c r="N61" s="90"/>
      <c r="O61" s="90"/>
      <c r="P61" s="90"/>
      <c r="Q61" s="90"/>
      <c r="R61" s="90"/>
      <c r="S61" s="90"/>
      <c r="T61" s="90"/>
      <c r="U61" s="90"/>
      <c r="V61" s="90"/>
      <c r="W61" s="90"/>
      <c r="X61" s="90"/>
      <c r="Y61" s="41">
        <v>0.2</v>
      </c>
      <c r="Z61" s="44" t="s">
        <v>246</v>
      </c>
      <c r="AA61" s="50" t="s">
        <v>447</v>
      </c>
      <c r="AB61" s="44" t="s">
        <v>245</v>
      </c>
      <c r="AC61" s="40">
        <v>5</v>
      </c>
      <c r="AD61" s="40"/>
      <c r="AE61" s="40"/>
      <c r="AF61" s="40">
        <v>1</v>
      </c>
      <c r="AG61" s="40"/>
      <c r="AH61" s="40">
        <v>1</v>
      </c>
      <c r="AI61" s="40"/>
      <c r="AJ61" s="40">
        <v>1</v>
      </c>
      <c r="AK61" s="40"/>
      <c r="AL61" s="40">
        <v>1</v>
      </c>
      <c r="AM61" s="40"/>
      <c r="AN61" s="40">
        <v>1</v>
      </c>
      <c r="AO61" s="40"/>
      <c r="AP61" s="40" t="s">
        <v>242</v>
      </c>
      <c r="AQ61" s="40" t="s">
        <v>1068</v>
      </c>
      <c r="AR61" s="40" t="s">
        <v>447</v>
      </c>
      <c r="AS61" s="40" t="s">
        <v>447</v>
      </c>
      <c r="AT61" s="40" t="s">
        <v>447</v>
      </c>
      <c r="AU61" s="40" t="s">
        <v>447</v>
      </c>
      <c r="AV61" s="40" t="s">
        <v>447</v>
      </c>
      <c r="AW61" s="40" t="s">
        <v>447</v>
      </c>
    </row>
    <row r="62" spans="1:49" s="5" customFormat="1" ht="42.75">
      <c r="A62" s="90"/>
      <c r="B62" s="90"/>
      <c r="C62" s="90"/>
      <c r="D62" s="90"/>
      <c r="E62" s="90"/>
      <c r="F62" s="90"/>
      <c r="G62" s="90"/>
      <c r="H62" s="90"/>
      <c r="I62" s="90"/>
      <c r="J62" s="90"/>
      <c r="K62" s="90"/>
      <c r="L62" s="90"/>
      <c r="M62" s="90"/>
      <c r="N62" s="90"/>
      <c r="O62" s="90"/>
      <c r="P62" s="90"/>
      <c r="Q62" s="90"/>
      <c r="R62" s="90"/>
      <c r="S62" s="90"/>
      <c r="T62" s="90"/>
      <c r="U62" s="90"/>
      <c r="V62" s="90"/>
      <c r="W62" s="90"/>
      <c r="X62" s="90"/>
      <c r="Y62" s="41">
        <v>0.2</v>
      </c>
      <c r="Z62" s="44" t="s">
        <v>247</v>
      </c>
      <c r="AA62" s="50" t="s">
        <v>447</v>
      </c>
      <c r="AB62" s="44" t="s">
        <v>248</v>
      </c>
      <c r="AC62" s="40">
        <v>2</v>
      </c>
      <c r="AD62" s="40"/>
      <c r="AE62" s="40"/>
      <c r="AF62" s="40"/>
      <c r="AG62" s="40"/>
      <c r="AH62" s="40"/>
      <c r="AI62" s="40">
        <v>1</v>
      </c>
      <c r="AJ62" s="40"/>
      <c r="AK62" s="40"/>
      <c r="AL62" s="40"/>
      <c r="AM62" s="40"/>
      <c r="AN62" s="40"/>
      <c r="AO62" s="40">
        <v>1</v>
      </c>
      <c r="AP62" s="40" t="s">
        <v>242</v>
      </c>
      <c r="AQ62" s="40" t="s">
        <v>1068</v>
      </c>
      <c r="AR62" s="40" t="s">
        <v>447</v>
      </c>
      <c r="AS62" s="40" t="s">
        <v>447</v>
      </c>
      <c r="AT62" s="40" t="s">
        <v>447</v>
      </c>
      <c r="AU62" s="40" t="s">
        <v>447</v>
      </c>
      <c r="AV62" s="40" t="s">
        <v>447</v>
      </c>
      <c r="AW62" s="40" t="s">
        <v>447</v>
      </c>
    </row>
    <row r="63" spans="1:49" s="5" customFormat="1" ht="57">
      <c r="A63" s="91"/>
      <c r="B63" s="91"/>
      <c r="C63" s="91"/>
      <c r="D63" s="91"/>
      <c r="E63" s="91"/>
      <c r="F63" s="91"/>
      <c r="G63" s="91"/>
      <c r="H63" s="91"/>
      <c r="I63" s="91"/>
      <c r="J63" s="91"/>
      <c r="K63" s="91"/>
      <c r="L63" s="91"/>
      <c r="M63" s="91"/>
      <c r="N63" s="91"/>
      <c r="O63" s="91"/>
      <c r="P63" s="91"/>
      <c r="Q63" s="91"/>
      <c r="R63" s="91"/>
      <c r="S63" s="91"/>
      <c r="T63" s="91"/>
      <c r="U63" s="91"/>
      <c r="V63" s="91"/>
      <c r="W63" s="91"/>
      <c r="X63" s="91"/>
      <c r="Y63" s="41">
        <v>0.5</v>
      </c>
      <c r="Z63" s="44" t="s">
        <v>249</v>
      </c>
      <c r="AA63" s="50" t="s">
        <v>447</v>
      </c>
      <c r="AB63" s="44" t="s">
        <v>250</v>
      </c>
      <c r="AC63" s="40">
        <v>3</v>
      </c>
      <c r="AD63" s="40"/>
      <c r="AE63" s="40"/>
      <c r="AF63" s="40"/>
      <c r="AG63" s="40"/>
      <c r="AH63" s="40">
        <v>1</v>
      </c>
      <c r="AI63" s="40"/>
      <c r="AJ63" s="40"/>
      <c r="AK63" s="40">
        <v>1</v>
      </c>
      <c r="AL63" s="40"/>
      <c r="AM63" s="40"/>
      <c r="AN63" s="40"/>
      <c r="AO63" s="40">
        <v>1</v>
      </c>
      <c r="AP63" s="40" t="s">
        <v>242</v>
      </c>
      <c r="AQ63" s="40" t="s">
        <v>1068</v>
      </c>
      <c r="AR63" s="40" t="s">
        <v>447</v>
      </c>
      <c r="AS63" s="40" t="s">
        <v>447</v>
      </c>
      <c r="AT63" s="40" t="s">
        <v>447</v>
      </c>
      <c r="AU63" s="40" t="s">
        <v>447</v>
      </c>
      <c r="AV63" s="40" t="s">
        <v>447</v>
      </c>
      <c r="AW63" s="40" t="s">
        <v>447</v>
      </c>
    </row>
    <row r="64" spans="1:49" s="5" customFormat="1" ht="68.25" customHeight="1">
      <c r="A64" s="89" t="s">
        <v>1257</v>
      </c>
      <c r="B64" s="89" t="s">
        <v>213</v>
      </c>
      <c r="C64" s="89" t="s">
        <v>214</v>
      </c>
      <c r="D64" s="89" t="s">
        <v>215</v>
      </c>
      <c r="E64" s="89" t="s">
        <v>227</v>
      </c>
      <c r="F64" s="89" t="s">
        <v>228</v>
      </c>
      <c r="G64" s="89" t="s">
        <v>251</v>
      </c>
      <c r="H64" s="89" t="s">
        <v>252</v>
      </c>
      <c r="I64" s="89" t="s">
        <v>236</v>
      </c>
      <c r="J64" s="89" t="s">
        <v>237</v>
      </c>
      <c r="K64" s="89" t="s">
        <v>1116</v>
      </c>
      <c r="L64" s="89" t="s">
        <v>253</v>
      </c>
      <c r="M64" s="89" t="s">
        <v>1366</v>
      </c>
      <c r="N64" s="89" t="s">
        <v>254</v>
      </c>
      <c r="O64" s="89" t="s">
        <v>62</v>
      </c>
      <c r="P64" s="89" t="s">
        <v>222</v>
      </c>
      <c r="Q64" s="89">
        <v>75</v>
      </c>
      <c r="R64" s="89">
        <v>90</v>
      </c>
      <c r="S64" s="89">
        <v>90</v>
      </c>
      <c r="T64" s="89">
        <v>90</v>
      </c>
      <c r="U64" s="89">
        <v>90</v>
      </c>
      <c r="V64" s="89">
        <v>90</v>
      </c>
      <c r="W64" s="89" t="s">
        <v>242</v>
      </c>
      <c r="X64" s="89" t="s">
        <v>255</v>
      </c>
      <c r="Y64" s="41">
        <v>0.5</v>
      </c>
      <c r="Z64" s="44" t="s">
        <v>256</v>
      </c>
      <c r="AA64" s="50" t="s">
        <v>447</v>
      </c>
      <c r="AB64" s="44" t="s">
        <v>257</v>
      </c>
      <c r="AC64" s="40">
        <v>11</v>
      </c>
      <c r="AD64" s="40"/>
      <c r="AE64" s="40">
        <v>1</v>
      </c>
      <c r="AF64" s="40">
        <v>1</v>
      </c>
      <c r="AG64" s="40">
        <v>1</v>
      </c>
      <c r="AH64" s="40">
        <v>1</v>
      </c>
      <c r="AI64" s="40">
        <v>1</v>
      </c>
      <c r="AJ64" s="40">
        <v>1</v>
      </c>
      <c r="AK64" s="40">
        <v>1</v>
      </c>
      <c r="AL64" s="40">
        <v>1</v>
      </c>
      <c r="AM64" s="40">
        <v>1</v>
      </c>
      <c r="AN64" s="40">
        <v>1</v>
      </c>
      <c r="AO64" s="40">
        <v>1</v>
      </c>
      <c r="AP64" s="40" t="s">
        <v>242</v>
      </c>
      <c r="AQ64" s="40" t="s">
        <v>1068</v>
      </c>
      <c r="AR64" s="44" t="s">
        <v>1323</v>
      </c>
      <c r="AS64" s="40" t="s">
        <v>447</v>
      </c>
      <c r="AT64" s="40" t="s">
        <v>447</v>
      </c>
      <c r="AU64" s="40" t="s">
        <v>447</v>
      </c>
      <c r="AV64" s="40" t="s">
        <v>447</v>
      </c>
      <c r="AW64" s="40" t="s">
        <v>447</v>
      </c>
    </row>
    <row r="65" spans="1:49" s="5" customFormat="1" ht="71.25">
      <c r="A65" s="91"/>
      <c r="B65" s="91"/>
      <c r="C65" s="91"/>
      <c r="D65" s="91"/>
      <c r="E65" s="91"/>
      <c r="F65" s="91"/>
      <c r="G65" s="91"/>
      <c r="H65" s="91"/>
      <c r="I65" s="91"/>
      <c r="J65" s="91"/>
      <c r="K65" s="91"/>
      <c r="L65" s="91"/>
      <c r="M65" s="91"/>
      <c r="N65" s="91"/>
      <c r="O65" s="91"/>
      <c r="P65" s="91"/>
      <c r="Q65" s="91"/>
      <c r="R65" s="91"/>
      <c r="S65" s="91"/>
      <c r="T65" s="91"/>
      <c r="U65" s="91"/>
      <c r="V65" s="91"/>
      <c r="W65" s="91"/>
      <c r="X65" s="91"/>
      <c r="Y65" s="41">
        <v>0.5</v>
      </c>
      <c r="Z65" s="44" t="s">
        <v>258</v>
      </c>
      <c r="AA65" s="50" t="s">
        <v>447</v>
      </c>
      <c r="AB65" s="44" t="s">
        <v>259</v>
      </c>
      <c r="AC65" s="40">
        <v>10</v>
      </c>
      <c r="AD65" s="40"/>
      <c r="AE65" s="40"/>
      <c r="AF65" s="40">
        <v>1</v>
      </c>
      <c r="AG65" s="40">
        <v>1</v>
      </c>
      <c r="AH65" s="40">
        <v>1</v>
      </c>
      <c r="AI65" s="40">
        <v>1</v>
      </c>
      <c r="AJ65" s="40">
        <v>1</v>
      </c>
      <c r="AK65" s="40">
        <v>1</v>
      </c>
      <c r="AL65" s="40">
        <v>1</v>
      </c>
      <c r="AM65" s="40">
        <v>1</v>
      </c>
      <c r="AN65" s="40">
        <v>1</v>
      </c>
      <c r="AO65" s="40">
        <v>1</v>
      </c>
      <c r="AP65" s="40" t="s">
        <v>242</v>
      </c>
      <c r="AQ65" s="40" t="s">
        <v>1068</v>
      </c>
      <c r="AR65" s="44" t="s">
        <v>1323</v>
      </c>
      <c r="AS65" s="40" t="s">
        <v>447</v>
      </c>
      <c r="AT65" s="40" t="s">
        <v>447</v>
      </c>
      <c r="AU65" s="40" t="s">
        <v>447</v>
      </c>
      <c r="AV65" s="40" t="s">
        <v>447</v>
      </c>
      <c r="AW65" s="40" t="s">
        <v>447</v>
      </c>
    </row>
    <row r="66" spans="1:49" s="5" customFormat="1" ht="128.25">
      <c r="A66" s="40" t="s">
        <v>1257</v>
      </c>
      <c r="B66" s="40" t="s">
        <v>213</v>
      </c>
      <c r="C66" s="40" t="s">
        <v>214</v>
      </c>
      <c r="D66" s="40" t="s">
        <v>215</v>
      </c>
      <c r="E66" s="40" t="s">
        <v>227</v>
      </c>
      <c r="F66" s="40" t="s">
        <v>228</v>
      </c>
      <c r="G66" s="40" t="s">
        <v>251</v>
      </c>
      <c r="H66" s="40" t="s">
        <v>252</v>
      </c>
      <c r="I66" s="40" t="s">
        <v>236</v>
      </c>
      <c r="J66" s="40" t="s">
        <v>237</v>
      </c>
      <c r="K66" s="40" t="s">
        <v>1116</v>
      </c>
      <c r="L66" s="40" t="s">
        <v>260</v>
      </c>
      <c r="M66" s="40" t="s">
        <v>1367</v>
      </c>
      <c r="N66" s="40" t="s">
        <v>110</v>
      </c>
      <c r="O66" s="40" t="s">
        <v>62</v>
      </c>
      <c r="P66" s="40" t="s">
        <v>222</v>
      </c>
      <c r="Q66" s="40">
        <v>65</v>
      </c>
      <c r="R66" s="40">
        <v>80</v>
      </c>
      <c r="S66" s="40">
        <v>80</v>
      </c>
      <c r="T66" s="40">
        <v>80</v>
      </c>
      <c r="U66" s="40">
        <v>90</v>
      </c>
      <c r="V66" s="40">
        <v>90</v>
      </c>
      <c r="W66" s="40" t="s">
        <v>242</v>
      </c>
      <c r="X66" s="40" t="s">
        <v>262</v>
      </c>
      <c r="Y66" s="41">
        <v>1</v>
      </c>
      <c r="Z66" s="44" t="s">
        <v>263</v>
      </c>
      <c r="AA66" s="50" t="s">
        <v>447</v>
      </c>
      <c r="AB66" s="44" t="s">
        <v>264</v>
      </c>
      <c r="AC66" s="40">
        <v>2</v>
      </c>
      <c r="AD66" s="40"/>
      <c r="AE66" s="40"/>
      <c r="AF66" s="40"/>
      <c r="AG66" s="40"/>
      <c r="AH66" s="40"/>
      <c r="AI66" s="40"/>
      <c r="AJ66" s="40"/>
      <c r="AK66" s="40">
        <v>1</v>
      </c>
      <c r="AL66" s="40"/>
      <c r="AM66" s="40"/>
      <c r="AN66" s="40"/>
      <c r="AO66" s="40">
        <v>1</v>
      </c>
      <c r="AP66" s="40" t="s">
        <v>242</v>
      </c>
      <c r="AQ66" s="40" t="s">
        <v>1068</v>
      </c>
      <c r="AR66" s="44" t="s">
        <v>265</v>
      </c>
      <c r="AS66" s="40" t="s">
        <v>447</v>
      </c>
      <c r="AT66" s="40" t="s">
        <v>447</v>
      </c>
      <c r="AU66" s="40" t="s">
        <v>447</v>
      </c>
      <c r="AV66" s="40" t="s">
        <v>447</v>
      </c>
      <c r="AW66" s="40" t="s">
        <v>447</v>
      </c>
    </row>
    <row r="67" spans="1:49" s="5" customFormat="1" ht="128.25">
      <c r="A67" s="40" t="s">
        <v>1257</v>
      </c>
      <c r="B67" s="40" t="s">
        <v>213</v>
      </c>
      <c r="C67" s="40" t="s">
        <v>214</v>
      </c>
      <c r="D67" s="40" t="s">
        <v>215</v>
      </c>
      <c r="E67" s="40" t="s">
        <v>227</v>
      </c>
      <c r="F67" s="40" t="s">
        <v>228</v>
      </c>
      <c r="G67" s="40" t="s">
        <v>251</v>
      </c>
      <c r="H67" s="40" t="s">
        <v>252</v>
      </c>
      <c r="I67" s="40" t="s">
        <v>236</v>
      </c>
      <c r="J67" s="40" t="s">
        <v>237</v>
      </c>
      <c r="K67" s="40" t="s">
        <v>1116</v>
      </c>
      <c r="L67" s="40" t="s">
        <v>266</v>
      </c>
      <c r="M67" s="40" t="s">
        <v>1368</v>
      </c>
      <c r="N67" s="40" t="s">
        <v>254</v>
      </c>
      <c r="O67" s="40" t="s">
        <v>62</v>
      </c>
      <c r="P67" s="40" t="s">
        <v>222</v>
      </c>
      <c r="Q67" s="40">
        <v>81</v>
      </c>
      <c r="R67" s="40">
        <v>100</v>
      </c>
      <c r="S67" s="40">
        <v>100</v>
      </c>
      <c r="T67" s="40">
        <v>100</v>
      </c>
      <c r="U67" s="40">
        <v>100</v>
      </c>
      <c r="V67" s="40">
        <v>100</v>
      </c>
      <c r="W67" s="40" t="s">
        <v>242</v>
      </c>
      <c r="X67" s="40" t="s">
        <v>267</v>
      </c>
      <c r="Y67" s="41">
        <v>1</v>
      </c>
      <c r="Z67" s="44" t="s">
        <v>268</v>
      </c>
      <c r="AA67" s="50" t="s">
        <v>447</v>
      </c>
      <c r="AB67" s="44" t="s">
        <v>269</v>
      </c>
      <c r="AC67" s="40">
        <v>11</v>
      </c>
      <c r="AD67" s="40"/>
      <c r="AE67" s="40">
        <v>1</v>
      </c>
      <c r="AF67" s="40">
        <v>1</v>
      </c>
      <c r="AG67" s="40">
        <v>1</v>
      </c>
      <c r="AH67" s="40">
        <v>1</v>
      </c>
      <c r="AI67" s="40">
        <v>1</v>
      </c>
      <c r="AJ67" s="40">
        <v>1</v>
      </c>
      <c r="AK67" s="40">
        <v>1</v>
      </c>
      <c r="AL67" s="40">
        <v>1</v>
      </c>
      <c r="AM67" s="40">
        <v>1</v>
      </c>
      <c r="AN67" s="40">
        <v>1</v>
      </c>
      <c r="AO67" s="40">
        <v>1</v>
      </c>
      <c r="AP67" s="40" t="s">
        <v>242</v>
      </c>
      <c r="AQ67" s="40" t="s">
        <v>1068</v>
      </c>
      <c r="AR67" s="44" t="s">
        <v>265</v>
      </c>
      <c r="AS67" s="40" t="s">
        <v>447</v>
      </c>
      <c r="AT67" s="40" t="s">
        <v>447</v>
      </c>
      <c r="AU67" s="40" t="s">
        <v>447</v>
      </c>
      <c r="AV67" s="40" t="s">
        <v>447</v>
      </c>
      <c r="AW67" s="40" t="s">
        <v>447</v>
      </c>
    </row>
    <row r="68" spans="1:49" s="5" customFormat="1" ht="55.5" customHeight="1">
      <c r="A68" s="89" t="s">
        <v>1257</v>
      </c>
      <c r="B68" s="89" t="s">
        <v>213</v>
      </c>
      <c r="C68" s="89" t="s">
        <v>214</v>
      </c>
      <c r="D68" s="89" t="s">
        <v>215</v>
      </c>
      <c r="E68" s="89" t="s">
        <v>227</v>
      </c>
      <c r="F68" s="89" t="s">
        <v>228</v>
      </c>
      <c r="G68" s="89" t="s">
        <v>251</v>
      </c>
      <c r="H68" s="89" t="s">
        <v>230</v>
      </c>
      <c r="I68" s="89" t="s">
        <v>447</v>
      </c>
      <c r="J68" s="89" t="s">
        <v>270</v>
      </c>
      <c r="K68" s="89" t="s">
        <v>1116</v>
      </c>
      <c r="L68" s="89" t="s">
        <v>1345</v>
      </c>
      <c r="M68" s="89" t="s">
        <v>1346</v>
      </c>
      <c r="N68" s="89" t="s">
        <v>61</v>
      </c>
      <c r="O68" s="89" t="s">
        <v>62</v>
      </c>
      <c r="P68" s="89" t="s">
        <v>222</v>
      </c>
      <c r="Q68" s="89" t="s">
        <v>241</v>
      </c>
      <c r="R68" s="89">
        <v>90</v>
      </c>
      <c r="S68" s="89">
        <v>90</v>
      </c>
      <c r="T68" s="89">
        <v>90</v>
      </c>
      <c r="U68" s="89">
        <v>90</v>
      </c>
      <c r="V68" s="89">
        <v>90</v>
      </c>
      <c r="W68" s="89" t="s">
        <v>242</v>
      </c>
      <c r="X68" s="89" t="s">
        <v>272</v>
      </c>
      <c r="Y68" s="41">
        <v>0.4</v>
      </c>
      <c r="Z68" s="44" t="s">
        <v>273</v>
      </c>
      <c r="AA68" s="45" t="s">
        <v>1079</v>
      </c>
      <c r="AB68" s="44" t="s">
        <v>274</v>
      </c>
      <c r="AC68" s="40">
        <v>3</v>
      </c>
      <c r="AD68" s="40"/>
      <c r="AE68" s="40"/>
      <c r="AF68" s="40"/>
      <c r="AG68" s="40"/>
      <c r="AH68" s="40">
        <v>1</v>
      </c>
      <c r="AI68" s="40"/>
      <c r="AJ68" s="40"/>
      <c r="AK68" s="40">
        <v>1</v>
      </c>
      <c r="AL68" s="40"/>
      <c r="AM68" s="40"/>
      <c r="AN68" s="40">
        <v>1</v>
      </c>
      <c r="AO68" s="40"/>
      <c r="AP68" s="40" t="s">
        <v>242</v>
      </c>
      <c r="AQ68" s="40" t="s">
        <v>1273</v>
      </c>
      <c r="AR68" s="40" t="s">
        <v>447</v>
      </c>
      <c r="AS68" s="40" t="s">
        <v>447</v>
      </c>
      <c r="AT68" s="40" t="s">
        <v>447</v>
      </c>
      <c r="AU68" s="40" t="s">
        <v>447</v>
      </c>
      <c r="AV68" s="40" t="s">
        <v>447</v>
      </c>
      <c r="AW68" s="40" t="s">
        <v>447</v>
      </c>
    </row>
    <row r="69" spans="1:49" s="5" customFormat="1" ht="28.5">
      <c r="A69" s="90"/>
      <c r="B69" s="90"/>
      <c r="C69" s="90"/>
      <c r="D69" s="90"/>
      <c r="E69" s="90"/>
      <c r="F69" s="90"/>
      <c r="G69" s="90"/>
      <c r="H69" s="90"/>
      <c r="I69" s="90"/>
      <c r="J69" s="90"/>
      <c r="K69" s="90"/>
      <c r="L69" s="90"/>
      <c r="M69" s="90"/>
      <c r="N69" s="90"/>
      <c r="O69" s="90"/>
      <c r="P69" s="90"/>
      <c r="Q69" s="90"/>
      <c r="R69" s="90"/>
      <c r="S69" s="90"/>
      <c r="T69" s="90"/>
      <c r="U69" s="90"/>
      <c r="V69" s="90"/>
      <c r="W69" s="90"/>
      <c r="X69" s="90"/>
      <c r="Y69" s="41">
        <v>0.3</v>
      </c>
      <c r="Z69" s="44" t="s">
        <v>275</v>
      </c>
      <c r="AA69" s="45">
        <v>600</v>
      </c>
      <c r="AB69" s="44" t="s">
        <v>245</v>
      </c>
      <c r="AC69" s="40">
        <v>2</v>
      </c>
      <c r="AD69" s="40"/>
      <c r="AE69" s="40"/>
      <c r="AF69" s="40"/>
      <c r="AG69" s="40"/>
      <c r="AH69" s="40"/>
      <c r="AI69" s="40">
        <v>1</v>
      </c>
      <c r="AJ69" s="40"/>
      <c r="AK69" s="40"/>
      <c r="AL69" s="40"/>
      <c r="AM69" s="40"/>
      <c r="AN69" s="40">
        <v>1</v>
      </c>
      <c r="AO69" s="40"/>
      <c r="AP69" s="40" t="s">
        <v>242</v>
      </c>
      <c r="AQ69" s="40" t="s">
        <v>1273</v>
      </c>
      <c r="AR69" s="40" t="s">
        <v>447</v>
      </c>
      <c r="AS69" s="40" t="s">
        <v>447</v>
      </c>
      <c r="AT69" s="40" t="s">
        <v>447</v>
      </c>
      <c r="AU69" s="40" t="s">
        <v>447</v>
      </c>
      <c r="AV69" s="40" t="s">
        <v>447</v>
      </c>
      <c r="AW69" s="40" t="s">
        <v>447</v>
      </c>
    </row>
    <row r="70" spans="1:49" s="5" customFormat="1" ht="28.5">
      <c r="A70" s="91"/>
      <c r="B70" s="91"/>
      <c r="C70" s="91"/>
      <c r="D70" s="91"/>
      <c r="E70" s="91"/>
      <c r="F70" s="91"/>
      <c r="G70" s="91"/>
      <c r="H70" s="91"/>
      <c r="I70" s="91"/>
      <c r="J70" s="91"/>
      <c r="K70" s="91"/>
      <c r="L70" s="91"/>
      <c r="M70" s="91"/>
      <c r="N70" s="91"/>
      <c r="O70" s="91"/>
      <c r="P70" s="91"/>
      <c r="Q70" s="91"/>
      <c r="R70" s="91"/>
      <c r="S70" s="91"/>
      <c r="T70" s="91"/>
      <c r="U70" s="91"/>
      <c r="V70" s="91"/>
      <c r="W70" s="91"/>
      <c r="X70" s="91"/>
      <c r="Y70" s="41">
        <v>0.3</v>
      </c>
      <c r="Z70" s="44" t="s">
        <v>276</v>
      </c>
      <c r="AA70" s="45">
        <v>1700</v>
      </c>
      <c r="AB70" s="44" t="s">
        <v>245</v>
      </c>
      <c r="AC70" s="40">
        <v>2</v>
      </c>
      <c r="AD70" s="40"/>
      <c r="AE70" s="40"/>
      <c r="AF70" s="40"/>
      <c r="AG70" s="40"/>
      <c r="AH70" s="40"/>
      <c r="AI70" s="40">
        <v>1</v>
      </c>
      <c r="AJ70" s="40"/>
      <c r="AK70" s="40"/>
      <c r="AL70" s="40"/>
      <c r="AM70" s="40"/>
      <c r="AN70" s="40">
        <v>1</v>
      </c>
      <c r="AO70" s="40"/>
      <c r="AP70" s="40" t="s">
        <v>242</v>
      </c>
      <c r="AQ70" s="40" t="s">
        <v>1273</v>
      </c>
      <c r="AR70" s="40" t="s">
        <v>447</v>
      </c>
      <c r="AS70" s="40" t="s">
        <v>447</v>
      </c>
      <c r="AT70" s="40" t="s">
        <v>447</v>
      </c>
      <c r="AU70" s="40" t="s">
        <v>447</v>
      </c>
      <c r="AV70" s="40" t="s">
        <v>447</v>
      </c>
      <c r="AW70" s="40" t="s">
        <v>447</v>
      </c>
    </row>
    <row r="71" spans="1:49" s="5" customFormat="1" ht="96.75" customHeight="1">
      <c r="A71" s="89" t="s">
        <v>1257</v>
      </c>
      <c r="B71" s="89" t="s">
        <v>1073</v>
      </c>
      <c r="C71" s="89" t="s">
        <v>1074</v>
      </c>
      <c r="D71" s="89" t="s">
        <v>277</v>
      </c>
      <c r="E71" s="89" t="s">
        <v>55</v>
      </c>
      <c r="F71" s="89" t="s">
        <v>1126</v>
      </c>
      <c r="G71" s="89" t="s">
        <v>1127</v>
      </c>
      <c r="H71" s="89" t="s">
        <v>56</v>
      </c>
      <c r="I71" s="89" t="s">
        <v>57</v>
      </c>
      <c r="J71" s="89" t="s">
        <v>58</v>
      </c>
      <c r="K71" s="89" t="s">
        <v>1114</v>
      </c>
      <c r="L71" s="89" t="s">
        <v>278</v>
      </c>
      <c r="M71" s="89" t="s">
        <v>279</v>
      </c>
      <c r="N71" s="89" t="s">
        <v>280</v>
      </c>
      <c r="O71" s="89" t="s">
        <v>83</v>
      </c>
      <c r="P71" s="89" t="s">
        <v>63</v>
      </c>
      <c r="Q71" s="89">
        <v>0</v>
      </c>
      <c r="R71" s="98">
        <v>2700000</v>
      </c>
      <c r="S71" s="98">
        <v>2700000</v>
      </c>
      <c r="T71" s="98">
        <v>2700000</v>
      </c>
      <c r="U71" s="98">
        <v>2700000</v>
      </c>
      <c r="V71" s="98">
        <v>10800000</v>
      </c>
      <c r="W71" s="89" t="s">
        <v>64</v>
      </c>
      <c r="X71" s="89" t="s">
        <v>281</v>
      </c>
      <c r="Y71" s="41">
        <v>0.1</v>
      </c>
      <c r="Z71" s="44" t="s">
        <v>282</v>
      </c>
      <c r="AA71" s="45">
        <v>0</v>
      </c>
      <c r="AB71" s="44" t="s">
        <v>67</v>
      </c>
      <c r="AC71" s="40">
        <v>4</v>
      </c>
      <c r="AD71" s="40"/>
      <c r="AE71" s="40"/>
      <c r="AF71" s="40">
        <v>1</v>
      </c>
      <c r="AG71" s="40"/>
      <c r="AH71" s="40"/>
      <c r="AI71" s="40">
        <v>1</v>
      </c>
      <c r="AJ71" s="40"/>
      <c r="AK71" s="40"/>
      <c r="AL71" s="40">
        <v>1</v>
      </c>
      <c r="AM71" s="40"/>
      <c r="AN71" s="40"/>
      <c r="AO71" s="40">
        <v>1</v>
      </c>
      <c r="AP71" s="40" t="s">
        <v>64</v>
      </c>
      <c r="AQ71" s="40" t="s">
        <v>1267</v>
      </c>
      <c r="AR71" s="44" t="s">
        <v>87</v>
      </c>
      <c r="AS71" s="40" t="s">
        <v>447</v>
      </c>
      <c r="AT71" s="40" t="s">
        <v>447</v>
      </c>
      <c r="AU71" s="40" t="s">
        <v>447</v>
      </c>
      <c r="AV71" s="40" t="s">
        <v>447</v>
      </c>
      <c r="AW71" s="40" t="s">
        <v>447</v>
      </c>
    </row>
    <row r="72" spans="1:49" s="5" customFormat="1" ht="92.25" customHeight="1">
      <c r="A72" s="90"/>
      <c r="B72" s="90"/>
      <c r="C72" s="90"/>
      <c r="D72" s="90"/>
      <c r="E72" s="90"/>
      <c r="F72" s="90"/>
      <c r="G72" s="90"/>
      <c r="H72" s="90"/>
      <c r="I72" s="90"/>
      <c r="J72" s="90"/>
      <c r="K72" s="90"/>
      <c r="L72" s="90"/>
      <c r="M72" s="90"/>
      <c r="N72" s="90"/>
      <c r="O72" s="90"/>
      <c r="P72" s="90"/>
      <c r="Q72" s="90"/>
      <c r="R72" s="99"/>
      <c r="S72" s="99"/>
      <c r="T72" s="99"/>
      <c r="U72" s="99"/>
      <c r="V72" s="99"/>
      <c r="W72" s="90"/>
      <c r="X72" s="90"/>
      <c r="Y72" s="41">
        <v>0.1</v>
      </c>
      <c r="Z72" s="44" t="s">
        <v>283</v>
      </c>
      <c r="AA72" s="45">
        <v>23126.8054</v>
      </c>
      <c r="AB72" s="44" t="s">
        <v>67</v>
      </c>
      <c r="AC72" s="40">
        <v>4</v>
      </c>
      <c r="AD72" s="40"/>
      <c r="AE72" s="40"/>
      <c r="AF72" s="40">
        <v>1</v>
      </c>
      <c r="AG72" s="40"/>
      <c r="AH72" s="40"/>
      <c r="AI72" s="40">
        <v>1</v>
      </c>
      <c r="AJ72" s="40"/>
      <c r="AK72" s="40"/>
      <c r="AL72" s="40">
        <v>1</v>
      </c>
      <c r="AM72" s="40"/>
      <c r="AN72" s="40"/>
      <c r="AO72" s="40">
        <v>1</v>
      </c>
      <c r="AP72" s="40" t="s">
        <v>64</v>
      </c>
      <c r="AQ72" s="40" t="s">
        <v>1267</v>
      </c>
      <c r="AR72" s="44" t="s">
        <v>87</v>
      </c>
      <c r="AS72" s="40" t="s">
        <v>447</v>
      </c>
      <c r="AT72" s="40" t="s">
        <v>447</v>
      </c>
      <c r="AU72" s="40" t="s">
        <v>447</v>
      </c>
      <c r="AV72" s="40" t="s">
        <v>447</v>
      </c>
      <c r="AW72" s="40" t="s">
        <v>447</v>
      </c>
    </row>
    <row r="73" spans="1:49" s="5" customFormat="1" ht="105.75" customHeight="1">
      <c r="A73" s="90"/>
      <c r="B73" s="90"/>
      <c r="C73" s="90"/>
      <c r="D73" s="90"/>
      <c r="E73" s="90"/>
      <c r="F73" s="90"/>
      <c r="G73" s="90"/>
      <c r="H73" s="90"/>
      <c r="I73" s="90"/>
      <c r="J73" s="90"/>
      <c r="K73" s="90"/>
      <c r="L73" s="90"/>
      <c r="M73" s="90"/>
      <c r="N73" s="90"/>
      <c r="O73" s="90"/>
      <c r="P73" s="90"/>
      <c r="Q73" s="90"/>
      <c r="R73" s="99"/>
      <c r="S73" s="99"/>
      <c r="T73" s="99"/>
      <c r="U73" s="99"/>
      <c r="V73" s="99"/>
      <c r="W73" s="90"/>
      <c r="X73" s="90"/>
      <c r="Y73" s="41">
        <v>0.1</v>
      </c>
      <c r="Z73" s="44" t="s">
        <v>284</v>
      </c>
      <c r="AA73" s="45">
        <v>100</v>
      </c>
      <c r="AB73" s="44" t="s">
        <v>67</v>
      </c>
      <c r="AC73" s="40">
        <v>4</v>
      </c>
      <c r="AD73" s="40"/>
      <c r="AE73" s="40"/>
      <c r="AF73" s="40">
        <v>1</v>
      </c>
      <c r="AG73" s="40"/>
      <c r="AH73" s="40"/>
      <c r="AI73" s="40">
        <v>1</v>
      </c>
      <c r="AJ73" s="40"/>
      <c r="AK73" s="40"/>
      <c r="AL73" s="40">
        <v>1</v>
      </c>
      <c r="AM73" s="40"/>
      <c r="AN73" s="40"/>
      <c r="AO73" s="40">
        <v>1</v>
      </c>
      <c r="AP73" s="40" t="s">
        <v>64</v>
      </c>
      <c r="AQ73" s="40" t="s">
        <v>1267</v>
      </c>
      <c r="AR73" s="44" t="s">
        <v>87</v>
      </c>
      <c r="AS73" s="40" t="s">
        <v>447</v>
      </c>
      <c r="AT73" s="40" t="s">
        <v>447</v>
      </c>
      <c r="AU73" s="40" t="s">
        <v>447</v>
      </c>
      <c r="AV73" s="40" t="s">
        <v>447</v>
      </c>
      <c r="AW73" s="40" t="s">
        <v>447</v>
      </c>
    </row>
    <row r="74" spans="1:49" s="5" customFormat="1" ht="97.5" customHeight="1">
      <c r="A74" s="90"/>
      <c r="B74" s="90"/>
      <c r="C74" s="90"/>
      <c r="D74" s="90"/>
      <c r="E74" s="90"/>
      <c r="F74" s="90"/>
      <c r="G74" s="90"/>
      <c r="H74" s="90"/>
      <c r="I74" s="90"/>
      <c r="J74" s="90"/>
      <c r="K74" s="90"/>
      <c r="L74" s="90"/>
      <c r="M74" s="90"/>
      <c r="N74" s="90"/>
      <c r="O74" s="90"/>
      <c r="P74" s="90"/>
      <c r="Q74" s="90"/>
      <c r="R74" s="99"/>
      <c r="S74" s="99"/>
      <c r="T74" s="99"/>
      <c r="U74" s="99"/>
      <c r="V74" s="99"/>
      <c r="W74" s="90"/>
      <c r="X74" s="90"/>
      <c r="Y74" s="41">
        <v>0.1</v>
      </c>
      <c r="Z74" s="44" t="s">
        <v>285</v>
      </c>
      <c r="AA74" s="45">
        <v>5510.1946</v>
      </c>
      <c r="AB74" s="44" t="s">
        <v>67</v>
      </c>
      <c r="AC74" s="40">
        <v>4</v>
      </c>
      <c r="AD74" s="40"/>
      <c r="AE74" s="40"/>
      <c r="AF74" s="40">
        <v>1</v>
      </c>
      <c r="AG74" s="40"/>
      <c r="AH74" s="40"/>
      <c r="AI74" s="40">
        <v>1</v>
      </c>
      <c r="AJ74" s="40"/>
      <c r="AK74" s="40"/>
      <c r="AL74" s="40">
        <v>1</v>
      </c>
      <c r="AM74" s="40"/>
      <c r="AN74" s="40"/>
      <c r="AO74" s="40">
        <v>1</v>
      </c>
      <c r="AP74" s="40" t="s">
        <v>64</v>
      </c>
      <c r="AQ74" s="40" t="s">
        <v>1267</v>
      </c>
      <c r="AR74" s="44" t="s">
        <v>87</v>
      </c>
      <c r="AS74" s="40" t="s">
        <v>447</v>
      </c>
      <c r="AT74" s="40" t="s">
        <v>447</v>
      </c>
      <c r="AU74" s="40" t="s">
        <v>447</v>
      </c>
      <c r="AV74" s="40" t="s">
        <v>447</v>
      </c>
      <c r="AW74" s="40" t="s">
        <v>447</v>
      </c>
    </row>
    <row r="75" spans="1:49" s="5" customFormat="1" ht="107.25" customHeight="1">
      <c r="A75" s="90"/>
      <c r="B75" s="90"/>
      <c r="C75" s="90"/>
      <c r="D75" s="90"/>
      <c r="E75" s="90"/>
      <c r="F75" s="90"/>
      <c r="G75" s="90"/>
      <c r="H75" s="90"/>
      <c r="I75" s="90"/>
      <c r="J75" s="90"/>
      <c r="K75" s="90"/>
      <c r="L75" s="90"/>
      <c r="M75" s="90"/>
      <c r="N75" s="90"/>
      <c r="O75" s="90"/>
      <c r="P75" s="90"/>
      <c r="Q75" s="90"/>
      <c r="R75" s="99"/>
      <c r="S75" s="99"/>
      <c r="T75" s="99"/>
      <c r="U75" s="99"/>
      <c r="V75" s="99"/>
      <c r="W75" s="90"/>
      <c r="X75" s="90"/>
      <c r="Y75" s="41">
        <v>0.1</v>
      </c>
      <c r="Z75" s="44" t="s">
        <v>286</v>
      </c>
      <c r="AA75" s="45">
        <v>39200</v>
      </c>
      <c r="AB75" s="153" t="s">
        <v>1301</v>
      </c>
      <c r="AC75" s="40">
        <v>4</v>
      </c>
      <c r="AD75" s="64"/>
      <c r="AE75" s="64"/>
      <c r="AF75" s="64"/>
      <c r="AG75" s="64">
        <v>1</v>
      </c>
      <c r="AH75" s="64"/>
      <c r="AI75" s="64"/>
      <c r="AJ75" s="64">
        <v>1</v>
      </c>
      <c r="AK75" s="64"/>
      <c r="AL75" s="64"/>
      <c r="AM75" s="64">
        <v>1</v>
      </c>
      <c r="AN75" s="64"/>
      <c r="AO75" s="64">
        <v>1</v>
      </c>
      <c r="AP75" s="40" t="s">
        <v>64</v>
      </c>
      <c r="AQ75" s="40" t="s">
        <v>1267</v>
      </c>
      <c r="AR75" s="44" t="s">
        <v>87</v>
      </c>
      <c r="AS75" s="40" t="s">
        <v>447</v>
      </c>
      <c r="AT75" s="40" t="s">
        <v>447</v>
      </c>
      <c r="AU75" s="40" t="s">
        <v>447</v>
      </c>
      <c r="AV75" s="40" t="s">
        <v>447</v>
      </c>
      <c r="AW75" s="40" t="s">
        <v>447</v>
      </c>
    </row>
    <row r="76" spans="1:49" s="5" customFormat="1" ht="97.5" customHeight="1">
      <c r="A76" s="90"/>
      <c r="B76" s="90"/>
      <c r="C76" s="90"/>
      <c r="D76" s="90"/>
      <c r="E76" s="90"/>
      <c r="F76" s="90"/>
      <c r="G76" s="90"/>
      <c r="H76" s="90"/>
      <c r="I76" s="90"/>
      <c r="J76" s="90"/>
      <c r="K76" s="90"/>
      <c r="L76" s="90"/>
      <c r="M76" s="90"/>
      <c r="N76" s="90"/>
      <c r="O76" s="90"/>
      <c r="P76" s="90"/>
      <c r="Q76" s="90"/>
      <c r="R76" s="99"/>
      <c r="S76" s="99"/>
      <c r="T76" s="99"/>
      <c r="U76" s="99"/>
      <c r="V76" s="99"/>
      <c r="W76" s="90"/>
      <c r="X76" s="90"/>
      <c r="Y76" s="41">
        <v>0.1</v>
      </c>
      <c r="Z76" s="44" t="s">
        <v>287</v>
      </c>
      <c r="AA76" s="45">
        <v>800</v>
      </c>
      <c r="AB76" s="44" t="s">
        <v>67</v>
      </c>
      <c r="AC76" s="40">
        <v>4</v>
      </c>
      <c r="AD76" s="40"/>
      <c r="AE76" s="40"/>
      <c r="AF76" s="40">
        <v>1</v>
      </c>
      <c r="AG76" s="40"/>
      <c r="AH76" s="40"/>
      <c r="AI76" s="40">
        <v>1</v>
      </c>
      <c r="AJ76" s="40"/>
      <c r="AK76" s="40"/>
      <c r="AL76" s="40">
        <v>1</v>
      </c>
      <c r="AM76" s="40"/>
      <c r="AN76" s="40"/>
      <c r="AO76" s="40">
        <v>1</v>
      </c>
      <c r="AP76" s="40" t="s">
        <v>64</v>
      </c>
      <c r="AQ76" s="40" t="s">
        <v>1267</v>
      </c>
      <c r="AR76" s="44" t="s">
        <v>87</v>
      </c>
      <c r="AS76" s="40" t="s">
        <v>447</v>
      </c>
      <c r="AT76" s="40" t="s">
        <v>447</v>
      </c>
      <c r="AU76" s="40" t="s">
        <v>447</v>
      </c>
      <c r="AV76" s="40" t="s">
        <v>447</v>
      </c>
      <c r="AW76" s="40" t="s">
        <v>447</v>
      </c>
    </row>
    <row r="77" spans="1:49" s="5" customFormat="1" ht="56.25" customHeight="1">
      <c r="A77" s="90"/>
      <c r="B77" s="90"/>
      <c r="C77" s="90"/>
      <c r="D77" s="90"/>
      <c r="E77" s="90"/>
      <c r="F77" s="90"/>
      <c r="G77" s="90"/>
      <c r="H77" s="90"/>
      <c r="I77" s="90"/>
      <c r="J77" s="90"/>
      <c r="K77" s="90"/>
      <c r="L77" s="90"/>
      <c r="M77" s="90"/>
      <c r="N77" s="90"/>
      <c r="O77" s="90"/>
      <c r="P77" s="90"/>
      <c r="Q77" s="90"/>
      <c r="R77" s="99"/>
      <c r="S77" s="99"/>
      <c r="T77" s="99"/>
      <c r="U77" s="99"/>
      <c r="V77" s="99"/>
      <c r="W77" s="90"/>
      <c r="X77" s="90"/>
      <c r="Y77" s="96">
        <v>0.4</v>
      </c>
      <c r="Z77" s="94" t="s">
        <v>288</v>
      </c>
      <c r="AA77" s="141" t="s">
        <v>447</v>
      </c>
      <c r="AB77" s="44" t="s">
        <v>289</v>
      </c>
      <c r="AC77" s="40">
        <v>3</v>
      </c>
      <c r="AD77" s="40"/>
      <c r="AE77" s="40"/>
      <c r="AF77" s="40"/>
      <c r="AG77" s="40"/>
      <c r="AH77" s="40"/>
      <c r="AI77" s="40">
        <v>2</v>
      </c>
      <c r="AJ77" s="40"/>
      <c r="AK77" s="40"/>
      <c r="AL77" s="40"/>
      <c r="AM77" s="40"/>
      <c r="AN77" s="40"/>
      <c r="AO77" s="40">
        <v>1</v>
      </c>
      <c r="AP77" s="40" t="s">
        <v>64</v>
      </c>
      <c r="AQ77" s="40" t="s">
        <v>1267</v>
      </c>
      <c r="AR77" s="44" t="s">
        <v>68</v>
      </c>
      <c r="AS77" s="40" t="s">
        <v>447</v>
      </c>
      <c r="AT77" s="40" t="s">
        <v>447</v>
      </c>
      <c r="AU77" s="40" t="s">
        <v>447</v>
      </c>
      <c r="AV77" s="40" t="s">
        <v>447</v>
      </c>
      <c r="AW77" s="40" t="s">
        <v>447</v>
      </c>
    </row>
    <row r="78" spans="1:49" s="5" customFormat="1" ht="44.25" customHeight="1">
      <c r="A78" s="91"/>
      <c r="B78" s="91"/>
      <c r="C78" s="91"/>
      <c r="D78" s="91"/>
      <c r="E78" s="91"/>
      <c r="F78" s="91"/>
      <c r="G78" s="91"/>
      <c r="H78" s="91"/>
      <c r="I78" s="91"/>
      <c r="J78" s="91"/>
      <c r="K78" s="91"/>
      <c r="L78" s="91"/>
      <c r="M78" s="91"/>
      <c r="N78" s="91"/>
      <c r="O78" s="91"/>
      <c r="P78" s="91"/>
      <c r="Q78" s="91"/>
      <c r="R78" s="100"/>
      <c r="S78" s="100"/>
      <c r="T78" s="100"/>
      <c r="U78" s="100"/>
      <c r="V78" s="100"/>
      <c r="W78" s="91"/>
      <c r="X78" s="91"/>
      <c r="Y78" s="97"/>
      <c r="Z78" s="95"/>
      <c r="AA78" s="142"/>
      <c r="AB78" s="44" t="s">
        <v>290</v>
      </c>
      <c r="AC78" s="40">
        <v>2</v>
      </c>
      <c r="AD78" s="40"/>
      <c r="AE78" s="40"/>
      <c r="AF78" s="40"/>
      <c r="AG78" s="40"/>
      <c r="AH78" s="40"/>
      <c r="AI78" s="40">
        <v>2</v>
      </c>
      <c r="AJ78" s="40"/>
      <c r="AK78" s="40"/>
      <c r="AL78" s="40"/>
      <c r="AM78" s="40"/>
      <c r="AN78" s="40"/>
      <c r="AO78" s="40"/>
      <c r="AP78" s="40" t="s">
        <v>64</v>
      </c>
      <c r="AQ78" s="40" t="s">
        <v>1267</v>
      </c>
      <c r="AR78" s="44" t="s">
        <v>68</v>
      </c>
      <c r="AS78" s="40" t="s">
        <v>447</v>
      </c>
      <c r="AT78" s="40" t="s">
        <v>447</v>
      </c>
      <c r="AU78" s="40" t="s">
        <v>447</v>
      </c>
      <c r="AV78" s="40" t="s">
        <v>447</v>
      </c>
      <c r="AW78" s="40" t="s">
        <v>447</v>
      </c>
    </row>
    <row r="79" spans="1:49" s="5" customFormat="1" ht="70.5" customHeight="1">
      <c r="A79" s="89" t="s">
        <v>1257</v>
      </c>
      <c r="B79" s="89" t="s">
        <v>304</v>
      </c>
      <c r="C79" s="89" t="s">
        <v>1072</v>
      </c>
      <c r="D79" s="89" t="s">
        <v>291</v>
      </c>
      <c r="E79" s="89" t="s">
        <v>292</v>
      </c>
      <c r="F79" s="89" t="s">
        <v>318</v>
      </c>
      <c r="G79" s="89" t="s">
        <v>1131</v>
      </c>
      <c r="H79" s="89" t="s">
        <v>56</v>
      </c>
      <c r="I79" s="89" t="s">
        <v>136</v>
      </c>
      <c r="J79" s="89" t="s">
        <v>58</v>
      </c>
      <c r="K79" s="89" t="s">
        <v>1125</v>
      </c>
      <c r="L79" s="89" t="s">
        <v>293</v>
      </c>
      <c r="M79" s="89" t="s">
        <v>294</v>
      </c>
      <c r="N79" s="89" t="s">
        <v>208</v>
      </c>
      <c r="O79" s="89" t="s">
        <v>83</v>
      </c>
      <c r="P79" s="89" t="s">
        <v>63</v>
      </c>
      <c r="Q79" s="89">
        <v>0</v>
      </c>
      <c r="R79" s="89">
        <v>916</v>
      </c>
      <c r="S79" s="98">
        <v>3416</v>
      </c>
      <c r="T79" s="98">
        <v>6708</v>
      </c>
      <c r="U79" s="98">
        <v>10000</v>
      </c>
      <c r="V79" s="98">
        <v>10000</v>
      </c>
      <c r="W79" s="89" t="s">
        <v>64</v>
      </c>
      <c r="X79" s="89" t="s">
        <v>295</v>
      </c>
      <c r="Y79" s="96">
        <v>0.1</v>
      </c>
      <c r="Z79" s="94" t="s">
        <v>296</v>
      </c>
      <c r="AA79" s="92">
        <v>9804</v>
      </c>
      <c r="AB79" s="44" t="s">
        <v>297</v>
      </c>
      <c r="AC79" s="40">
        <v>2</v>
      </c>
      <c r="AD79" s="40"/>
      <c r="AE79" s="40"/>
      <c r="AF79" s="40"/>
      <c r="AG79" s="40"/>
      <c r="AH79" s="40"/>
      <c r="AI79" s="40">
        <v>1</v>
      </c>
      <c r="AJ79" s="40"/>
      <c r="AK79" s="40"/>
      <c r="AL79" s="40"/>
      <c r="AM79" s="40"/>
      <c r="AN79" s="40"/>
      <c r="AO79" s="40">
        <v>1</v>
      </c>
      <c r="AP79" s="40" t="s">
        <v>64</v>
      </c>
      <c r="AQ79" s="40"/>
      <c r="AR79" s="40" t="s">
        <v>447</v>
      </c>
      <c r="AS79" s="40" t="s">
        <v>447</v>
      </c>
      <c r="AT79" s="40" t="s">
        <v>447</v>
      </c>
      <c r="AU79" s="40" t="s">
        <v>447</v>
      </c>
      <c r="AV79" s="40" t="s">
        <v>447</v>
      </c>
      <c r="AW79" s="40" t="s">
        <v>447</v>
      </c>
    </row>
    <row r="80" spans="1:49" s="5" customFormat="1" ht="28.5">
      <c r="A80" s="90"/>
      <c r="B80" s="90"/>
      <c r="C80" s="90"/>
      <c r="D80" s="90"/>
      <c r="E80" s="90"/>
      <c r="F80" s="90"/>
      <c r="G80" s="90"/>
      <c r="H80" s="90"/>
      <c r="I80" s="90"/>
      <c r="J80" s="90"/>
      <c r="K80" s="90"/>
      <c r="L80" s="90"/>
      <c r="M80" s="90"/>
      <c r="N80" s="90"/>
      <c r="O80" s="90"/>
      <c r="P80" s="90"/>
      <c r="Q80" s="90"/>
      <c r="R80" s="90"/>
      <c r="S80" s="99"/>
      <c r="T80" s="99"/>
      <c r="U80" s="99"/>
      <c r="V80" s="99"/>
      <c r="W80" s="90"/>
      <c r="X80" s="90"/>
      <c r="Y80" s="97"/>
      <c r="Z80" s="95"/>
      <c r="AA80" s="93"/>
      <c r="AB80" s="44" t="s">
        <v>301</v>
      </c>
      <c r="AC80" s="40">
        <v>5</v>
      </c>
      <c r="AD80" s="40"/>
      <c r="AE80" s="40"/>
      <c r="AF80" s="40"/>
      <c r="AG80" s="40"/>
      <c r="AH80" s="40"/>
      <c r="AI80" s="40"/>
      <c r="AJ80" s="40"/>
      <c r="AK80" s="40">
        <v>5</v>
      </c>
      <c r="AL80" s="40"/>
      <c r="AM80" s="40"/>
      <c r="AN80" s="40"/>
      <c r="AO80" s="40"/>
      <c r="AP80" s="40" t="s">
        <v>64</v>
      </c>
      <c r="AQ80" s="40"/>
      <c r="AR80" s="40" t="s">
        <v>447</v>
      </c>
      <c r="AS80" s="40" t="s">
        <v>447</v>
      </c>
      <c r="AT80" s="40" t="s">
        <v>447</v>
      </c>
      <c r="AU80" s="40" t="s">
        <v>447</v>
      </c>
      <c r="AV80" s="40" t="s">
        <v>447</v>
      </c>
      <c r="AW80" s="40" t="s">
        <v>447</v>
      </c>
    </row>
    <row r="81" spans="1:49" s="5" customFormat="1" ht="28.5">
      <c r="A81" s="90"/>
      <c r="B81" s="90"/>
      <c r="C81" s="90"/>
      <c r="D81" s="90"/>
      <c r="E81" s="90"/>
      <c r="F81" s="90"/>
      <c r="G81" s="90"/>
      <c r="H81" s="90"/>
      <c r="I81" s="90"/>
      <c r="J81" s="90"/>
      <c r="K81" s="90"/>
      <c r="L81" s="90"/>
      <c r="M81" s="90"/>
      <c r="N81" s="90"/>
      <c r="O81" s="90"/>
      <c r="P81" s="90"/>
      <c r="Q81" s="90"/>
      <c r="R81" s="90"/>
      <c r="S81" s="99"/>
      <c r="T81" s="99"/>
      <c r="U81" s="99"/>
      <c r="V81" s="99"/>
      <c r="W81" s="90"/>
      <c r="X81" s="90"/>
      <c r="Y81" s="41">
        <v>0.05</v>
      </c>
      <c r="Z81" s="44" t="s">
        <v>298</v>
      </c>
      <c r="AA81" s="45">
        <v>196</v>
      </c>
      <c r="AB81" s="44" t="s">
        <v>67</v>
      </c>
      <c r="AC81" s="40">
        <v>4</v>
      </c>
      <c r="AD81" s="40"/>
      <c r="AE81" s="40"/>
      <c r="AF81" s="40">
        <v>1</v>
      </c>
      <c r="AG81" s="40"/>
      <c r="AH81" s="40"/>
      <c r="AI81" s="40">
        <v>1</v>
      </c>
      <c r="AJ81" s="40"/>
      <c r="AK81" s="40"/>
      <c r="AL81" s="40">
        <v>1</v>
      </c>
      <c r="AM81" s="40"/>
      <c r="AN81" s="40"/>
      <c r="AO81" s="40">
        <v>1</v>
      </c>
      <c r="AP81" s="40" t="s">
        <v>64</v>
      </c>
      <c r="AQ81" s="40"/>
      <c r="AR81" s="40" t="s">
        <v>447</v>
      </c>
      <c r="AS81" s="40" t="s">
        <v>447</v>
      </c>
      <c r="AT81" s="40" t="s">
        <v>447</v>
      </c>
      <c r="AU81" s="40" t="s">
        <v>447</v>
      </c>
      <c r="AV81" s="40" t="s">
        <v>447</v>
      </c>
      <c r="AW81" s="40" t="s">
        <v>447</v>
      </c>
    </row>
    <row r="82" spans="1:49" s="5" customFormat="1" ht="42.75">
      <c r="A82" s="90"/>
      <c r="B82" s="90"/>
      <c r="C82" s="90"/>
      <c r="D82" s="90"/>
      <c r="E82" s="90"/>
      <c r="F82" s="90"/>
      <c r="G82" s="90"/>
      <c r="H82" s="90"/>
      <c r="I82" s="90"/>
      <c r="J82" s="90"/>
      <c r="K82" s="90"/>
      <c r="L82" s="90"/>
      <c r="M82" s="90"/>
      <c r="N82" s="90"/>
      <c r="O82" s="90"/>
      <c r="P82" s="90"/>
      <c r="Q82" s="90"/>
      <c r="R82" s="90"/>
      <c r="S82" s="99"/>
      <c r="T82" s="99"/>
      <c r="U82" s="99"/>
      <c r="V82" s="99"/>
      <c r="W82" s="90"/>
      <c r="X82" s="90"/>
      <c r="Y82" s="41">
        <v>0.05</v>
      </c>
      <c r="Z82" s="44" t="s">
        <v>299</v>
      </c>
      <c r="AA82" s="50" t="s">
        <v>447</v>
      </c>
      <c r="AB82" s="44" t="s">
        <v>300</v>
      </c>
      <c r="AC82" s="40">
        <v>1</v>
      </c>
      <c r="AD82" s="40"/>
      <c r="AE82" s="40"/>
      <c r="AF82" s="40"/>
      <c r="AG82" s="40">
        <v>1</v>
      </c>
      <c r="AH82" s="40"/>
      <c r="AI82" s="40"/>
      <c r="AJ82" s="40"/>
      <c r="AK82" s="40"/>
      <c r="AL82" s="40"/>
      <c r="AM82" s="40"/>
      <c r="AN82" s="40"/>
      <c r="AO82" s="40"/>
      <c r="AP82" s="40" t="s">
        <v>64</v>
      </c>
      <c r="AQ82" s="40"/>
      <c r="AR82" s="40" t="s">
        <v>447</v>
      </c>
      <c r="AS82" s="40" t="s">
        <v>447</v>
      </c>
      <c r="AT82" s="40" t="s">
        <v>447</v>
      </c>
      <c r="AU82" s="40" t="s">
        <v>447</v>
      </c>
      <c r="AV82" s="40" t="s">
        <v>447</v>
      </c>
      <c r="AW82" s="40" t="s">
        <v>447</v>
      </c>
    </row>
    <row r="83" spans="1:49" s="5" customFormat="1" ht="100.5" customHeight="1">
      <c r="A83" s="91"/>
      <c r="B83" s="91"/>
      <c r="C83" s="91"/>
      <c r="D83" s="91"/>
      <c r="E83" s="91"/>
      <c r="F83" s="91"/>
      <c r="G83" s="91"/>
      <c r="H83" s="91"/>
      <c r="I83" s="91"/>
      <c r="J83" s="91"/>
      <c r="K83" s="91"/>
      <c r="L83" s="91"/>
      <c r="M83" s="91"/>
      <c r="N83" s="91"/>
      <c r="O83" s="91"/>
      <c r="P83" s="91"/>
      <c r="Q83" s="91"/>
      <c r="R83" s="91"/>
      <c r="S83" s="100"/>
      <c r="T83" s="100"/>
      <c r="U83" s="100"/>
      <c r="V83" s="100"/>
      <c r="W83" s="91"/>
      <c r="X83" s="91"/>
      <c r="Y83" s="41">
        <v>0.8</v>
      </c>
      <c r="Z83" s="44" t="s">
        <v>302</v>
      </c>
      <c r="AA83" s="50" t="s">
        <v>447</v>
      </c>
      <c r="AB83" s="44" t="s">
        <v>303</v>
      </c>
      <c r="AC83" s="40">
        <v>2500</v>
      </c>
      <c r="AD83" s="64"/>
      <c r="AE83" s="64"/>
      <c r="AF83" s="64"/>
      <c r="AG83" s="64"/>
      <c r="AH83" s="64"/>
      <c r="AI83" s="64"/>
      <c r="AJ83" s="64">
        <v>25</v>
      </c>
      <c r="AK83" s="64"/>
      <c r="AL83" s="64"/>
      <c r="AM83" s="64">
        <v>1850</v>
      </c>
      <c r="AN83" s="64"/>
      <c r="AO83" s="64">
        <v>625</v>
      </c>
      <c r="AP83" s="40" t="s">
        <v>64</v>
      </c>
      <c r="AQ83" s="40" t="s">
        <v>1264</v>
      </c>
      <c r="AR83" s="44" t="s">
        <v>87</v>
      </c>
      <c r="AS83" s="40" t="s">
        <v>447</v>
      </c>
      <c r="AT83" s="40" t="s">
        <v>447</v>
      </c>
      <c r="AU83" s="40" t="s">
        <v>447</v>
      </c>
      <c r="AV83" s="40" t="s">
        <v>447</v>
      </c>
      <c r="AW83" s="40" t="s">
        <v>447</v>
      </c>
    </row>
    <row r="84" spans="1:49" s="5" customFormat="1" ht="98.25" customHeight="1">
      <c r="A84" s="89" t="s">
        <v>1257</v>
      </c>
      <c r="B84" s="89" t="s">
        <v>304</v>
      </c>
      <c r="C84" s="89" t="s">
        <v>1072</v>
      </c>
      <c r="D84" s="89" t="s">
        <v>291</v>
      </c>
      <c r="E84" s="89" t="s">
        <v>1132</v>
      </c>
      <c r="F84" s="89" t="s">
        <v>1133</v>
      </c>
      <c r="G84" s="89" t="s">
        <v>1131</v>
      </c>
      <c r="H84" s="89" t="s">
        <v>157</v>
      </c>
      <c r="I84" s="89" t="s">
        <v>447</v>
      </c>
      <c r="J84" s="89" t="s">
        <v>305</v>
      </c>
      <c r="K84" s="89" t="s">
        <v>1125</v>
      </c>
      <c r="L84" s="89" t="s">
        <v>306</v>
      </c>
      <c r="M84" s="89" t="s">
        <v>307</v>
      </c>
      <c r="N84" s="89" t="s">
        <v>61</v>
      </c>
      <c r="O84" s="89" t="s">
        <v>111</v>
      </c>
      <c r="P84" s="89" t="s">
        <v>63</v>
      </c>
      <c r="Q84" s="89">
        <v>0</v>
      </c>
      <c r="R84" s="98">
        <v>22000</v>
      </c>
      <c r="S84" s="98">
        <v>11216</v>
      </c>
      <c r="T84" s="98">
        <v>11297</v>
      </c>
      <c r="U84" s="98">
        <v>11297</v>
      </c>
      <c r="V84" s="98">
        <v>55810</v>
      </c>
      <c r="W84" s="89" t="s">
        <v>161</v>
      </c>
      <c r="X84" s="89" t="s">
        <v>308</v>
      </c>
      <c r="Y84" s="41">
        <v>0.2</v>
      </c>
      <c r="Z84" s="44" t="s">
        <v>309</v>
      </c>
      <c r="AA84" s="45">
        <v>19000</v>
      </c>
      <c r="AB84" s="44" t="s">
        <v>310</v>
      </c>
      <c r="AC84" s="40">
        <v>3</v>
      </c>
      <c r="AD84" s="40"/>
      <c r="AE84" s="40"/>
      <c r="AF84" s="40"/>
      <c r="AG84" s="40"/>
      <c r="AH84" s="40"/>
      <c r="AI84" s="40"/>
      <c r="AJ84" s="40">
        <v>3</v>
      </c>
      <c r="AK84" s="40"/>
      <c r="AL84" s="40"/>
      <c r="AM84" s="40"/>
      <c r="AN84" s="40"/>
      <c r="AO84" s="40"/>
      <c r="AP84" s="40" t="s">
        <v>161</v>
      </c>
      <c r="AQ84" s="40" t="s">
        <v>1264</v>
      </c>
      <c r="AR84" s="44" t="s">
        <v>311</v>
      </c>
      <c r="AS84" s="40" t="s">
        <v>447</v>
      </c>
      <c r="AT84" s="3" t="s">
        <v>163</v>
      </c>
      <c r="AU84" s="40" t="s">
        <v>447</v>
      </c>
      <c r="AV84" s="40" t="s">
        <v>447</v>
      </c>
      <c r="AW84" s="40" t="s">
        <v>447</v>
      </c>
    </row>
    <row r="85" spans="1:49" s="5" customFormat="1" ht="84.75" customHeight="1">
      <c r="A85" s="90"/>
      <c r="B85" s="90"/>
      <c r="C85" s="90"/>
      <c r="D85" s="90"/>
      <c r="E85" s="90"/>
      <c r="F85" s="90"/>
      <c r="G85" s="90"/>
      <c r="H85" s="90"/>
      <c r="I85" s="90"/>
      <c r="J85" s="90"/>
      <c r="K85" s="90"/>
      <c r="L85" s="90"/>
      <c r="M85" s="90"/>
      <c r="N85" s="90"/>
      <c r="O85" s="90"/>
      <c r="P85" s="90"/>
      <c r="Q85" s="90"/>
      <c r="R85" s="99"/>
      <c r="S85" s="99"/>
      <c r="T85" s="99"/>
      <c r="U85" s="99"/>
      <c r="V85" s="99"/>
      <c r="W85" s="90"/>
      <c r="X85" s="90"/>
      <c r="Y85" s="41">
        <v>0.4</v>
      </c>
      <c r="Z85" s="44" t="s">
        <v>312</v>
      </c>
      <c r="AA85" s="50" t="s">
        <v>447</v>
      </c>
      <c r="AB85" s="44" t="s">
        <v>313</v>
      </c>
      <c r="AC85" s="40">
        <v>3</v>
      </c>
      <c r="AD85" s="40"/>
      <c r="AE85" s="40"/>
      <c r="AF85" s="40"/>
      <c r="AG85" s="40"/>
      <c r="AH85" s="40"/>
      <c r="AI85" s="40"/>
      <c r="AJ85" s="40"/>
      <c r="AK85" s="40"/>
      <c r="AL85" s="40"/>
      <c r="AM85" s="40"/>
      <c r="AN85" s="40">
        <v>3</v>
      </c>
      <c r="AO85" s="40"/>
      <c r="AP85" s="40" t="s">
        <v>161</v>
      </c>
      <c r="AQ85" s="40" t="s">
        <v>1264</v>
      </c>
      <c r="AR85" s="44" t="s">
        <v>311</v>
      </c>
      <c r="AS85" s="40" t="s">
        <v>447</v>
      </c>
      <c r="AT85" s="3" t="s">
        <v>163</v>
      </c>
      <c r="AU85" s="40" t="s">
        <v>447</v>
      </c>
      <c r="AV85" s="40" t="s">
        <v>447</v>
      </c>
      <c r="AW85" s="40" t="s">
        <v>447</v>
      </c>
    </row>
    <row r="86" spans="1:49" s="5" customFormat="1" ht="84.75" customHeight="1">
      <c r="A86" s="90"/>
      <c r="B86" s="90"/>
      <c r="C86" s="90"/>
      <c r="D86" s="90"/>
      <c r="E86" s="90"/>
      <c r="F86" s="90"/>
      <c r="G86" s="90"/>
      <c r="H86" s="90"/>
      <c r="I86" s="90"/>
      <c r="J86" s="90"/>
      <c r="K86" s="90"/>
      <c r="L86" s="90"/>
      <c r="M86" s="90"/>
      <c r="N86" s="90"/>
      <c r="O86" s="90"/>
      <c r="P86" s="90"/>
      <c r="Q86" s="90"/>
      <c r="R86" s="99"/>
      <c r="S86" s="99"/>
      <c r="T86" s="99"/>
      <c r="U86" s="99"/>
      <c r="V86" s="99"/>
      <c r="W86" s="90"/>
      <c r="X86" s="90"/>
      <c r="Y86" s="41">
        <v>0.2</v>
      </c>
      <c r="Z86" s="44" t="s">
        <v>314</v>
      </c>
      <c r="AA86" s="50" t="s">
        <v>447</v>
      </c>
      <c r="AB86" s="44" t="s">
        <v>315</v>
      </c>
      <c r="AC86" s="40">
        <v>3</v>
      </c>
      <c r="AD86" s="40"/>
      <c r="AE86" s="40"/>
      <c r="AF86" s="40"/>
      <c r="AG86" s="40"/>
      <c r="AH86" s="40"/>
      <c r="AI86" s="40"/>
      <c r="AJ86" s="40"/>
      <c r="AK86" s="40"/>
      <c r="AL86" s="40"/>
      <c r="AM86" s="40"/>
      <c r="AN86" s="40">
        <v>3</v>
      </c>
      <c r="AO86" s="40"/>
      <c r="AP86" s="40" t="s">
        <v>161</v>
      </c>
      <c r="AQ86" s="40" t="s">
        <v>1264</v>
      </c>
      <c r="AR86" s="44" t="s">
        <v>311</v>
      </c>
      <c r="AS86" s="40" t="s">
        <v>447</v>
      </c>
      <c r="AT86" s="3" t="s">
        <v>163</v>
      </c>
      <c r="AU86" s="40" t="s">
        <v>447</v>
      </c>
      <c r="AV86" s="40" t="s">
        <v>447</v>
      </c>
      <c r="AW86" s="40" t="s">
        <v>447</v>
      </c>
    </row>
    <row r="87" spans="1:49" s="5" customFormat="1" ht="86.25" customHeight="1">
      <c r="A87" s="91"/>
      <c r="B87" s="91"/>
      <c r="C87" s="91"/>
      <c r="D87" s="91"/>
      <c r="E87" s="91"/>
      <c r="F87" s="91"/>
      <c r="G87" s="91"/>
      <c r="H87" s="91"/>
      <c r="I87" s="91"/>
      <c r="J87" s="91"/>
      <c r="K87" s="91"/>
      <c r="L87" s="91"/>
      <c r="M87" s="91"/>
      <c r="N87" s="91"/>
      <c r="O87" s="91"/>
      <c r="P87" s="91"/>
      <c r="Q87" s="91"/>
      <c r="R87" s="100"/>
      <c r="S87" s="100"/>
      <c r="T87" s="100"/>
      <c r="U87" s="100"/>
      <c r="V87" s="100"/>
      <c r="W87" s="91"/>
      <c r="X87" s="91"/>
      <c r="Y87" s="41">
        <v>0.2</v>
      </c>
      <c r="Z87" s="44" t="s">
        <v>316</v>
      </c>
      <c r="AA87" s="50" t="s">
        <v>447</v>
      </c>
      <c r="AB87" s="44" t="s">
        <v>317</v>
      </c>
      <c r="AC87" s="40">
        <v>4</v>
      </c>
      <c r="AD87" s="40"/>
      <c r="AE87" s="40"/>
      <c r="AF87" s="40"/>
      <c r="AG87" s="40"/>
      <c r="AH87" s="40"/>
      <c r="AI87" s="40">
        <v>4</v>
      </c>
      <c r="AJ87" s="40"/>
      <c r="AK87" s="40"/>
      <c r="AL87" s="40"/>
      <c r="AM87" s="40"/>
      <c r="AN87" s="40"/>
      <c r="AO87" s="40"/>
      <c r="AP87" s="40" t="s">
        <v>161</v>
      </c>
      <c r="AQ87" s="40" t="s">
        <v>1264</v>
      </c>
      <c r="AR87" s="44" t="s">
        <v>311</v>
      </c>
      <c r="AS87" s="40" t="s">
        <v>447</v>
      </c>
      <c r="AT87" s="3" t="s">
        <v>163</v>
      </c>
      <c r="AU87" s="40" t="s">
        <v>447</v>
      </c>
      <c r="AV87" s="40" t="s">
        <v>447</v>
      </c>
      <c r="AW87" s="40" t="s">
        <v>447</v>
      </c>
    </row>
    <row r="88" spans="1:49" s="5" customFormat="1" ht="66.75" customHeight="1">
      <c r="A88" s="89" t="s">
        <v>1257</v>
      </c>
      <c r="B88" s="89" t="s">
        <v>304</v>
      </c>
      <c r="C88" s="89" t="s">
        <v>1072</v>
      </c>
      <c r="D88" s="89" t="s">
        <v>291</v>
      </c>
      <c r="E88" s="89" t="s">
        <v>292</v>
      </c>
      <c r="F88" s="89" t="s">
        <v>318</v>
      </c>
      <c r="G88" s="89" t="s">
        <v>319</v>
      </c>
      <c r="H88" s="89" t="s">
        <v>218</v>
      </c>
      <c r="I88" s="89" t="s">
        <v>320</v>
      </c>
      <c r="J88" s="89" t="s">
        <v>58</v>
      </c>
      <c r="K88" s="89" t="s">
        <v>1125</v>
      </c>
      <c r="L88" s="89" t="s">
        <v>321</v>
      </c>
      <c r="M88" s="89" t="s">
        <v>322</v>
      </c>
      <c r="N88" s="89" t="s">
        <v>280</v>
      </c>
      <c r="O88" s="89" t="s">
        <v>83</v>
      </c>
      <c r="P88" s="89" t="s">
        <v>63</v>
      </c>
      <c r="Q88" s="98">
        <v>8219</v>
      </c>
      <c r="R88" s="98">
        <v>27516</v>
      </c>
      <c r="S88" s="98">
        <v>26622</v>
      </c>
      <c r="T88" s="98">
        <v>29247</v>
      </c>
      <c r="U88" s="98">
        <v>29205</v>
      </c>
      <c r="V88" s="98">
        <v>112590</v>
      </c>
      <c r="W88" s="89" t="s">
        <v>323</v>
      </c>
      <c r="X88" s="89" t="s">
        <v>324</v>
      </c>
      <c r="Y88" s="41">
        <v>0.25</v>
      </c>
      <c r="Z88" s="44" t="s">
        <v>325</v>
      </c>
      <c r="AA88" s="50" t="s">
        <v>447</v>
      </c>
      <c r="AB88" s="44" t="s">
        <v>326</v>
      </c>
      <c r="AC88" s="40">
        <v>1</v>
      </c>
      <c r="AD88" s="40"/>
      <c r="AE88" s="40">
        <v>1</v>
      </c>
      <c r="AF88" s="40"/>
      <c r="AG88" s="40"/>
      <c r="AH88" s="40"/>
      <c r="AI88" s="40"/>
      <c r="AJ88" s="40"/>
      <c r="AK88" s="40"/>
      <c r="AL88" s="40"/>
      <c r="AM88" s="40"/>
      <c r="AN88" s="40"/>
      <c r="AO88" s="40"/>
      <c r="AP88" s="40" t="s">
        <v>323</v>
      </c>
      <c r="AQ88" s="40" t="s">
        <v>1267</v>
      </c>
      <c r="AR88" s="44" t="s">
        <v>1409</v>
      </c>
      <c r="AS88" s="40" t="s">
        <v>447</v>
      </c>
      <c r="AT88" s="40" t="s">
        <v>447</v>
      </c>
      <c r="AU88" s="40" t="s">
        <v>447</v>
      </c>
      <c r="AV88" s="40" t="s">
        <v>447</v>
      </c>
      <c r="AW88" s="40" t="s">
        <v>447</v>
      </c>
    </row>
    <row r="89" spans="1:49" s="5" customFormat="1" ht="57">
      <c r="A89" s="90"/>
      <c r="B89" s="90"/>
      <c r="C89" s="90"/>
      <c r="D89" s="90"/>
      <c r="E89" s="90"/>
      <c r="F89" s="90"/>
      <c r="G89" s="90"/>
      <c r="H89" s="90"/>
      <c r="I89" s="90"/>
      <c r="J89" s="90"/>
      <c r="K89" s="90"/>
      <c r="L89" s="90"/>
      <c r="M89" s="90"/>
      <c r="N89" s="90"/>
      <c r="O89" s="90"/>
      <c r="P89" s="90"/>
      <c r="Q89" s="99"/>
      <c r="R89" s="99"/>
      <c r="S89" s="99"/>
      <c r="T89" s="99"/>
      <c r="U89" s="99"/>
      <c r="V89" s="99"/>
      <c r="W89" s="90"/>
      <c r="X89" s="90"/>
      <c r="Y89" s="41">
        <v>0.25</v>
      </c>
      <c r="Z89" s="44" t="s">
        <v>328</v>
      </c>
      <c r="AA89" s="50" t="s">
        <v>447</v>
      </c>
      <c r="AB89" s="44" t="s">
        <v>329</v>
      </c>
      <c r="AC89" s="40">
        <v>3</v>
      </c>
      <c r="AD89" s="40"/>
      <c r="AE89" s="40"/>
      <c r="AF89" s="40"/>
      <c r="AG89" s="40">
        <v>1</v>
      </c>
      <c r="AH89" s="40"/>
      <c r="AI89" s="40"/>
      <c r="AJ89" s="40">
        <v>1</v>
      </c>
      <c r="AK89" s="40"/>
      <c r="AL89" s="40"/>
      <c r="AM89" s="40">
        <v>1</v>
      </c>
      <c r="AN89" s="40"/>
      <c r="AO89" s="40"/>
      <c r="AP89" s="40" t="s">
        <v>323</v>
      </c>
      <c r="AQ89" s="40" t="s">
        <v>1272</v>
      </c>
      <c r="AR89" s="44" t="s">
        <v>1409</v>
      </c>
      <c r="AS89" s="3" t="s">
        <v>330</v>
      </c>
      <c r="AT89" s="40" t="s">
        <v>447</v>
      </c>
      <c r="AU89" s="40" t="s">
        <v>447</v>
      </c>
      <c r="AV89" s="40" t="s">
        <v>447</v>
      </c>
      <c r="AW89" s="40" t="s">
        <v>447</v>
      </c>
    </row>
    <row r="90" spans="1:49" s="5" customFormat="1" ht="57">
      <c r="A90" s="90"/>
      <c r="B90" s="90"/>
      <c r="C90" s="90"/>
      <c r="D90" s="90"/>
      <c r="E90" s="90"/>
      <c r="F90" s="90"/>
      <c r="G90" s="90"/>
      <c r="H90" s="90"/>
      <c r="I90" s="90"/>
      <c r="J90" s="90"/>
      <c r="K90" s="90"/>
      <c r="L90" s="90"/>
      <c r="M90" s="90"/>
      <c r="N90" s="90"/>
      <c r="O90" s="90"/>
      <c r="P90" s="90"/>
      <c r="Q90" s="99"/>
      <c r="R90" s="99"/>
      <c r="S90" s="99"/>
      <c r="T90" s="99"/>
      <c r="U90" s="99"/>
      <c r="V90" s="99"/>
      <c r="W90" s="90"/>
      <c r="X90" s="90"/>
      <c r="Y90" s="41">
        <v>0.25</v>
      </c>
      <c r="Z90" s="44" t="s">
        <v>331</v>
      </c>
      <c r="AA90" s="50" t="s">
        <v>447</v>
      </c>
      <c r="AB90" s="44" t="s">
        <v>332</v>
      </c>
      <c r="AC90" s="40">
        <v>3</v>
      </c>
      <c r="AD90" s="40"/>
      <c r="AE90" s="40"/>
      <c r="AF90" s="40"/>
      <c r="AG90" s="40">
        <v>1</v>
      </c>
      <c r="AH90" s="40"/>
      <c r="AI90" s="40"/>
      <c r="AJ90" s="40"/>
      <c r="AK90" s="40"/>
      <c r="AL90" s="40">
        <v>1</v>
      </c>
      <c r="AM90" s="40"/>
      <c r="AN90" s="40"/>
      <c r="AO90" s="40">
        <v>1</v>
      </c>
      <c r="AP90" s="40" t="s">
        <v>323</v>
      </c>
      <c r="AQ90" s="40" t="s">
        <v>1272</v>
      </c>
      <c r="AR90" s="44" t="s">
        <v>1409</v>
      </c>
      <c r="AS90" s="3" t="s">
        <v>330</v>
      </c>
      <c r="AT90" s="40" t="s">
        <v>447</v>
      </c>
      <c r="AU90" s="40" t="s">
        <v>447</v>
      </c>
      <c r="AV90" s="40" t="s">
        <v>447</v>
      </c>
      <c r="AW90" s="40" t="s">
        <v>447</v>
      </c>
    </row>
    <row r="91" spans="1:49" s="5" customFormat="1" ht="71.25">
      <c r="A91" s="91"/>
      <c r="B91" s="91"/>
      <c r="C91" s="91"/>
      <c r="D91" s="91"/>
      <c r="E91" s="91"/>
      <c r="F91" s="91"/>
      <c r="G91" s="91"/>
      <c r="H91" s="91"/>
      <c r="I91" s="91"/>
      <c r="J91" s="91"/>
      <c r="K91" s="91"/>
      <c r="L91" s="91"/>
      <c r="M91" s="91"/>
      <c r="N91" s="91"/>
      <c r="O91" s="91"/>
      <c r="P91" s="91"/>
      <c r="Q91" s="100"/>
      <c r="R91" s="100"/>
      <c r="S91" s="100"/>
      <c r="T91" s="100"/>
      <c r="U91" s="100"/>
      <c r="V91" s="100"/>
      <c r="W91" s="91"/>
      <c r="X91" s="91"/>
      <c r="Y91" s="41">
        <v>0.25</v>
      </c>
      <c r="Z91" s="44" t="s">
        <v>333</v>
      </c>
      <c r="AA91" s="50" t="s">
        <v>447</v>
      </c>
      <c r="AB91" s="44" t="s">
        <v>334</v>
      </c>
      <c r="AC91" s="40">
        <v>2</v>
      </c>
      <c r="AD91" s="40"/>
      <c r="AE91" s="40"/>
      <c r="AF91" s="40"/>
      <c r="AG91" s="40"/>
      <c r="AH91" s="40"/>
      <c r="AI91" s="40"/>
      <c r="AJ91" s="40"/>
      <c r="AK91" s="40">
        <v>1</v>
      </c>
      <c r="AL91" s="40"/>
      <c r="AM91" s="40"/>
      <c r="AN91" s="40"/>
      <c r="AO91" s="40">
        <v>1</v>
      </c>
      <c r="AP91" s="40" t="s">
        <v>323</v>
      </c>
      <c r="AQ91" s="40" t="s">
        <v>1272</v>
      </c>
      <c r="AR91" s="44" t="s">
        <v>335</v>
      </c>
      <c r="AS91" s="3" t="s">
        <v>336</v>
      </c>
      <c r="AT91" s="40" t="s">
        <v>447</v>
      </c>
      <c r="AU91" s="40" t="s">
        <v>447</v>
      </c>
      <c r="AV91" s="40" t="s">
        <v>447</v>
      </c>
      <c r="AW91" s="40" t="s">
        <v>447</v>
      </c>
    </row>
    <row r="92" spans="1:49" s="5" customFormat="1" ht="99.75">
      <c r="A92" s="89" t="s">
        <v>1257</v>
      </c>
      <c r="B92" s="89" t="s">
        <v>213</v>
      </c>
      <c r="C92" s="89" t="s">
        <v>214</v>
      </c>
      <c r="D92" s="89" t="s">
        <v>337</v>
      </c>
      <c r="E92" s="89" t="s">
        <v>1134</v>
      </c>
      <c r="F92" s="89" t="s">
        <v>510</v>
      </c>
      <c r="G92" s="89" t="s">
        <v>1135</v>
      </c>
      <c r="H92" s="89" t="s">
        <v>230</v>
      </c>
      <c r="I92" s="89" t="s">
        <v>57</v>
      </c>
      <c r="J92" s="89" t="s">
        <v>58</v>
      </c>
      <c r="K92" s="89" t="s">
        <v>1114</v>
      </c>
      <c r="L92" s="89" t="s">
        <v>1380</v>
      </c>
      <c r="M92" s="89" t="s">
        <v>339</v>
      </c>
      <c r="N92" s="89" t="s">
        <v>61</v>
      </c>
      <c r="O92" s="89" t="s">
        <v>83</v>
      </c>
      <c r="P92" s="89" t="s">
        <v>63</v>
      </c>
      <c r="Q92" s="89">
        <v>0</v>
      </c>
      <c r="R92" s="89">
        <v>0</v>
      </c>
      <c r="S92" s="89">
        <v>6</v>
      </c>
      <c r="T92" s="89">
        <v>6</v>
      </c>
      <c r="U92" s="89">
        <v>6</v>
      </c>
      <c r="V92" s="89">
        <v>18</v>
      </c>
      <c r="W92" s="89" t="s">
        <v>64</v>
      </c>
      <c r="X92" s="89" t="s">
        <v>342</v>
      </c>
      <c r="Y92" s="41">
        <v>0.1</v>
      </c>
      <c r="Z92" s="44" t="s">
        <v>340</v>
      </c>
      <c r="AA92" s="50" t="s">
        <v>447</v>
      </c>
      <c r="AB92" s="44" t="s">
        <v>341</v>
      </c>
      <c r="AC92" s="40">
        <v>2</v>
      </c>
      <c r="AD92" s="40"/>
      <c r="AE92" s="40"/>
      <c r="AF92" s="40"/>
      <c r="AG92" s="40"/>
      <c r="AH92" s="40"/>
      <c r="AI92" s="40">
        <v>1</v>
      </c>
      <c r="AJ92" s="40"/>
      <c r="AK92" s="40"/>
      <c r="AL92" s="40"/>
      <c r="AM92" s="40"/>
      <c r="AN92" s="40"/>
      <c r="AO92" s="40">
        <v>1</v>
      </c>
      <c r="AP92" s="40" t="s">
        <v>64</v>
      </c>
      <c r="AQ92" s="40" t="s">
        <v>1267</v>
      </c>
      <c r="AR92" s="44" t="s">
        <v>68</v>
      </c>
      <c r="AS92" s="40" t="s">
        <v>447</v>
      </c>
      <c r="AT92" s="40" t="s">
        <v>447</v>
      </c>
      <c r="AU92" s="40" t="s">
        <v>447</v>
      </c>
      <c r="AV92" s="40" t="s">
        <v>447</v>
      </c>
      <c r="AW92" s="40" t="s">
        <v>447</v>
      </c>
    </row>
    <row r="93" spans="1:49" s="5" customFormat="1" ht="42.75">
      <c r="A93" s="90"/>
      <c r="B93" s="90"/>
      <c r="C93" s="90"/>
      <c r="D93" s="90"/>
      <c r="E93" s="90"/>
      <c r="F93" s="90"/>
      <c r="G93" s="90"/>
      <c r="H93" s="90"/>
      <c r="I93" s="90"/>
      <c r="J93" s="90"/>
      <c r="K93" s="90"/>
      <c r="L93" s="90"/>
      <c r="M93" s="90"/>
      <c r="N93" s="90"/>
      <c r="O93" s="90"/>
      <c r="P93" s="90"/>
      <c r="Q93" s="90"/>
      <c r="R93" s="90"/>
      <c r="S93" s="90"/>
      <c r="T93" s="90"/>
      <c r="U93" s="90"/>
      <c r="V93" s="90"/>
      <c r="W93" s="90"/>
      <c r="X93" s="90"/>
      <c r="Y93" s="41">
        <v>0.02</v>
      </c>
      <c r="Z93" s="44" t="s">
        <v>343</v>
      </c>
      <c r="AA93" s="50" t="s">
        <v>447</v>
      </c>
      <c r="AB93" s="44" t="s">
        <v>344</v>
      </c>
      <c r="AC93" s="40">
        <v>25</v>
      </c>
      <c r="AD93" s="40"/>
      <c r="AE93" s="40"/>
      <c r="AF93" s="40">
        <v>1</v>
      </c>
      <c r="AG93" s="40"/>
      <c r="AH93" s="40"/>
      <c r="AI93" s="40">
        <v>6</v>
      </c>
      <c r="AJ93" s="40"/>
      <c r="AK93" s="40"/>
      <c r="AL93" s="40">
        <v>10</v>
      </c>
      <c r="AM93" s="40"/>
      <c r="AN93" s="40"/>
      <c r="AO93" s="40">
        <v>8</v>
      </c>
      <c r="AP93" s="40" t="s">
        <v>64</v>
      </c>
      <c r="AQ93" s="40" t="s">
        <v>1267</v>
      </c>
      <c r="AR93" s="44" t="s">
        <v>68</v>
      </c>
      <c r="AS93" s="40" t="s">
        <v>447</v>
      </c>
      <c r="AT93" s="40" t="s">
        <v>447</v>
      </c>
      <c r="AU93" s="40" t="s">
        <v>447</v>
      </c>
      <c r="AV93" s="40" t="s">
        <v>447</v>
      </c>
      <c r="AW93" s="40" t="s">
        <v>447</v>
      </c>
    </row>
    <row r="94" spans="1:49" s="5" customFormat="1" ht="42.75">
      <c r="A94" s="90"/>
      <c r="B94" s="90"/>
      <c r="C94" s="90"/>
      <c r="D94" s="90"/>
      <c r="E94" s="90"/>
      <c r="F94" s="90"/>
      <c r="G94" s="90"/>
      <c r="H94" s="90"/>
      <c r="I94" s="90"/>
      <c r="J94" s="90"/>
      <c r="K94" s="90"/>
      <c r="L94" s="90"/>
      <c r="M94" s="90"/>
      <c r="N94" s="90"/>
      <c r="O94" s="90"/>
      <c r="P94" s="90"/>
      <c r="Q94" s="90"/>
      <c r="R94" s="90"/>
      <c r="S94" s="90"/>
      <c r="T94" s="90"/>
      <c r="U94" s="90"/>
      <c r="V94" s="90"/>
      <c r="W94" s="90"/>
      <c r="X94" s="90"/>
      <c r="Y94" s="41">
        <v>0.02</v>
      </c>
      <c r="Z94" s="44" t="s">
        <v>345</v>
      </c>
      <c r="AA94" s="50" t="s">
        <v>447</v>
      </c>
      <c r="AB94" s="44" t="s">
        <v>346</v>
      </c>
      <c r="AC94" s="40">
        <v>13</v>
      </c>
      <c r="AD94" s="40"/>
      <c r="AE94" s="40"/>
      <c r="AF94" s="40">
        <v>2</v>
      </c>
      <c r="AG94" s="40"/>
      <c r="AH94" s="40"/>
      <c r="AI94" s="40">
        <v>5</v>
      </c>
      <c r="AJ94" s="40"/>
      <c r="AK94" s="40"/>
      <c r="AL94" s="40">
        <v>4</v>
      </c>
      <c r="AM94" s="40"/>
      <c r="AN94" s="40"/>
      <c r="AO94" s="40">
        <v>2</v>
      </c>
      <c r="AP94" s="40" t="s">
        <v>64</v>
      </c>
      <c r="AQ94" s="40" t="s">
        <v>1267</v>
      </c>
      <c r="AR94" s="44" t="s">
        <v>68</v>
      </c>
      <c r="AS94" s="40" t="s">
        <v>447</v>
      </c>
      <c r="AT94" s="40" t="s">
        <v>447</v>
      </c>
      <c r="AU94" s="40" t="s">
        <v>447</v>
      </c>
      <c r="AV94" s="40" t="s">
        <v>447</v>
      </c>
      <c r="AW94" s="40" t="s">
        <v>447</v>
      </c>
    </row>
    <row r="95" spans="1:49" s="5" customFormat="1" ht="42.75">
      <c r="A95" s="90"/>
      <c r="B95" s="90"/>
      <c r="C95" s="90"/>
      <c r="D95" s="90"/>
      <c r="E95" s="90"/>
      <c r="F95" s="90"/>
      <c r="G95" s="90"/>
      <c r="H95" s="90"/>
      <c r="I95" s="90"/>
      <c r="J95" s="90"/>
      <c r="K95" s="90"/>
      <c r="L95" s="90"/>
      <c r="M95" s="90"/>
      <c r="N95" s="90"/>
      <c r="O95" s="90"/>
      <c r="P95" s="90"/>
      <c r="Q95" s="90"/>
      <c r="R95" s="90"/>
      <c r="S95" s="90"/>
      <c r="T95" s="90"/>
      <c r="U95" s="90"/>
      <c r="V95" s="90"/>
      <c r="W95" s="90"/>
      <c r="X95" s="90"/>
      <c r="Y95" s="41">
        <v>0.02</v>
      </c>
      <c r="Z95" s="44" t="s">
        <v>347</v>
      </c>
      <c r="AA95" s="50" t="s">
        <v>447</v>
      </c>
      <c r="AB95" s="44" t="s">
        <v>346</v>
      </c>
      <c r="AC95" s="40">
        <v>12</v>
      </c>
      <c r="AD95" s="40"/>
      <c r="AE95" s="40"/>
      <c r="AF95" s="40">
        <v>3</v>
      </c>
      <c r="AG95" s="40"/>
      <c r="AH95" s="40"/>
      <c r="AI95" s="40">
        <v>3</v>
      </c>
      <c r="AJ95" s="40"/>
      <c r="AK95" s="40"/>
      <c r="AL95" s="40">
        <v>3</v>
      </c>
      <c r="AM95" s="40"/>
      <c r="AN95" s="40"/>
      <c r="AO95" s="40">
        <v>3</v>
      </c>
      <c r="AP95" s="40" t="s">
        <v>64</v>
      </c>
      <c r="AQ95" s="40" t="s">
        <v>1267</v>
      </c>
      <c r="AR95" s="44" t="s">
        <v>68</v>
      </c>
      <c r="AS95" s="40" t="s">
        <v>447</v>
      </c>
      <c r="AT95" s="40" t="s">
        <v>447</v>
      </c>
      <c r="AU95" s="40" t="s">
        <v>447</v>
      </c>
      <c r="AV95" s="40" t="s">
        <v>447</v>
      </c>
      <c r="AW95" s="40" t="s">
        <v>447</v>
      </c>
    </row>
    <row r="96" spans="1:49" s="5" customFormat="1" ht="42.75">
      <c r="A96" s="90"/>
      <c r="B96" s="90"/>
      <c r="C96" s="90"/>
      <c r="D96" s="90"/>
      <c r="E96" s="90"/>
      <c r="F96" s="90"/>
      <c r="G96" s="90"/>
      <c r="H96" s="90"/>
      <c r="I96" s="90"/>
      <c r="J96" s="90"/>
      <c r="K96" s="90"/>
      <c r="L96" s="90"/>
      <c r="M96" s="90"/>
      <c r="N96" s="90"/>
      <c r="O96" s="90"/>
      <c r="P96" s="90"/>
      <c r="Q96" s="90"/>
      <c r="R96" s="90"/>
      <c r="S96" s="90"/>
      <c r="T96" s="90"/>
      <c r="U96" s="90"/>
      <c r="V96" s="90"/>
      <c r="W96" s="90"/>
      <c r="X96" s="90"/>
      <c r="Y96" s="41">
        <v>0.02</v>
      </c>
      <c r="Z96" s="44" t="s">
        <v>348</v>
      </c>
      <c r="AA96" s="50" t="s">
        <v>447</v>
      </c>
      <c r="AB96" s="44" t="s">
        <v>349</v>
      </c>
      <c r="AC96" s="40">
        <v>17</v>
      </c>
      <c r="AD96" s="40"/>
      <c r="AE96" s="40"/>
      <c r="AF96" s="40">
        <v>4</v>
      </c>
      <c r="AG96" s="40"/>
      <c r="AH96" s="40"/>
      <c r="AI96" s="40">
        <v>4</v>
      </c>
      <c r="AJ96" s="40"/>
      <c r="AK96" s="40"/>
      <c r="AL96" s="40">
        <v>4</v>
      </c>
      <c r="AM96" s="40"/>
      <c r="AN96" s="40"/>
      <c r="AO96" s="40">
        <v>5</v>
      </c>
      <c r="AP96" s="40" t="s">
        <v>64</v>
      </c>
      <c r="AQ96" s="40" t="s">
        <v>1267</v>
      </c>
      <c r="AR96" s="44" t="s">
        <v>68</v>
      </c>
      <c r="AS96" s="40" t="s">
        <v>447</v>
      </c>
      <c r="AT96" s="40" t="s">
        <v>447</v>
      </c>
      <c r="AU96" s="40" t="s">
        <v>447</v>
      </c>
      <c r="AV96" s="40" t="s">
        <v>447</v>
      </c>
      <c r="AW96" s="40" t="s">
        <v>447</v>
      </c>
    </row>
    <row r="97" spans="1:49" s="5" customFormat="1" ht="42.75">
      <c r="A97" s="90"/>
      <c r="B97" s="90"/>
      <c r="C97" s="90"/>
      <c r="D97" s="90"/>
      <c r="E97" s="90"/>
      <c r="F97" s="90"/>
      <c r="G97" s="90"/>
      <c r="H97" s="90"/>
      <c r="I97" s="90"/>
      <c r="J97" s="90"/>
      <c r="K97" s="90"/>
      <c r="L97" s="90"/>
      <c r="M97" s="90"/>
      <c r="N97" s="90"/>
      <c r="O97" s="90"/>
      <c r="P97" s="90"/>
      <c r="Q97" s="90"/>
      <c r="R97" s="90"/>
      <c r="S97" s="90"/>
      <c r="T97" s="90"/>
      <c r="U97" s="90"/>
      <c r="V97" s="90"/>
      <c r="W97" s="90"/>
      <c r="X97" s="90"/>
      <c r="Y97" s="41">
        <v>0.1</v>
      </c>
      <c r="Z97" s="44" t="s">
        <v>350</v>
      </c>
      <c r="AA97" s="50" t="s">
        <v>447</v>
      </c>
      <c r="AB97" s="44" t="s">
        <v>351</v>
      </c>
      <c r="AC97" s="40">
        <v>30</v>
      </c>
      <c r="AD97" s="64"/>
      <c r="AE97" s="64"/>
      <c r="AF97" s="64">
        <v>5</v>
      </c>
      <c r="AG97" s="64"/>
      <c r="AH97" s="64"/>
      <c r="AI97" s="64">
        <v>1</v>
      </c>
      <c r="AJ97" s="64"/>
      <c r="AK97" s="64"/>
      <c r="AL97" s="64">
        <v>7</v>
      </c>
      <c r="AM97" s="64"/>
      <c r="AN97" s="64"/>
      <c r="AO97" s="64">
        <v>17</v>
      </c>
      <c r="AP97" s="40" t="s">
        <v>64</v>
      </c>
      <c r="AQ97" s="40" t="s">
        <v>1267</v>
      </c>
      <c r="AR97" s="44" t="s">
        <v>68</v>
      </c>
      <c r="AS97" s="40" t="s">
        <v>447</v>
      </c>
      <c r="AT97" s="40" t="s">
        <v>447</v>
      </c>
      <c r="AU97" s="40" t="s">
        <v>447</v>
      </c>
      <c r="AV97" s="40" t="s">
        <v>447</v>
      </c>
      <c r="AW97" s="40" t="s">
        <v>447</v>
      </c>
    </row>
    <row r="98" spans="1:49" s="5" customFormat="1" ht="42.75">
      <c r="A98" s="90"/>
      <c r="B98" s="90"/>
      <c r="C98" s="90"/>
      <c r="D98" s="90"/>
      <c r="E98" s="90"/>
      <c r="F98" s="90"/>
      <c r="G98" s="90"/>
      <c r="H98" s="90"/>
      <c r="I98" s="90"/>
      <c r="J98" s="90"/>
      <c r="K98" s="90"/>
      <c r="L98" s="90"/>
      <c r="M98" s="90"/>
      <c r="N98" s="90"/>
      <c r="O98" s="90"/>
      <c r="P98" s="90"/>
      <c r="Q98" s="90"/>
      <c r="R98" s="90"/>
      <c r="S98" s="90"/>
      <c r="T98" s="90"/>
      <c r="U98" s="90"/>
      <c r="V98" s="90"/>
      <c r="W98" s="90"/>
      <c r="X98" s="90"/>
      <c r="Y98" s="41">
        <v>0.1</v>
      </c>
      <c r="Z98" s="44" t="s">
        <v>352</v>
      </c>
      <c r="AA98" s="50" t="s">
        <v>447</v>
      </c>
      <c r="AB98" s="44" t="s">
        <v>351</v>
      </c>
      <c r="AC98" s="40">
        <v>20</v>
      </c>
      <c r="AD98" s="64"/>
      <c r="AE98" s="64"/>
      <c r="AF98" s="64">
        <v>3</v>
      </c>
      <c r="AG98" s="64"/>
      <c r="AH98" s="64"/>
      <c r="AI98" s="64">
        <v>1</v>
      </c>
      <c r="AJ98" s="64"/>
      <c r="AK98" s="64"/>
      <c r="AL98" s="64">
        <v>5</v>
      </c>
      <c r="AM98" s="64"/>
      <c r="AN98" s="64"/>
      <c r="AO98" s="64">
        <v>11</v>
      </c>
      <c r="AP98" s="40" t="s">
        <v>64</v>
      </c>
      <c r="AQ98" s="40" t="s">
        <v>1267</v>
      </c>
      <c r="AR98" s="44" t="s">
        <v>68</v>
      </c>
      <c r="AS98" s="40" t="s">
        <v>447</v>
      </c>
      <c r="AT98" s="40" t="s">
        <v>447</v>
      </c>
      <c r="AU98" s="40" t="s">
        <v>447</v>
      </c>
      <c r="AV98" s="40" t="s">
        <v>447</v>
      </c>
      <c r="AW98" s="40" t="s">
        <v>447</v>
      </c>
    </row>
    <row r="99" spans="1:49" s="5" customFormat="1" ht="57">
      <c r="A99" s="90"/>
      <c r="B99" s="90"/>
      <c r="C99" s="90"/>
      <c r="D99" s="90"/>
      <c r="E99" s="90"/>
      <c r="F99" s="90"/>
      <c r="G99" s="90"/>
      <c r="H99" s="90"/>
      <c r="I99" s="90"/>
      <c r="J99" s="90"/>
      <c r="K99" s="90"/>
      <c r="L99" s="90"/>
      <c r="M99" s="90"/>
      <c r="N99" s="90"/>
      <c r="O99" s="90"/>
      <c r="P99" s="90"/>
      <c r="Q99" s="90"/>
      <c r="R99" s="90"/>
      <c r="S99" s="90"/>
      <c r="T99" s="90"/>
      <c r="U99" s="90"/>
      <c r="V99" s="90"/>
      <c r="W99" s="90"/>
      <c r="X99" s="90"/>
      <c r="Y99" s="41">
        <v>0.1</v>
      </c>
      <c r="Z99" s="44" t="s">
        <v>353</v>
      </c>
      <c r="AA99" s="50" t="s">
        <v>447</v>
      </c>
      <c r="AB99" s="44" t="s">
        <v>354</v>
      </c>
      <c r="AC99" s="40">
        <v>60</v>
      </c>
      <c r="AD99" s="64"/>
      <c r="AE99" s="64"/>
      <c r="AF99" s="64">
        <v>1</v>
      </c>
      <c r="AG99" s="64"/>
      <c r="AH99" s="64"/>
      <c r="AI99" s="64">
        <v>14</v>
      </c>
      <c r="AJ99" s="64"/>
      <c r="AK99" s="64"/>
      <c r="AL99" s="64">
        <v>15</v>
      </c>
      <c r="AM99" s="64"/>
      <c r="AN99" s="64"/>
      <c r="AO99" s="64">
        <v>30</v>
      </c>
      <c r="AP99" s="40" t="s">
        <v>64</v>
      </c>
      <c r="AQ99" s="40" t="s">
        <v>1267</v>
      </c>
      <c r="AR99" s="44" t="s">
        <v>68</v>
      </c>
      <c r="AS99" s="40" t="s">
        <v>447</v>
      </c>
      <c r="AT99" s="40" t="s">
        <v>447</v>
      </c>
      <c r="AU99" s="40" t="s">
        <v>447</v>
      </c>
      <c r="AV99" s="40" t="s">
        <v>447</v>
      </c>
      <c r="AW99" s="40" t="s">
        <v>447</v>
      </c>
    </row>
    <row r="100" spans="1:49" s="5" customFormat="1" ht="57">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41">
        <v>0.02</v>
      </c>
      <c r="Z100" s="69" t="s">
        <v>1295</v>
      </c>
      <c r="AA100" s="50" t="s">
        <v>447</v>
      </c>
      <c r="AB100" s="153" t="s">
        <v>1296</v>
      </c>
      <c r="AC100" s="40">
        <v>1</v>
      </c>
      <c r="AD100" s="64"/>
      <c r="AE100" s="64"/>
      <c r="AF100" s="64"/>
      <c r="AG100" s="64"/>
      <c r="AH100" s="64"/>
      <c r="AI100" s="64"/>
      <c r="AJ100" s="64"/>
      <c r="AK100" s="64"/>
      <c r="AL100" s="64"/>
      <c r="AM100" s="64"/>
      <c r="AN100" s="64"/>
      <c r="AO100" s="64">
        <v>1</v>
      </c>
      <c r="AP100" s="40" t="s">
        <v>64</v>
      </c>
      <c r="AQ100" s="40" t="s">
        <v>1267</v>
      </c>
      <c r="AR100" s="44" t="s">
        <v>1409</v>
      </c>
      <c r="AS100" s="40" t="s">
        <v>447</v>
      </c>
      <c r="AT100" s="40" t="s">
        <v>447</v>
      </c>
      <c r="AU100" s="40" t="s">
        <v>447</v>
      </c>
      <c r="AV100" s="40" t="s">
        <v>447</v>
      </c>
      <c r="AW100" s="40" t="s">
        <v>447</v>
      </c>
    </row>
    <row r="101" spans="1:49" s="5" customFormat="1" ht="57">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41">
        <v>0.02</v>
      </c>
      <c r="Z101" s="44" t="s">
        <v>355</v>
      </c>
      <c r="AA101" s="50" t="s">
        <v>447</v>
      </c>
      <c r="AB101" s="44" t="s">
        <v>356</v>
      </c>
      <c r="AC101" s="40">
        <v>1</v>
      </c>
      <c r="AD101" s="40"/>
      <c r="AE101" s="40"/>
      <c r="AF101" s="40"/>
      <c r="AG101" s="40"/>
      <c r="AH101" s="40"/>
      <c r="AI101" s="40"/>
      <c r="AJ101" s="40">
        <v>1</v>
      </c>
      <c r="AK101" s="40"/>
      <c r="AL101" s="40"/>
      <c r="AM101" s="40"/>
      <c r="AN101" s="40"/>
      <c r="AO101" s="40"/>
      <c r="AP101" s="40" t="s">
        <v>64</v>
      </c>
      <c r="AQ101" s="40" t="s">
        <v>1271</v>
      </c>
      <c r="AR101" s="44" t="s">
        <v>1409</v>
      </c>
      <c r="AS101" s="40" t="s">
        <v>447</v>
      </c>
      <c r="AT101" s="3" t="s">
        <v>69</v>
      </c>
      <c r="AU101" s="40" t="s">
        <v>447</v>
      </c>
      <c r="AV101" s="40" t="s">
        <v>447</v>
      </c>
      <c r="AW101" s="40" t="s">
        <v>447</v>
      </c>
    </row>
    <row r="102" spans="1:49" s="5" customFormat="1" ht="74.25" customHeight="1">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41">
        <v>0.1</v>
      </c>
      <c r="Z102" s="69" t="s">
        <v>1297</v>
      </c>
      <c r="AA102" s="50" t="s">
        <v>447</v>
      </c>
      <c r="AB102" s="44" t="s">
        <v>357</v>
      </c>
      <c r="AC102" s="40">
        <v>1</v>
      </c>
      <c r="AD102" s="64"/>
      <c r="AE102" s="64"/>
      <c r="AF102" s="64"/>
      <c r="AG102" s="64"/>
      <c r="AH102" s="64"/>
      <c r="AI102" s="64"/>
      <c r="AJ102" s="64"/>
      <c r="AK102" s="64"/>
      <c r="AL102" s="64"/>
      <c r="AM102" s="64"/>
      <c r="AN102" s="64"/>
      <c r="AO102" s="64">
        <v>1</v>
      </c>
      <c r="AP102" s="40" t="s">
        <v>64</v>
      </c>
      <c r="AQ102" s="40" t="s">
        <v>1068</v>
      </c>
      <c r="AR102" s="44" t="s">
        <v>1409</v>
      </c>
      <c r="AS102" s="40" t="s">
        <v>447</v>
      </c>
      <c r="AT102" s="3" t="s">
        <v>69</v>
      </c>
      <c r="AU102" s="40" t="s">
        <v>447</v>
      </c>
      <c r="AV102" s="40" t="s">
        <v>447</v>
      </c>
      <c r="AW102" s="40" t="s">
        <v>447</v>
      </c>
    </row>
    <row r="103" spans="1:49" s="5" customFormat="1" ht="57">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41">
        <v>0.02</v>
      </c>
      <c r="Z103" s="69" t="s">
        <v>1298</v>
      </c>
      <c r="AA103" s="50" t="s">
        <v>447</v>
      </c>
      <c r="AB103" s="44" t="s">
        <v>358</v>
      </c>
      <c r="AC103" s="40">
        <v>1</v>
      </c>
      <c r="AD103" s="64"/>
      <c r="AE103" s="64"/>
      <c r="AF103" s="64"/>
      <c r="AG103" s="64"/>
      <c r="AH103" s="64"/>
      <c r="AI103" s="64"/>
      <c r="AJ103" s="64"/>
      <c r="AK103" s="64"/>
      <c r="AL103" s="64"/>
      <c r="AM103" s="64"/>
      <c r="AN103" s="64">
        <v>1</v>
      </c>
      <c r="AO103" s="64"/>
      <c r="AP103" s="40" t="s">
        <v>64</v>
      </c>
      <c r="AQ103" s="40" t="s">
        <v>1058</v>
      </c>
      <c r="AR103" s="44" t="s">
        <v>1409</v>
      </c>
      <c r="AS103" s="40" t="s">
        <v>447</v>
      </c>
      <c r="AT103" s="3" t="s">
        <v>69</v>
      </c>
      <c r="AU103" s="40" t="s">
        <v>447</v>
      </c>
      <c r="AV103" s="40" t="s">
        <v>447</v>
      </c>
      <c r="AW103" s="40" t="s">
        <v>447</v>
      </c>
    </row>
    <row r="104" spans="1:49" s="5" customFormat="1" ht="71.2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41">
        <v>0.02</v>
      </c>
      <c r="Z104" s="69" t="s">
        <v>1344</v>
      </c>
      <c r="AA104" s="50" t="s">
        <v>447</v>
      </c>
      <c r="AB104" s="44" t="s">
        <v>359</v>
      </c>
      <c r="AC104" s="40">
        <v>1</v>
      </c>
      <c r="AD104" s="64"/>
      <c r="AE104" s="64"/>
      <c r="AF104" s="64"/>
      <c r="AG104" s="64"/>
      <c r="AH104" s="64"/>
      <c r="AI104" s="64"/>
      <c r="AJ104" s="64"/>
      <c r="AK104" s="64"/>
      <c r="AL104" s="64"/>
      <c r="AM104" s="64"/>
      <c r="AN104" s="64">
        <v>1</v>
      </c>
      <c r="AO104" s="64"/>
      <c r="AP104" s="40" t="s">
        <v>64</v>
      </c>
      <c r="AQ104" s="40" t="s">
        <v>1058</v>
      </c>
      <c r="AR104" s="44" t="s">
        <v>1409</v>
      </c>
      <c r="AS104" s="40" t="s">
        <v>447</v>
      </c>
      <c r="AT104" s="3" t="s">
        <v>69</v>
      </c>
      <c r="AU104" s="40" t="s">
        <v>447</v>
      </c>
      <c r="AV104" s="40" t="s">
        <v>447</v>
      </c>
      <c r="AW104" s="40" t="s">
        <v>447</v>
      </c>
    </row>
    <row r="105" spans="1:49" s="5" customFormat="1" ht="57">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41">
        <v>0.02</v>
      </c>
      <c r="Z105" s="44" t="s">
        <v>360</v>
      </c>
      <c r="AA105" s="50" t="s">
        <v>447</v>
      </c>
      <c r="AB105" s="44" t="s">
        <v>361</v>
      </c>
      <c r="AC105" s="40">
        <v>1</v>
      </c>
      <c r="AD105" s="40"/>
      <c r="AE105" s="40"/>
      <c r="AF105" s="40"/>
      <c r="AG105" s="40"/>
      <c r="AH105" s="40"/>
      <c r="AI105" s="40"/>
      <c r="AJ105" s="40"/>
      <c r="AK105" s="40"/>
      <c r="AL105" s="40"/>
      <c r="AM105" s="40"/>
      <c r="AN105" s="40">
        <v>1</v>
      </c>
      <c r="AO105" s="40"/>
      <c r="AP105" s="40" t="s">
        <v>64</v>
      </c>
      <c r="AQ105" s="40" t="s">
        <v>1272</v>
      </c>
      <c r="AR105" s="44" t="s">
        <v>1409</v>
      </c>
      <c r="AS105" s="40" t="s">
        <v>447</v>
      </c>
      <c r="AT105" s="3" t="s">
        <v>69</v>
      </c>
      <c r="AU105" s="40" t="s">
        <v>447</v>
      </c>
      <c r="AV105" s="40" t="s">
        <v>447</v>
      </c>
      <c r="AW105" s="40" t="s">
        <v>447</v>
      </c>
    </row>
    <row r="106" spans="1:49" s="5" customFormat="1" ht="57">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41">
        <v>0.02</v>
      </c>
      <c r="Z106" s="44" t="s">
        <v>362</v>
      </c>
      <c r="AA106" s="50" t="s">
        <v>447</v>
      </c>
      <c r="AB106" s="44" t="s">
        <v>363</v>
      </c>
      <c r="AC106" s="40">
        <v>1</v>
      </c>
      <c r="AD106" s="40"/>
      <c r="AE106" s="40"/>
      <c r="AF106" s="40"/>
      <c r="AG106" s="40"/>
      <c r="AH106" s="40"/>
      <c r="AI106" s="40"/>
      <c r="AJ106" s="40"/>
      <c r="AK106" s="40"/>
      <c r="AL106" s="40"/>
      <c r="AM106" s="40"/>
      <c r="AN106" s="40">
        <v>1</v>
      </c>
      <c r="AO106" s="40"/>
      <c r="AP106" s="40" t="s">
        <v>64</v>
      </c>
      <c r="AQ106" s="40" t="s">
        <v>1271</v>
      </c>
      <c r="AR106" s="44" t="s">
        <v>1409</v>
      </c>
      <c r="AS106" s="40" t="s">
        <v>447</v>
      </c>
      <c r="AT106" s="3" t="s">
        <v>69</v>
      </c>
      <c r="AU106" s="40" t="s">
        <v>447</v>
      </c>
      <c r="AV106" s="40" t="s">
        <v>447</v>
      </c>
      <c r="AW106" s="40" t="s">
        <v>447</v>
      </c>
    </row>
    <row r="107" spans="1:49" s="5" customFormat="1" ht="42.7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41">
        <v>0.02</v>
      </c>
      <c r="Z107" s="44" t="s">
        <v>364</v>
      </c>
      <c r="AA107" s="50" t="s">
        <v>447</v>
      </c>
      <c r="AB107" s="44" t="s">
        <v>365</v>
      </c>
      <c r="AC107" s="40">
        <v>4</v>
      </c>
      <c r="AD107" s="40"/>
      <c r="AE107" s="40"/>
      <c r="AF107" s="40">
        <v>1</v>
      </c>
      <c r="AG107" s="40"/>
      <c r="AH107" s="40"/>
      <c r="AI107" s="40">
        <v>1</v>
      </c>
      <c r="AJ107" s="40"/>
      <c r="AK107" s="40"/>
      <c r="AL107" s="40">
        <v>1</v>
      </c>
      <c r="AM107" s="40"/>
      <c r="AN107" s="40"/>
      <c r="AO107" s="40">
        <v>1</v>
      </c>
      <c r="AP107" s="40" t="s">
        <v>64</v>
      </c>
      <c r="AQ107" s="40" t="s">
        <v>1272</v>
      </c>
      <c r="AR107" s="44" t="s">
        <v>1409</v>
      </c>
      <c r="AS107" s="40" t="s">
        <v>447</v>
      </c>
      <c r="AT107" s="3" t="s">
        <v>69</v>
      </c>
      <c r="AU107" s="40" t="s">
        <v>447</v>
      </c>
      <c r="AV107" s="40" t="s">
        <v>447</v>
      </c>
      <c r="AW107" s="40" t="s">
        <v>447</v>
      </c>
    </row>
    <row r="108" spans="1:49" s="5" customFormat="1" ht="57">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41">
        <v>0.02</v>
      </c>
      <c r="Z108" s="69" t="s">
        <v>1299</v>
      </c>
      <c r="AA108" s="50" t="s">
        <v>447</v>
      </c>
      <c r="AB108" s="44" t="s">
        <v>366</v>
      </c>
      <c r="AC108" s="40">
        <v>1</v>
      </c>
      <c r="AD108" s="64"/>
      <c r="AE108" s="64"/>
      <c r="AF108" s="64"/>
      <c r="AG108" s="64"/>
      <c r="AH108" s="64"/>
      <c r="AI108" s="64"/>
      <c r="AJ108" s="64"/>
      <c r="AK108" s="64"/>
      <c r="AL108" s="64"/>
      <c r="AM108" s="64"/>
      <c r="AN108" s="64">
        <v>1</v>
      </c>
      <c r="AO108" s="64"/>
      <c r="AP108" s="40" t="s">
        <v>64</v>
      </c>
      <c r="AQ108" s="40" t="s">
        <v>1058</v>
      </c>
      <c r="AR108" s="44" t="s">
        <v>1409</v>
      </c>
      <c r="AS108" s="40" t="s">
        <v>447</v>
      </c>
      <c r="AT108" s="3" t="s">
        <v>69</v>
      </c>
      <c r="AU108" s="40" t="s">
        <v>447</v>
      </c>
      <c r="AV108" s="40" t="s">
        <v>447</v>
      </c>
      <c r="AW108" s="40" t="s">
        <v>447</v>
      </c>
    </row>
    <row r="109" spans="1:49" s="5" customFormat="1" ht="42.7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41">
        <v>0.04</v>
      </c>
      <c r="Z109" s="44" t="s">
        <v>367</v>
      </c>
      <c r="AA109" s="50" t="s">
        <v>447</v>
      </c>
      <c r="AB109" s="44" t="s">
        <v>368</v>
      </c>
      <c r="AC109" s="40">
        <v>1</v>
      </c>
      <c r="AD109" s="40"/>
      <c r="AE109" s="40"/>
      <c r="AF109" s="40"/>
      <c r="AG109" s="40"/>
      <c r="AH109" s="40">
        <v>1</v>
      </c>
      <c r="AI109" s="40"/>
      <c r="AJ109" s="40"/>
      <c r="AK109" s="40"/>
      <c r="AL109" s="40"/>
      <c r="AM109" s="40"/>
      <c r="AN109" s="40"/>
      <c r="AO109" s="40"/>
      <c r="AP109" s="40" t="s">
        <v>64</v>
      </c>
      <c r="AQ109" s="40" t="s">
        <v>1272</v>
      </c>
      <c r="AR109" s="44" t="s">
        <v>1409</v>
      </c>
      <c r="AS109" s="40" t="s">
        <v>447</v>
      </c>
      <c r="AT109" s="3" t="s">
        <v>69</v>
      </c>
      <c r="AU109" s="40" t="s">
        <v>447</v>
      </c>
      <c r="AV109" s="40" t="s">
        <v>447</v>
      </c>
      <c r="AW109" s="40" t="s">
        <v>447</v>
      </c>
    </row>
    <row r="110" spans="1:49" s="5" customFormat="1" ht="42.7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41">
        <v>0.01</v>
      </c>
      <c r="Z110" s="44" t="s">
        <v>369</v>
      </c>
      <c r="AA110" s="50" t="s">
        <v>447</v>
      </c>
      <c r="AB110" s="44" t="s">
        <v>370</v>
      </c>
      <c r="AC110" s="40">
        <v>1</v>
      </c>
      <c r="AD110" s="40"/>
      <c r="AE110" s="40"/>
      <c r="AF110" s="40"/>
      <c r="AG110" s="40"/>
      <c r="AH110" s="40"/>
      <c r="AI110" s="40"/>
      <c r="AJ110" s="40"/>
      <c r="AK110" s="40">
        <v>1</v>
      </c>
      <c r="AL110" s="40"/>
      <c r="AM110" s="40"/>
      <c r="AN110" s="40"/>
      <c r="AO110" s="40"/>
      <c r="AP110" s="40" t="s">
        <v>64</v>
      </c>
      <c r="AQ110" s="40" t="s">
        <v>1068</v>
      </c>
      <c r="AR110" s="44" t="s">
        <v>1409</v>
      </c>
      <c r="AS110" s="40" t="s">
        <v>447</v>
      </c>
      <c r="AT110" s="3" t="s">
        <v>69</v>
      </c>
      <c r="AU110" s="40" t="s">
        <v>447</v>
      </c>
      <c r="AV110" s="40" t="s">
        <v>447</v>
      </c>
      <c r="AW110" s="40" t="s">
        <v>447</v>
      </c>
    </row>
    <row r="111" spans="1:49" s="5" customFormat="1" ht="42.7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6">
        <v>0.01</v>
      </c>
      <c r="Z111" s="94" t="s">
        <v>1111</v>
      </c>
      <c r="AA111" s="50" t="s">
        <v>447</v>
      </c>
      <c r="AB111" s="44" t="s">
        <v>1112</v>
      </c>
      <c r="AC111" s="40">
        <v>1</v>
      </c>
      <c r="AD111" s="40"/>
      <c r="AE111" s="40"/>
      <c r="AF111" s="40">
        <v>1</v>
      </c>
      <c r="AG111" s="40"/>
      <c r="AH111" s="40"/>
      <c r="AI111" s="40"/>
      <c r="AJ111" s="40"/>
      <c r="AK111" s="40"/>
      <c r="AL111" s="40"/>
      <c r="AM111" s="40"/>
      <c r="AN111" s="40"/>
      <c r="AO111" s="40"/>
      <c r="AP111" s="40" t="s">
        <v>64</v>
      </c>
      <c r="AQ111" s="40" t="s">
        <v>1068</v>
      </c>
      <c r="AR111" s="44" t="s">
        <v>1409</v>
      </c>
      <c r="AS111" s="40" t="s">
        <v>447</v>
      </c>
      <c r="AT111" s="3" t="s">
        <v>69</v>
      </c>
      <c r="AU111" s="40" t="s">
        <v>447</v>
      </c>
      <c r="AV111" s="40" t="s">
        <v>447</v>
      </c>
      <c r="AW111" s="40" t="s">
        <v>447</v>
      </c>
    </row>
    <row r="112" spans="1:49" s="5" customFormat="1" ht="42.7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7"/>
      <c r="Z112" s="95"/>
      <c r="AA112" s="50" t="s">
        <v>447</v>
      </c>
      <c r="AB112" s="44" t="s">
        <v>1113</v>
      </c>
      <c r="AC112" s="40">
        <v>1</v>
      </c>
      <c r="AD112" s="40"/>
      <c r="AE112" s="40"/>
      <c r="AF112" s="40"/>
      <c r="AG112" s="40"/>
      <c r="AH112" s="40"/>
      <c r="AI112" s="40"/>
      <c r="AJ112" s="40"/>
      <c r="AK112" s="40"/>
      <c r="AL112" s="40"/>
      <c r="AM112" s="40"/>
      <c r="AN112" s="40"/>
      <c r="AO112" s="40">
        <v>1</v>
      </c>
      <c r="AP112" s="40" t="s">
        <v>64</v>
      </c>
      <c r="AQ112" s="40" t="s">
        <v>1068</v>
      </c>
      <c r="AR112" s="44" t="s">
        <v>1409</v>
      </c>
      <c r="AS112" s="40" t="s">
        <v>447</v>
      </c>
      <c r="AT112" s="3" t="s">
        <v>69</v>
      </c>
      <c r="AU112" s="40" t="s">
        <v>447</v>
      </c>
      <c r="AV112" s="40" t="s">
        <v>447</v>
      </c>
      <c r="AW112" s="40" t="s">
        <v>447</v>
      </c>
    </row>
    <row r="113" spans="1:49" s="5" customFormat="1" ht="57.75" customHeight="1">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41">
        <v>0.04</v>
      </c>
      <c r="Z113" s="44" t="s">
        <v>371</v>
      </c>
      <c r="AA113" s="50" t="s">
        <v>447</v>
      </c>
      <c r="AB113" s="44" t="s">
        <v>372</v>
      </c>
      <c r="AC113" s="40">
        <v>3</v>
      </c>
      <c r="AD113" s="40"/>
      <c r="AE113" s="40"/>
      <c r="AF113" s="40"/>
      <c r="AG113" s="40">
        <v>1</v>
      </c>
      <c r="AH113" s="40"/>
      <c r="AI113" s="40"/>
      <c r="AJ113" s="40"/>
      <c r="AK113" s="40">
        <v>1</v>
      </c>
      <c r="AL113" s="40"/>
      <c r="AM113" s="40"/>
      <c r="AN113" s="40"/>
      <c r="AO113" s="40">
        <v>1</v>
      </c>
      <c r="AP113" s="40" t="s">
        <v>64</v>
      </c>
      <c r="AQ113" s="40" t="s">
        <v>1272</v>
      </c>
      <c r="AR113" s="44" t="s">
        <v>1409</v>
      </c>
      <c r="AS113" s="40" t="s">
        <v>447</v>
      </c>
      <c r="AT113" s="3" t="s">
        <v>69</v>
      </c>
      <c r="AU113" s="40" t="s">
        <v>447</v>
      </c>
      <c r="AV113" s="40" t="s">
        <v>447</v>
      </c>
      <c r="AW113" s="40" t="s">
        <v>447</v>
      </c>
    </row>
    <row r="114" spans="1:49" s="5" customFormat="1" ht="85.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41">
        <v>0.02</v>
      </c>
      <c r="Z114" s="44" t="s">
        <v>373</v>
      </c>
      <c r="AA114" s="50" t="s">
        <v>447</v>
      </c>
      <c r="AB114" s="44" t="s">
        <v>374</v>
      </c>
      <c r="AC114" s="40">
        <v>6</v>
      </c>
      <c r="AD114" s="64"/>
      <c r="AE114" s="64"/>
      <c r="AF114" s="64"/>
      <c r="AG114" s="64"/>
      <c r="AH114" s="64"/>
      <c r="AI114" s="64">
        <v>1</v>
      </c>
      <c r="AJ114" s="64"/>
      <c r="AK114" s="64"/>
      <c r="AL114" s="64"/>
      <c r="AM114" s="64"/>
      <c r="AN114" s="64"/>
      <c r="AO114" s="64">
        <v>5</v>
      </c>
      <c r="AP114" s="40" t="s">
        <v>64</v>
      </c>
      <c r="AQ114" s="40" t="s">
        <v>1267</v>
      </c>
      <c r="AR114" s="44" t="s">
        <v>87</v>
      </c>
      <c r="AS114" s="40" t="s">
        <v>447</v>
      </c>
      <c r="AT114" s="3" t="s">
        <v>69</v>
      </c>
      <c r="AU114" s="40" t="s">
        <v>447</v>
      </c>
      <c r="AV114" s="40" t="s">
        <v>447</v>
      </c>
      <c r="AW114" s="40" t="s">
        <v>447</v>
      </c>
    </row>
    <row r="115" spans="1:49" s="5" customFormat="1" ht="85.5">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41">
        <v>0.02</v>
      </c>
      <c r="Z115" s="44" t="s">
        <v>375</v>
      </c>
      <c r="AA115" s="50" t="s">
        <v>447</v>
      </c>
      <c r="AB115" s="44" t="s">
        <v>376</v>
      </c>
      <c r="AC115" s="40">
        <v>1</v>
      </c>
      <c r="AD115" s="64"/>
      <c r="AE115" s="64"/>
      <c r="AF115" s="64"/>
      <c r="AG115" s="64"/>
      <c r="AH115" s="64"/>
      <c r="AI115" s="64"/>
      <c r="AJ115" s="64"/>
      <c r="AK115" s="64"/>
      <c r="AL115" s="64"/>
      <c r="AM115" s="64"/>
      <c r="AN115" s="64">
        <v>1</v>
      </c>
      <c r="AO115" s="64"/>
      <c r="AP115" s="40" t="s">
        <v>64</v>
      </c>
      <c r="AQ115" s="40" t="s">
        <v>1267</v>
      </c>
      <c r="AR115" s="44" t="s">
        <v>87</v>
      </c>
      <c r="AS115" s="40" t="s">
        <v>447</v>
      </c>
      <c r="AT115" s="3" t="s">
        <v>69</v>
      </c>
      <c r="AU115" s="40" t="s">
        <v>447</v>
      </c>
      <c r="AV115" s="40" t="s">
        <v>447</v>
      </c>
      <c r="AW115" s="40" t="s">
        <v>447</v>
      </c>
    </row>
    <row r="116" spans="1:49" s="5" customFormat="1" ht="85.5">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41">
        <v>0.02</v>
      </c>
      <c r="Z116" s="44" t="s">
        <v>377</v>
      </c>
      <c r="AA116" s="50" t="s">
        <v>447</v>
      </c>
      <c r="AB116" s="44" t="s">
        <v>378</v>
      </c>
      <c r="AC116" s="40">
        <v>6</v>
      </c>
      <c r="AD116" s="40"/>
      <c r="AE116" s="40">
        <v>1</v>
      </c>
      <c r="AF116" s="40"/>
      <c r="AG116" s="40">
        <v>1</v>
      </c>
      <c r="AH116" s="40"/>
      <c r="AI116" s="40">
        <v>1</v>
      </c>
      <c r="AJ116" s="40"/>
      <c r="AK116" s="40">
        <v>1</v>
      </c>
      <c r="AL116" s="40"/>
      <c r="AM116" s="40">
        <v>1</v>
      </c>
      <c r="AN116" s="40"/>
      <c r="AO116" s="40">
        <v>1</v>
      </c>
      <c r="AP116" s="40" t="s">
        <v>64</v>
      </c>
      <c r="AQ116" s="40" t="s">
        <v>1267</v>
      </c>
      <c r="AR116" s="44" t="s">
        <v>87</v>
      </c>
      <c r="AS116" s="40" t="s">
        <v>447</v>
      </c>
      <c r="AT116" s="3" t="s">
        <v>69</v>
      </c>
      <c r="AU116" s="40" t="s">
        <v>447</v>
      </c>
      <c r="AV116" s="40" t="s">
        <v>447</v>
      </c>
      <c r="AW116" s="40" t="s">
        <v>447</v>
      </c>
    </row>
    <row r="117" spans="1:49" s="5" customFormat="1" ht="85.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41">
        <v>0.1</v>
      </c>
      <c r="Z117" s="44" t="s">
        <v>379</v>
      </c>
      <c r="AA117" s="50" t="s">
        <v>447</v>
      </c>
      <c r="AB117" s="153" t="s">
        <v>1300</v>
      </c>
      <c r="AC117" s="40">
        <v>1</v>
      </c>
      <c r="AD117" s="40"/>
      <c r="AE117" s="40"/>
      <c r="AF117" s="40"/>
      <c r="AG117" s="40"/>
      <c r="AH117" s="40"/>
      <c r="AI117" s="40"/>
      <c r="AJ117" s="40"/>
      <c r="AK117" s="40"/>
      <c r="AL117" s="40"/>
      <c r="AM117" s="40">
        <v>1</v>
      </c>
      <c r="AN117" s="40"/>
      <c r="AO117" s="40"/>
      <c r="AP117" s="40" t="s">
        <v>64</v>
      </c>
      <c r="AQ117" s="40" t="s">
        <v>1267</v>
      </c>
      <c r="AR117" s="44" t="s">
        <v>87</v>
      </c>
      <c r="AS117" s="40" t="s">
        <v>447</v>
      </c>
      <c r="AT117" s="3" t="s">
        <v>69</v>
      </c>
      <c r="AU117" s="40" t="s">
        <v>447</v>
      </c>
      <c r="AV117" s="40" t="s">
        <v>447</v>
      </c>
      <c r="AW117" s="40" t="s">
        <v>447</v>
      </c>
    </row>
    <row r="118" spans="1:49" s="5" customFormat="1" ht="88.5" customHeight="1">
      <c r="A118" s="40" t="s">
        <v>1257</v>
      </c>
      <c r="B118" s="40" t="s">
        <v>213</v>
      </c>
      <c r="C118" s="40" t="s">
        <v>214</v>
      </c>
      <c r="D118" s="40" t="s">
        <v>337</v>
      </c>
      <c r="E118" s="40" t="s">
        <v>227</v>
      </c>
      <c r="F118" s="40" t="s">
        <v>228</v>
      </c>
      <c r="G118" s="40" t="s">
        <v>380</v>
      </c>
      <c r="H118" s="40" t="s">
        <v>230</v>
      </c>
      <c r="I118" s="40" t="s">
        <v>447</v>
      </c>
      <c r="J118" s="40" t="s">
        <v>381</v>
      </c>
      <c r="K118" s="40" t="s">
        <v>382</v>
      </c>
      <c r="L118" s="40" t="s">
        <v>383</v>
      </c>
      <c r="M118" s="40" t="s">
        <v>384</v>
      </c>
      <c r="N118" s="40" t="s">
        <v>254</v>
      </c>
      <c r="O118" s="40" t="s">
        <v>62</v>
      </c>
      <c r="P118" s="40" t="s">
        <v>222</v>
      </c>
      <c r="Q118" s="40">
        <v>100</v>
      </c>
      <c r="R118" s="40">
        <v>100</v>
      </c>
      <c r="S118" s="40">
        <v>100</v>
      </c>
      <c r="T118" s="40">
        <v>100</v>
      </c>
      <c r="U118" s="40">
        <v>100</v>
      </c>
      <c r="V118" s="40">
        <v>100</v>
      </c>
      <c r="W118" s="40" t="s">
        <v>385</v>
      </c>
      <c r="X118" s="40" t="s">
        <v>386</v>
      </c>
      <c r="Y118" s="41">
        <v>1</v>
      </c>
      <c r="Z118" s="44" t="s">
        <v>387</v>
      </c>
      <c r="AA118" s="50" t="s">
        <v>447</v>
      </c>
      <c r="AB118" s="44" t="s">
        <v>388</v>
      </c>
      <c r="AC118" s="40">
        <v>3</v>
      </c>
      <c r="AD118" s="40"/>
      <c r="AE118" s="40"/>
      <c r="AF118" s="40"/>
      <c r="AG118" s="40">
        <v>1</v>
      </c>
      <c r="AH118" s="40"/>
      <c r="AI118" s="40"/>
      <c r="AJ118" s="40">
        <v>1</v>
      </c>
      <c r="AK118" s="40"/>
      <c r="AL118" s="40"/>
      <c r="AM118" s="40">
        <v>1</v>
      </c>
      <c r="AN118" s="40"/>
      <c r="AO118" s="40"/>
      <c r="AP118" s="40" t="s">
        <v>385</v>
      </c>
      <c r="AQ118" s="40" t="s">
        <v>500</v>
      </c>
      <c r="AR118" s="44" t="s">
        <v>389</v>
      </c>
      <c r="AS118" s="3" t="s">
        <v>390</v>
      </c>
      <c r="AT118" s="3" t="s">
        <v>69</v>
      </c>
      <c r="AU118" s="40" t="s">
        <v>447</v>
      </c>
      <c r="AV118" s="40" t="s">
        <v>447</v>
      </c>
      <c r="AW118" s="40" t="s">
        <v>447</v>
      </c>
    </row>
    <row r="119" spans="1:49" s="5" customFormat="1" ht="57">
      <c r="A119" s="40" t="s">
        <v>1257</v>
      </c>
      <c r="B119" s="40" t="s">
        <v>213</v>
      </c>
      <c r="C119" s="40" t="s">
        <v>214</v>
      </c>
      <c r="D119" s="40" t="s">
        <v>337</v>
      </c>
      <c r="E119" s="40" t="s">
        <v>227</v>
      </c>
      <c r="F119" s="40" t="s">
        <v>228</v>
      </c>
      <c r="G119" s="40" t="s">
        <v>380</v>
      </c>
      <c r="H119" s="40" t="s">
        <v>230</v>
      </c>
      <c r="I119" s="40" t="s">
        <v>447</v>
      </c>
      <c r="J119" s="40" t="s">
        <v>381</v>
      </c>
      <c r="K119" s="40" t="s">
        <v>382</v>
      </c>
      <c r="L119" s="40" t="s">
        <v>391</v>
      </c>
      <c r="M119" s="40" t="s">
        <v>392</v>
      </c>
      <c r="N119" s="40" t="s">
        <v>254</v>
      </c>
      <c r="O119" s="40" t="s">
        <v>62</v>
      </c>
      <c r="P119" s="40" t="s">
        <v>63</v>
      </c>
      <c r="Q119" s="40">
        <v>0</v>
      </c>
      <c r="R119" s="40">
        <v>0</v>
      </c>
      <c r="S119" s="40">
        <v>4</v>
      </c>
      <c r="T119" s="40">
        <v>5</v>
      </c>
      <c r="U119" s="40">
        <v>5</v>
      </c>
      <c r="V119" s="40">
        <v>14</v>
      </c>
      <c r="W119" s="40" t="s">
        <v>385</v>
      </c>
      <c r="X119" s="40" t="s">
        <v>393</v>
      </c>
      <c r="Y119" s="41">
        <v>1</v>
      </c>
      <c r="Z119" s="44" t="s">
        <v>394</v>
      </c>
      <c r="AA119" s="45">
        <v>320</v>
      </c>
      <c r="AB119" s="44" t="s">
        <v>395</v>
      </c>
      <c r="AC119" s="40">
        <v>2</v>
      </c>
      <c r="AD119" s="40"/>
      <c r="AE119" s="40"/>
      <c r="AF119" s="40"/>
      <c r="AG119" s="40"/>
      <c r="AH119" s="40">
        <v>1</v>
      </c>
      <c r="AI119" s="40"/>
      <c r="AJ119" s="40"/>
      <c r="AK119" s="40"/>
      <c r="AL119" s="40">
        <v>1</v>
      </c>
      <c r="AM119" s="40"/>
      <c r="AN119" s="40"/>
      <c r="AO119" s="40"/>
      <c r="AP119" s="40" t="s">
        <v>385</v>
      </c>
      <c r="AQ119" s="40" t="s">
        <v>500</v>
      </c>
      <c r="AR119" s="44" t="s">
        <v>396</v>
      </c>
      <c r="AS119" s="3" t="s">
        <v>397</v>
      </c>
      <c r="AT119" s="3" t="s">
        <v>69</v>
      </c>
      <c r="AU119" s="40" t="s">
        <v>447</v>
      </c>
      <c r="AV119" s="40" t="s">
        <v>447</v>
      </c>
      <c r="AW119" s="40" t="s">
        <v>447</v>
      </c>
    </row>
    <row r="120" spans="1:49" s="5" customFormat="1" ht="101.25" customHeight="1">
      <c r="A120" s="89" t="s">
        <v>1257</v>
      </c>
      <c r="B120" s="89" t="s">
        <v>213</v>
      </c>
      <c r="C120" s="89" t="s">
        <v>214</v>
      </c>
      <c r="D120" s="89" t="s">
        <v>337</v>
      </c>
      <c r="E120" s="89" t="s">
        <v>407</v>
      </c>
      <c r="F120" s="89" t="s">
        <v>408</v>
      </c>
      <c r="G120" s="89" t="s">
        <v>409</v>
      </c>
      <c r="H120" s="89" t="s">
        <v>230</v>
      </c>
      <c r="I120" s="89" t="s">
        <v>447</v>
      </c>
      <c r="J120" s="89" t="s">
        <v>58</v>
      </c>
      <c r="K120" s="89" t="s">
        <v>1117</v>
      </c>
      <c r="L120" s="89" t="s">
        <v>1278</v>
      </c>
      <c r="M120" s="89" t="s">
        <v>1369</v>
      </c>
      <c r="N120" s="89" t="s">
        <v>261</v>
      </c>
      <c r="O120" s="89" t="s">
        <v>452</v>
      </c>
      <c r="P120" s="89" t="s">
        <v>222</v>
      </c>
      <c r="Q120" s="89">
        <v>0</v>
      </c>
      <c r="R120" s="89">
        <v>0</v>
      </c>
      <c r="S120" s="89">
        <v>50</v>
      </c>
      <c r="T120" s="89">
        <v>70</v>
      </c>
      <c r="U120" s="89">
        <v>100</v>
      </c>
      <c r="V120" s="89">
        <v>100</v>
      </c>
      <c r="W120" s="89" t="s">
        <v>223</v>
      </c>
      <c r="X120" s="89" t="s">
        <v>399</v>
      </c>
      <c r="Y120" s="41">
        <v>0.1</v>
      </c>
      <c r="Z120" s="44" t="s">
        <v>400</v>
      </c>
      <c r="AA120" s="45">
        <v>95.877266</v>
      </c>
      <c r="AB120" s="44" t="s">
        <v>1417</v>
      </c>
      <c r="AC120" s="40">
        <v>3</v>
      </c>
      <c r="AD120" s="40"/>
      <c r="AE120" s="40"/>
      <c r="AF120" s="40"/>
      <c r="AG120" s="40"/>
      <c r="AH120" s="40">
        <v>1</v>
      </c>
      <c r="AI120" s="40"/>
      <c r="AJ120" s="40"/>
      <c r="AK120" s="40"/>
      <c r="AL120" s="40"/>
      <c r="AM120" s="40">
        <v>2</v>
      </c>
      <c r="AN120" s="40"/>
      <c r="AO120" s="40"/>
      <c r="AP120" s="40" t="s">
        <v>223</v>
      </c>
      <c r="AQ120" s="40" t="s">
        <v>1268</v>
      </c>
      <c r="AR120" s="44" t="s">
        <v>226</v>
      </c>
      <c r="AS120" s="40" t="s">
        <v>447</v>
      </c>
      <c r="AT120" s="40" t="s">
        <v>447</v>
      </c>
      <c r="AU120" s="40" t="s">
        <v>447</v>
      </c>
      <c r="AV120" s="40" t="s">
        <v>447</v>
      </c>
      <c r="AW120" s="40" t="s">
        <v>447</v>
      </c>
    </row>
    <row r="121" spans="1:49" s="5" customFormat="1" ht="80.25" customHeight="1">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41">
        <v>0.1</v>
      </c>
      <c r="Z121" s="44" t="s">
        <v>1095</v>
      </c>
      <c r="AA121" s="50" t="s">
        <v>447</v>
      </c>
      <c r="AB121" s="44" t="s">
        <v>1094</v>
      </c>
      <c r="AC121" s="40">
        <v>3</v>
      </c>
      <c r="AD121" s="40"/>
      <c r="AE121" s="40">
        <v>3</v>
      </c>
      <c r="AF121" s="40"/>
      <c r="AG121" s="40"/>
      <c r="AH121" s="40"/>
      <c r="AI121" s="40"/>
      <c r="AJ121" s="40"/>
      <c r="AK121" s="40"/>
      <c r="AL121" s="40"/>
      <c r="AM121" s="40"/>
      <c r="AN121" s="40"/>
      <c r="AO121" s="40"/>
      <c r="AP121" s="40" t="s">
        <v>223</v>
      </c>
      <c r="AQ121" s="40" t="s">
        <v>1268</v>
      </c>
      <c r="AR121" s="44" t="s">
        <v>233</v>
      </c>
      <c r="AS121" s="40" t="s">
        <v>447</v>
      </c>
      <c r="AT121" s="3" t="s">
        <v>1096</v>
      </c>
      <c r="AU121" s="40" t="s">
        <v>447</v>
      </c>
      <c r="AV121" s="40" t="s">
        <v>447</v>
      </c>
      <c r="AW121" s="40" t="s">
        <v>447</v>
      </c>
    </row>
    <row r="122" spans="1:49" s="5" customFormat="1" ht="71.25">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41">
        <v>0.1</v>
      </c>
      <c r="Z122" s="44" t="s">
        <v>1097</v>
      </c>
      <c r="AA122" s="50" t="s">
        <v>447</v>
      </c>
      <c r="AB122" s="44" t="s">
        <v>401</v>
      </c>
      <c r="AC122" s="40">
        <v>1</v>
      </c>
      <c r="AD122" s="40"/>
      <c r="AE122" s="40"/>
      <c r="AF122" s="40">
        <v>1</v>
      </c>
      <c r="AG122" s="40"/>
      <c r="AH122" s="40"/>
      <c r="AI122" s="40"/>
      <c r="AJ122" s="40"/>
      <c r="AK122" s="40"/>
      <c r="AL122" s="40"/>
      <c r="AM122" s="40"/>
      <c r="AN122" s="40"/>
      <c r="AO122" s="40"/>
      <c r="AP122" s="40" t="s">
        <v>223</v>
      </c>
      <c r="AQ122" s="40" t="s">
        <v>1268</v>
      </c>
      <c r="AR122" s="44" t="s">
        <v>226</v>
      </c>
      <c r="AS122" s="40" t="s">
        <v>447</v>
      </c>
      <c r="AT122" s="40" t="s">
        <v>447</v>
      </c>
      <c r="AU122" s="40" t="s">
        <v>447</v>
      </c>
      <c r="AV122" s="40" t="s">
        <v>447</v>
      </c>
      <c r="AW122" s="40" t="s">
        <v>447</v>
      </c>
    </row>
    <row r="123" spans="1:49" s="5" customFormat="1" ht="71.25">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41">
        <v>0.15</v>
      </c>
      <c r="Z123" s="44" t="s">
        <v>1098</v>
      </c>
      <c r="AA123" s="50" t="s">
        <v>447</v>
      </c>
      <c r="AB123" s="44" t="s">
        <v>402</v>
      </c>
      <c r="AC123" s="40">
        <v>1</v>
      </c>
      <c r="AD123" s="40"/>
      <c r="AE123" s="40"/>
      <c r="AF123" s="40"/>
      <c r="AG123" s="40"/>
      <c r="AH123" s="40">
        <v>1</v>
      </c>
      <c r="AI123" s="40"/>
      <c r="AJ123" s="40"/>
      <c r="AK123" s="40"/>
      <c r="AL123" s="40"/>
      <c r="AM123" s="40"/>
      <c r="AN123" s="40"/>
      <c r="AO123" s="40"/>
      <c r="AP123" s="40" t="s">
        <v>223</v>
      </c>
      <c r="AQ123" s="40" t="s">
        <v>1268</v>
      </c>
      <c r="AR123" s="44" t="s">
        <v>226</v>
      </c>
      <c r="AS123" s="40" t="s">
        <v>447</v>
      </c>
      <c r="AT123" s="40" t="s">
        <v>447</v>
      </c>
      <c r="AU123" s="40" t="s">
        <v>447</v>
      </c>
      <c r="AV123" s="40" t="s">
        <v>447</v>
      </c>
      <c r="AW123" s="40" t="s">
        <v>447</v>
      </c>
    </row>
    <row r="124" spans="1:49" s="5" customFormat="1" ht="71.25">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41">
        <v>0.15</v>
      </c>
      <c r="Z124" s="44" t="s">
        <v>1334</v>
      </c>
      <c r="AA124" s="50" t="s">
        <v>447</v>
      </c>
      <c r="AB124" s="44" t="s">
        <v>403</v>
      </c>
      <c r="AC124" s="40">
        <f>AK124</f>
        <v>1</v>
      </c>
      <c r="AD124" s="40"/>
      <c r="AE124" s="40"/>
      <c r="AF124" s="40"/>
      <c r="AG124" s="40"/>
      <c r="AH124" s="40"/>
      <c r="AI124" s="40"/>
      <c r="AJ124" s="40"/>
      <c r="AK124" s="40">
        <v>1</v>
      </c>
      <c r="AL124" s="40"/>
      <c r="AM124" s="40"/>
      <c r="AN124" s="40"/>
      <c r="AO124" s="40"/>
      <c r="AP124" s="40" t="s">
        <v>223</v>
      </c>
      <c r="AQ124" s="40" t="s">
        <v>1268</v>
      </c>
      <c r="AR124" s="44" t="s">
        <v>226</v>
      </c>
      <c r="AS124" s="40" t="s">
        <v>447</v>
      </c>
      <c r="AT124" s="40" t="s">
        <v>447</v>
      </c>
      <c r="AU124" s="40" t="s">
        <v>447</v>
      </c>
      <c r="AV124" s="40" t="s">
        <v>447</v>
      </c>
      <c r="AW124" s="40" t="s">
        <v>447</v>
      </c>
    </row>
    <row r="125" spans="1:49" s="5" customFormat="1" ht="71.2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41">
        <v>0.2</v>
      </c>
      <c r="Z125" s="44" t="s">
        <v>1099</v>
      </c>
      <c r="AA125" s="50" t="s">
        <v>447</v>
      </c>
      <c r="AB125" s="44" t="s">
        <v>404</v>
      </c>
      <c r="AC125" s="40">
        <v>1</v>
      </c>
      <c r="AD125" s="40"/>
      <c r="AE125" s="40"/>
      <c r="AF125" s="40"/>
      <c r="AG125" s="40"/>
      <c r="AH125" s="40"/>
      <c r="AI125" s="40"/>
      <c r="AJ125" s="40"/>
      <c r="AK125" s="40"/>
      <c r="AL125" s="40"/>
      <c r="AM125" s="40"/>
      <c r="AN125" s="40"/>
      <c r="AO125" s="40">
        <v>1</v>
      </c>
      <c r="AP125" s="40" t="s">
        <v>223</v>
      </c>
      <c r="AQ125" s="40" t="s">
        <v>1268</v>
      </c>
      <c r="AR125" s="44" t="s">
        <v>226</v>
      </c>
      <c r="AS125" s="40" t="s">
        <v>447</v>
      </c>
      <c r="AT125" s="3" t="s">
        <v>405</v>
      </c>
      <c r="AU125" s="40" t="s">
        <v>447</v>
      </c>
      <c r="AV125" s="40" t="s">
        <v>447</v>
      </c>
      <c r="AW125" s="40" t="s">
        <v>447</v>
      </c>
    </row>
    <row r="126" spans="1:49" s="5" customFormat="1" ht="71.2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1"/>
      <c r="Y126" s="41">
        <v>0.2</v>
      </c>
      <c r="Z126" s="44" t="s">
        <v>1100</v>
      </c>
      <c r="AA126" s="50" t="s">
        <v>447</v>
      </c>
      <c r="AB126" s="44" t="s">
        <v>406</v>
      </c>
      <c r="AC126" s="40">
        <v>1</v>
      </c>
      <c r="AD126" s="40"/>
      <c r="AE126" s="40"/>
      <c r="AF126" s="40"/>
      <c r="AG126" s="40"/>
      <c r="AH126" s="40"/>
      <c r="AI126" s="40"/>
      <c r="AJ126" s="40"/>
      <c r="AK126" s="40"/>
      <c r="AL126" s="40"/>
      <c r="AM126" s="40"/>
      <c r="AN126" s="40"/>
      <c r="AO126" s="40">
        <v>1</v>
      </c>
      <c r="AP126" s="40" t="s">
        <v>223</v>
      </c>
      <c r="AQ126" s="40" t="s">
        <v>1268</v>
      </c>
      <c r="AR126" s="44" t="s">
        <v>226</v>
      </c>
      <c r="AS126" s="40" t="s">
        <v>447</v>
      </c>
      <c r="AT126" s="3" t="s">
        <v>405</v>
      </c>
      <c r="AU126" s="40" t="s">
        <v>447</v>
      </c>
      <c r="AV126" s="40" t="s">
        <v>447</v>
      </c>
      <c r="AW126" s="40" t="s">
        <v>447</v>
      </c>
    </row>
    <row r="127" spans="1:49" s="5" customFormat="1" ht="71.2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89" t="s">
        <v>411</v>
      </c>
      <c r="Y127" s="41">
        <v>0.09</v>
      </c>
      <c r="Z127" s="44" t="s">
        <v>412</v>
      </c>
      <c r="AA127" s="45">
        <v>1242.411443</v>
      </c>
      <c r="AB127" s="44" t="s">
        <v>1085</v>
      </c>
      <c r="AC127" s="40">
        <v>3</v>
      </c>
      <c r="AD127" s="40"/>
      <c r="AE127" s="40"/>
      <c r="AF127" s="40"/>
      <c r="AG127" s="40"/>
      <c r="AH127" s="40">
        <v>1</v>
      </c>
      <c r="AI127" s="40"/>
      <c r="AJ127" s="40"/>
      <c r="AK127" s="40"/>
      <c r="AL127" s="40">
        <v>1</v>
      </c>
      <c r="AM127" s="40"/>
      <c r="AN127" s="40"/>
      <c r="AO127" s="40">
        <v>1</v>
      </c>
      <c r="AP127" s="40" t="s">
        <v>223</v>
      </c>
      <c r="AQ127" s="40" t="s">
        <v>1266</v>
      </c>
      <c r="AR127" s="44" t="s">
        <v>226</v>
      </c>
      <c r="AS127" s="40" t="s">
        <v>447</v>
      </c>
      <c r="AT127" s="40" t="s">
        <v>447</v>
      </c>
      <c r="AU127" s="40" t="s">
        <v>447</v>
      </c>
      <c r="AV127" s="40" t="s">
        <v>447</v>
      </c>
      <c r="AW127" s="40" t="s">
        <v>447</v>
      </c>
    </row>
    <row r="128" spans="1:49" s="5" customFormat="1" ht="71.2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41">
        <v>0.09</v>
      </c>
      <c r="Z128" s="44" t="s">
        <v>413</v>
      </c>
      <c r="AA128" s="45">
        <v>384.707531</v>
      </c>
      <c r="AB128" s="44" t="s">
        <v>1086</v>
      </c>
      <c r="AC128" s="40">
        <v>3</v>
      </c>
      <c r="AD128" s="40"/>
      <c r="AE128" s="40"/>
      <c r="AF128" s="40"/>
      <c r="AG128" s="40"/>
      <c r="AH128" s="40">
        <v>1</v>
      </c>
      <c r="AI128" s="40"/>
      <c r="AJ128" s="40"/>
      <c r="AK128" s="40"/>
      <c r="AL128" s="40">
        <v>1</v>
      </c>
      <c r="AM128" s="40"/>
      <c r="AN128" s="40"/>
      <c r="AO128" s="40">
        <v>1</v>
      </c>
      <c r="AP128" s="40" t="s">
        <v>223</v>
      </c>
      <c r="AQ128" s="40" t="s">
        <v>1266</v>
      </c>
      <c r="AR128" s="44" t="s">
        <v>226</v>
      </c>
      <c r="AS128" s="40" t="s">
        <v>447</v>
      </c>
      <c r="AT128" s="40" t="s">
        <v>447</v>
      </c>
      <c r="AU128" s="40" t="s">
        <v>447</v>
      </c>
      <c r="AV128" s="40" t="s">
        <v>447</v>
      </c>
      <c r="AW128" s="40" t="s">
        <v>447</v>
      </c>
    </row>
    <row r="129" spans="1:49" s="5" customFormat="1" ht="71.2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41">
        <v>0.09</v>
      </c>
      <c r="Z129" s="44" t="s">
        <v>414</v>
      </c>
      <c r="AA129" s="45">
        <v>176.324285</v>
      </c>
      <c r="AB129" s="44" t="s">
        <v>1087</v>
      </c>
      <c r="AC129" s="40">
        <v>3</v>
      </c>
      <c r="AD129" s="40"/>
      <c r="AE129" s="40"/>
      <c r="AF129" s="40"/>
      <c r="AG129" s="40"/>
      <c r="AH129" s="40">
        <v>1</v>
      </c>
      <c r="AI129" s="40"/>
      <c r="AJ129" s="40"/>
      <c r="AK129" s="40"/>
      <c r="AL129" s="40">
        <v>1</v>
      </c>
      <c r="AM129" s="40"/>
      <c r="AN129" s="40"/>
      <c r="AO129" s="40">
        <v>1</v>
      </c>
      <c r="AP129" s="40" t="s">
        <v>223</v>
      </c>
      <c r="AQ129" s="40" t="s">
        <v>1266</v>
      </c>
      <c r="AR129" s="44" t="s">
        <v>226</v>
      </c>
      <c r="AS129" s="40" t="s">
        <v>447</v>
      </c>
      <c r="AT129" s="40" t="s">
        <v>447</v>
      </c>
      <c r="AU129" s="40" t="s">
        <v>447</v>
      </c>
      <c r="AV129" s="40" t="s">
        <v>447</v>
      </c>
      <c r="AW129" s="40" t="s">
        <v>447</v>
      </c>
    </row>
    <row r="130" spans="1:49" s="5" customFormat="1" ht="71.2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41">
        <v>0.09</v>
      </c>
      <c r="Z130" s="44" t="s">
        <v>415</v>
      </c>
      <c r="AA130" s="45">
        <v>1366.982166</v>
      </c>
      <c r="AB130" s="44" t="s">
        <v>1088</v>
      </c>
      <c r="AC130" s="40">
        <v>3</v>
      </c>
      <c r="AD130" s="40"/>
      <c r="AE130" s="40"/>
      <c r="AF130" s="40"/>
      <c r="AG130" s="40"/>
      <c r="AH130" s="40">
        <v>1</v>
      </c>
      <c r="AI130" s="40"/>
      <c r="AJ130" s="40"/>
      <c r="AK130" s="40"/>
      <c r="AL130" s="40">
        <v>1</v>
      </c>
      <c r="AM130" s="40"/>
      <c r="AN130" s="40"/>
      <c r="AO130" s="40">
        <v>1</v>
      </c>
      <c r="AP130" s="40" t="s">
        <v>223</v>
      </c>
      <c r="AQ130" s="40" t="s">
        <v>1266</v>
      </c>
      <c r="AR130" s="44" t="s">
        <v>226</v>
      </c>
      <c r="AS130" s="40" t="s">
        <v>447</v>
      </c>
      <c r="AT130" s="40" t="s">
        <v>447</v>
      </c>
      <c r="AU130" s="40" t="s">
        <v>447</v>
      </c>
      <c r="AV130" s="40" t="s">
        <v>447</v>
      </c>
      <c r="AW130" s="40" t="s">
        <v>447</v>
      </c>
    </row>
    <row r="131" spans="1:49" s="5" customFormat="1" ht="71.2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41">
        <v>0.08</v>
      </c>
      <c r="Z131" s="44" t="s">
        <v>416</v>
      </c>
      <c r="AA131" s="45">
        <v>1739.671605</v>
      </c>
      <c r="AB131" s="44" t="s">
        <v>1089</v>
      </c>
      <c r="AC131" s="40">
        <v>3</v>
      </c>
      <c r="AD131" s="40"/>
      <c r="AE131" s="40"/>
      <c r="AF131" s="40"/>
      <c r="AG131" s="40"/>
      <c r="AH131" s="40">
        <v>1</v>
      </c>
      <c r="AI131" s="40"/>
      <c r="AJ131" s="40"/>
      <c r="AK131" s="40"/>
      <c r="AL131" s="40">
        <v>1</v>
      </c>
      <c r="AM131" s="40"/>
      <c r="AN131" s="40"/>
      <c r="AO131" s="40">
        <v>1</v>
      </c>
      <c r="AP131" s="40" t="s">
        <v>223</v>
      </c>
      <c r="AQ131" s="40" t="s">
        <v>1266</v>
      </c>
      <c r="AR131" s="44" t="s">
        <v>226</v>
      </c>
      <c r="AS131" s="40" t="s">
        <v>447</v>
      </c>
      <c r="AT131" s="40" t="s">
        <v>447</v>
      </c>
      <c r="AU131" s="40" t="s">
        <v>447</v>
      </c>
      <c r="AV131" s="40" t="s">
        <v>447</v>
      </c>
      <c r="AW131" s="40" t="s">
        <v>447</v>
      </c>
    </row>
    <row r="132" spans="1:49" s="5" customFormat="1" ht="71.2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41">
        <v>0.08</v>
      </c>
      <c r="Z132" s="44" t="s">
        <v>417</v>
      </c>
      <c r="AA132" s="45">
        <v>194.330674</v>
      </c>
      <c r="AB132" s="44" t="s">
        <v>1090</v>
      </c>
      <c r="AC132" s="40">
        <v>3</v>
      </c>
      <c r="AD132" s="40"/>
      <c r="AE132" s="40"/>
      <c r="AF132" s="40"/>
      <c r="AG132" s="40"/>
      <c r="AH132" s="40">
        <v>1</v>
      </c>
      <c r="AI132" s="40"/>
      <c r="AJ132" s="40"/>
      <c r="AK132" s="40"/>
      <c r="AL132" s="40">
        <v>1</v>
      </c>
      <c r="AM132" s="40"/>
      <c r="AN132" s="40"/>
      <c r="AO132" s="40">
        <v>1</v>
      </c>
      <c r="AP132" s="40" t="s">
        <v>223</v>
      </c>
      <c r="AQ132" s="40" t="s">
        <v>1266</v>
      </c>
      <c r="AR132" s="44" t="s">
        <v>226</v>
      </c>
      <c r="AS132" s="40" t="s">
        <v>447</v>
      </c>
      <c r="AT132" s="40" t="s">
        <v>447</v>
      </c>
      <c r="AU132" s="40" t="s">
        <v>447</v>
      </c>
      <c r="AV132" s="40" t="s">
        <v>447</v>
      </c>
      <c r="AW132" s="40" t="s">
        <v>447</v>
      </c>
    </row>
    <row r="133" spans="1:49" s="5" customFormat="1" ht="71.2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41">
        <v>0.08</v>
      </c>
      <c r="Z133" s="44" t="s">
        <v>418</v>
      </c>
      <c r="AA133" s="45">
        <v>1701.689647</v>
      </c>
      <c r="AB133" s="44" t="s">
        <v>1091</v>
      </c>
      <c r="AC133" s="40">
        <v>3</v>
      </c>
      <c r="AD133" s="40"/>
      <c r="AE133" s="40"/>
      <c r="AF133" s="40"/>
      <c r="AG133" s="40"/>
      <c r="AH133" s="40">
        <v>1</v>
      </c>
      <c r="AI133" s="40"/>
      <c r="AJ133" s="40"/>
      <c r="AK133" s="40"/>
      <c r="AL133" s="40">
        <v>1</v>
      </c>
      <c r="AM133" s="40"/>
      <c r="AN133" s="40"/>
      <c r="AO133" s="40">
        <v>1</v>
      </c>
      <c r="AP133" s="40" t="s">
        <v>223</v>
      </c>
      <c r="AQ133" s="40" t="s">
        <v>1266</v>
      </c>
      <c r="AR133" s="44" t="s">
        <v>226</v>
      </c>
      <c r="AS133" s="40" t="s">
        <v>447</v>
      </c>
      <c r="AT133" s="40" t="s">
        <v>447</v>
      </c>
      <c r="AU133" s="40" t="s">
        <v>447</v>
      </c>
      <c r="AV133" s="40" t="s">
        <v>447</v>
      </c>
      <c r="AW133" s="40" t="s">
        <v>447</v>
      </c>
    </row>
    <row r="134" spans="1:49" s="5" customFormat="1" ht="71.2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41">
        <v>0.2</v>
      </c>
      <c r="Z134" s="44" t="s">
        <v>419</v>
      </c>
      <c r="AA134" s="50" t="s">
        <v>447</v>
      </c>
      <c r="AB134" s="44" t="s">
        <v>1092</v>
      </c>
      <c r="AC134" s="40">
        <v>1</v>
      </c>
      <c r="AD134" s="40"/>
      <c r="AE134" s="40"/>
      <c r="AF134" s="40">
        <v>1</v>
      </c>
      <c r="AG134" s="40"/>
      <c r="AH134" s="40"/>
      <c r="AI134" s="40"/>
      <c r="AJ134" s="40"/>
      <c r="AK134" s="40"/>
      <c r="AL134" s="40"/>
      <c r="AM134" s="40"/>
      <c r="AN134" s="40"/>
      <c r="AO134" s="40"/>
      <c r="AP134" s="40" t="s">
        <v>223</v>
      </c>
      <c r="AQ134" s="40" t="s">
        <v>1266</v>
      </c>
      <c r="AR134" s="44" t="s">
        <v>226</v>
      </c>
      <c r="AS134" s="40" t="s">
        <v>447</v>
      </c>
      <c r="AT134" s="40" t="s">
        <v>447</v>
      </c>
      <c r="AU134" s="40" t="s">
        <v>447</v>
      </c>
      <c r="AV134" s="40" t="s">
        <v>447</v>
      </c>
      <c r="AW134" s="40" t="s">
        <v>447</v>
      </c>
    </row>
    <row r="135" spans="1:49" s="5" customFormat="1" ht="71.2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1"/>
      <c r="Y135" s="41">
        <v>0.2</v>
      </c>
      <c r="Z135" s="44" t="s">
        <v>420</v>
      </c>
      <c r="AA135" s="50" t="s">
        <v>447</v>
      </c>
      <c r="AB135" s="44" t="s">
        <v>1093</v>
      </c>
      <c r="AC135" s="40">
        <v>2</v>
      </c>
      <c r="AD135" s="40"/>
      <c r="AE135" s="40"/>
      <c r="AF135" s="40"/>
      <c r="AG135" s="40"/>
      <c r="AH135" s="40">
        <v>1</v>
      </c>
      <c r="AI135" s="40"/>
      <c r="AJ135" s="40"/>
      <c r="AK135" s="40"/>
      <c r="AL135" s="40"/>
      <c r="AM135" s="40"/>
      <c r="AN135" s="40"/>
      <c r="AO135" s="40">
        <v>1</v>
      </c>
      <c r="AP135" s="40" t="s">
        <v>223</v>
      </c>
      <c r="AQ135" s="40" t="s">
        <v>1266</v>
      </c>
      <c r="AR135" s="44" t="s">
        <v>226</v>
      </c>
      <c r="AS135" s="40" t="s">
        <v>447</v>
      </c>
      <c r="AT135" s="40" t="s">
        <v>447</v>
      </c>
      <c r="AU135" s="40" t="s">
        <v>447</v>
      </c>
      <c r="AV135" s="40" t="s">
        <v>447</v>
      </c>
      <c r="AW135" s="40" t="s">
        <v>447</v>
      </c>
    </row>
    <row r="136" spans="1:49" s="5" customFormat="1" ht="87.75" customHeight="1">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89" t="s">
        <v>422</v>
      </c>
      <c r="Y136" s="41">
        <v>0.15</v>
      </c>
      <c r="Z136" s="44" t="s">
        <v>423</v>
      </c>
      <c r="AA136" s="45">
        <v>98.005383</v>
      </c>
      <c r="AB136" s="44" t="s">
        <v>424</v>
      </c>
      <c r="AC136" s="40">
        <v>1</v>
      </c>
      <c r="AD136" s="40"/>
      <c r="AE136" s="40"/>
      <c r="AF136" s="40"/>
      <c r="AG136" s="40"/>
      <c r="AH136" s="40">
        <v>1</v>
      </c>
      <c r="AI136" s="40"/>
      <c r="AJ136" s="40"/>
      <c r="AK136" s="40"/>
      <c r="AL136" s="40"/>
      <c r="AM136" s="40"/>
      <c r="AN136" s="40"/>
      <c r="AO136" s="40"/>
      <c r="AP136" s="40" t="s">
        <v>223</v>
      </c>
      <c r="AQ136" s="40" t="s">
        <v>1048</v>
      </c>
      <c r="AR136" s="44" t="s">
        <v>233</v>
      </c>
      <c r="AS136" s="40" t="s">
        <v>447</v>
      </c>
      <c r="AT136" s="40" t="s">
        <v>447</v>
      </c>
      <c r="AU136" s="40" t="s">
        <v>447</v>
      </c>
      <c r="AV136" s="40" t="s">
        <v>447</v>
      </c>
      <c r="AW136" s="40" t="s">
        <v>447</v>
      </c>
    </row>
    <row r="137" spans="1:49" s="5" customFormat="1" ht="62.25" customHeight="1">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41">
        <v>0.2</v>
      </c>
      <c r="Z137" s="44" t="s">
        <v>1083</v>
      </c>
      <c r="AA137" s="50" t="s">
        <v>447</v>
      </c>
      <c r="AB137" s="44" t="s">
        <v>1084</v>
      </c>
      <c r="AC137" s="40">
        <v>3</v>
      </c>
      <c r="AD137" s="40"/>
      <c r="AE137" s="40">
        <v>3</v>
      </c>
      <c r="AF137" s="40"/>
      <c r="AG137" s="40"/>
      <c r="AH137" s="40"/>
      <c r="AI137" s="40"/>
      <c r="AJ137" s="40"/>
      <c r="AK137" s="40"/>
      <c r="AL137" s="40"/>
      <c r="AM137" s="40"/>
      <c r="AN137" s="40"/>
      <c r="AO137" s="40"/>
      <c r="AP137" s="40" t="s">
        <v>223</v>
      </c>
      <c r="AQ137" s="40" t="s">
        <v>1266</v>
      </c>
      <c r="AR137" s="44" t="s">
        <v>233</v>
      </c>
      <c r="AS137" s="40" t="s">
        <v>447</v>
      </c>
      <c r="AT137" s="40" t="s">
        <v>447</v>
      </c>
      <c r="AU137" s="40" t="s">
        <v>447</v>
      </c>
      <c r="AV137" s="40" t="s">
        <v>447</v>
      </c>
      <c r="AW137" s="40" t="s">
        <v>447</v>
      </c>
    </row>
    <row r="138" spans="1:49" s="5" customFormat="1" ht="71.2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41">
        <v>0.15</v>
      </c>
      <c r="Z138" s="44" t="s">
        <v>425</v>
      </c>
      <c r="AA138" s="50" t="s">
        <v>447</v>
      </c>
      <c r="AB138" s="44" t="s">
        <v>1080</v>
      </c>
      <c r="AC138" s="40">
        <v>1</v>
      </c>
      <c r="AD138" s="40"/>
      <c r="AE138" s="40"/>
      <c r="AF138" s="40"/>
      <c r="AG138" s="40">
        <v>1</v>
      </c>
      <c r="AH138" s="40"/>
      <c r="AI138" s="40"/>
      <c r="AJ138" s="40"/>
      <c r="AK138" s="40"/>
      <c r="AL138" s="40"/>
      <c r="AM138" s="40"/>
      <c r="AN138" s="40"/>
      <c r="AO138" s="40"/>
      <c r="AP138" s="40" t="s">
        <v>223</v>
      </c>
      <c r="AQ138" s="40" t="s">
        <v>1266</v>
      </c>
      <c r="AR138" s="44" t="s">
        <v>226</v>
      </c>
      <c r="AS138" s="40" t="s">
        <v>447</v>
      </c>
      <c r="AT138" s="40" t="s">
        <v>447</v>
      </c>
      <c r="AU138" s="40" t="s">
        <v>447</v>
      </c>
      <c r="AV138" s="40" t="s">
        <v>447</v>
      </c>
      <c r="AW138" s="40" t="s">
        <v>447</v>
      </c>
    </row>
    <row r="139" spans="1:49" s="5" customFormat="1" ht="71.2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41">
        <v>0.15</v>
      </c>
      <c r="Z139" s="44" t="s">
        <v>426</v>
      </c>
      <c r="AA139" s="50" t="s">
        <v>447</v>
      </c>
      <c r="AB139" s="44" t="s">
        <v>427</v>
      </c>
      <c r="AC139" s="40">
        <f>AN139</f>
        <v>1</v>
      </c>
      <c r="AD139" s="40"/>
      <c r="AE139" s="40"/>
      <c r="AF139" s="40"/>
      <c r="AG139" s="40"/>
      <c r="AH139" s="40"/>
      <c r="AI139" s="40"/>
      <c r="AJ139" s="40"/>
      <c r="AK139" s="40"/>
      <c r="AL139" s="40"/>
      <c r="AM139" s="40"/>
      <c r="AN139" s="40">
        <v>1</v>
      </c>
      <c r="AO139" s="40"/>
      <c r="AP139" s="40" t="s">
        <v>223</v>
      </c>
      <c r="AQ139" s="40" t="s">
        <v>1266</v>
      </c>
      <c r="AR139" s="44" t="s">
        <v>226</v>
      </c>
      <c r="AS139" s="40" t="s">
        <v>447</v>
      </c>
      <c r="AT139" s="40" t="s">
        <v>447</v>
      </c>
      <c r="AU139" s="40" t="s">
        <v>447</v>
      </c>
      <c r="AV139" s="40" t="s">
        <v>447</v>
      </c>
      <c r="AW139" s="40" t="s">
        <v>447</v>
      </c>
    </row>
    <row r="140" spans="1:49" s="5" customFormat="1" ht="71.2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41">
        <v>0.2</v>
      </c>
      <c r="Z140" s="44" t="s">
        <v>428</v>
      </c>
      <c r="AA140" s="50" t="s">
        <v>447</v>
      </c>
      <c r="AB140" s="44" t="s">
        <v>429</v>
      </c>
      <c r="AC140" s="40">
        <v>1</v>
      </c>
      <c r="AD140" s="40"/>
      <c r="AE140" s="40"/>
      <c r="AF140" s="40"/>
      <c r="AG140" s="40"/>
      <c r="AH140" s="40"/>
      <c r="AI140" s="40"/>
      <c r="AJ140" s="40"/>
      <c r="AK140" s="40"/>
      <c r="AL140" s="40"/>
      <c r="AM140" s="40"/>
      <c r="AN140" s="40"/>
      <c r="AO140" s="40">
        <v>1</v>
      </c>
      <c r="AP140" s="40" t="s">
        <v>223</v>
      </c>
      <c r="AQ140" s="40" t="s">
        <v>1266</v>
      </c>
      <c r="AR140" s="44" t="s">
        <v>226</v>
      </c>
      <c r="AS140" s="40" t="s">
        <v>447</v>
      </c>
      <c r="AT140" s="40" t="s">
        <v>447</v>
      </c>
      <c r="AU140" s="40" t="s">
        <v>447</v>
      </c>
      <c r="AV140" s="40" t="s">
        <v>447</v>
      </c>
      <c r="AW140" s="40" t="s">
        <v>447</v>
      </c>
    </row>
    <row r="141" spans="1:49" s="5" customFormat="1" ht="71.2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41">
        <v>0.15</v>
      </c>
      <c r="Z141" s="44" t="s">
        <v>1082</v>
      </c>
      <c r="AA141" s="50" t="s">
        <v>447</v>
      </c>
      <c r="AB141" s="44" t="s">
        <v>1081</v>
      </c>
      <c r="AC141" s="40">
        <v>1</v>
      </c>
      <c r="AD141" s="40"/>
      <c r="AE141" s="40">
        <v>1</v>
      </c>
      <c r="AF141" s="40"/>
      <c r="AG141" s="40"/>
      <c r="AH141" s="40"/>
      <c r="AI141" s="40"/>
      <c r="AJ141" s="40"/>
      <c r="AK141" s="40"/>
      <c r="AL141" s="40"/>
      <c r="AM141" s="40"/>
      <c r="AN141" s="40"/>
      <c r="AO141" s="40"/>
      <c r="AP141" s="40" t="s">
        <v>223</v>
      </c>
      <c r="AQ141" s="40" t="s">
        <v>1266</v>
      </c>
      <c r="AR141" s="44" t="s">
        <v>226</v>
      </c>
      <c r="AS141" s="40" t="s">
        <v>447</v>
      </c>
      <c r="AT141" s="3" t="s">
        <v>430</v>
      </c>
      <c r="AU141" s="40" t="s">
        <v>447</v>
      </c>
      <c r="AV141" s="40" t="s">
        <v>447</v>
      </c>
      <c r="AW141" s="40" t="s">
        <v>447</v>
      </c>
    </row>
    <row r="142" spans="1:49" s="5" customFormat="1" ht="114">
      <c r="A142" s="89" t="s">
        <v>1257</v>
      </c>
      <c r="B142" s="89" t="s">
        <v>213</v>
      </c>
      <c r="C142" s="89" t="s">
        <v>214</v>
      </c>
      <c r="D142" s="89" t="s">
        <v>337</v>
      </c>
      <c r="E142" s="89" t="s">
        <v>227</v>
      </c>
      <c r="F142" s="89" t="s">
        <v>228</v>
      </c>
      <c r="G142" s="89" t="s">
        <v>380</v>
      </c>
      <c r="H142" s="89" t="s">
        <v>230</v>
      </c>
      <c r="I142" s="89" t="s">
        <v>447</v>
      </c>
      <c r="J142" s="89" t="s">
        <v>431</v>
      </c>
      <c r="K142" s="89" t="s">
        <v>1118</v>
      </c>
      <c r="L142" s="89" t="s">
        <v>432</v>
      </c>
      <c r="M142" s="89" t="s">
        <v>433</v>
      </c>
      <c r="N142" s="89" t="s">
        <v>280</v>
      </c>
      <c r="O142" s="89" t="s">
        <v>62</v>
      </c>
      <c r="P142" s="89" t="s">
        <v>222</v>
      </c>
      <c r="Q142" s="89">
        <v>100</v>
      </c>
      <c r="R142" s="89">
        <v>100</v>
      </c>
      <c r="S142" s="89">
        <v>100</v>
      </c>
      <c r="T142" s="89">
        <v>100</v>
      </c>
      <c r="U142" s="89">
        <v>100</v>
      </c>
      <c r="V142" s="89">
        <v>100</v>
      </c>
      <c r="W142" s="89" t="s">
        <v>434</v>
      </c>
      <c r="X142" s="89" t="s">
        <v>435</v>
      </c>
      <c r="Y142" s="41">
        <v>0.5</v>
      </c>
      <c r="Z142" s="44" t="s">
        <v>436</v>
      </c>
      <c r="AA142" s="45">
        <v>350</v>
      </c>
      <c r="AB142" s="44" t="s">
        <v>437</v>
      </c>
      <c r="AC142" s="40">
        <v>12</v>
      </c>
      <c r="AD142" s="40">
        <v>1</v>
      </c>
      <c r="AE142" s="40">
        <v>1</v>
      </c>
      <c r="AF142" s="40">
        <v>1</v>
      </c>
      <c r="AG142" s="40">
        <v>1</v>
      </c>
      <c r="AH142" s="40">
        <v>1</v>
      </c>
      <c r="AI142" s="40">
        <v>1</v>
      </c>
      <c r="AJ142" s="40">
        <v>1</v>
      </c>
      <c r="AK142" s="40">
        <v>1</v>
      </c>
      <c r="AL142" s="40">
        <v>1</v>
      </c>
      <c r="AM142" s="40">
        <v>1</v>
      </c>
      <c r="AN142" s="40">
        <v>1</v>
      </c>
      <c r="AO142" s="40">
        <v>1</v>
      </c>
      <c r="AP142" s="40" t="s">
        <v>434</v>
      </c>
      <c r="AQ142" s="40" t="s">
        <v>1273</v>
      </c>
      <c r="AR142" s="44" t="s">
        <v>438</v>
      </c>
      <c r="AS142" s="3" t="s">
        <v>439</v>
      </c>
      <c r="AT142" s="3" t="s">
        <v>69</v>
      </c>
      <c r="AU142" s="3" t="s">
        <v>163</v>
      </c>
      <c r="AV142" s="3" t="s">
        <v>440</v>
      </c>
      <c r="AW142" s="3" t="s">
        <v>430</v>
      </c>
    </row>
    <row r="143" spans="1:49" s="5" customFormat="1" ht="114">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41">
        <v>0.25</v>
      </c>
      <c r="Z143" s="44" t="s">
        <v>441</v>
      </c>
      <c r="AA143" s="50" t="s">
        <v>447</v>
      </c>
      <c r="AB143" s="44" t="s">
        <v>442</v>
      </c>
      <c r="AC143" s="40">
        <v>1</v>
      </c>
      <c r="AD143" s="40"/>
      <c r="AE143" s="40"/>
      <c r="AF143" s="40">
        <v>1</v>
      </c>
      <c r="AG143" s="40"/>
      <c r="AH143" s="40"/>
      <c r="AI143" s="40"/>
      <c r="AJ143" s="40"/>
      <c r="AK143" s="40"/>
      <c r="AL143" s="40"/>
      <c r="AM143" s="40"/>
      <c r="AN143" s="40"/>
      <c r="AO143" s="40"/>
      <c r="AP143" s="40" t="s">
        <v>434</v>
      </c>
      <c r="AQ143" s="40" t="s">
        <v>1273</v>
      </c>
      <c r="AR143" s="44" t="s">
        <v>438</v>
      </c>
      <c r="AS143" s="3" t="s">
        <v>439</v>
      </c>
      <c r="AT143" s="3" t="s">
        <v>69</v>
      </c>
      <c r="AU143" s="3" t="s">
        <v>163</v>
      </c>
      <c r="AV143" s="3" t="s">
        <v>440</v>
      </c>
      <c r="AW143" s="3" t="s">
        <v>430</v>
      </c>
    </row>
    <row r="144" spans="1:49" s="5" customFormat="1" ht="114">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41">
        <v>0.25</v>
      </c>
      <c r="Z144" s="44" t="s">
        <v>443</v>
      </c>
      <c r="AA144" s="50" t="s">
        <v>447</v>
      </c>
      <c r="AB144" s="44" t="s">
        <v>444</v>
      </c>
      <c r="AC144" s="40">
        <v>1</v>
      </c>
      <c r="AD144" s="40">
        <v>1</v>
      </c>
      <c r="AE144" s="40"/>
      <c r="AF144" s="40"/>
      <c r="AG144" s="40"/>
      <c r="AH144" s="40"/>
      <c r="AI144" s="40"/>
      <c r="AJ144" s="40"/>
      <c r="AK144" s="40"/>
      <c r="AL144" s="40"/>
      <c r="AM144" s="40"/>
      <c r="AN144" s="40"/>
      <c r="AO144" s="40"/>
      <c r="AP144" s="40" t="s">
        <v>434</v>
      </c>
      <c r="AQ144" s="40" t="s">
        <v>1273</v>
      </c>
      <c r="AR144" s="44" t="s">
        <v>438</v>
      </c>
      <c r="AS144" s="3" t="s">
        <v>439</v>
      </c>
      <c r="AT144" s="3" t="s">
        <v>69</v>
      </c>
      <c r="AU144" s="3" t="s">
        <v>163</v>
      </c>
      <c r="AV144" s="3" t="s">
        <v>440</v>
      </c>
      <c r="AW144" s="3" t="s">
        <v>430</v>
      </c>
    </row>
    <row r="145" spans="1:49" s="5" customFormat="1" ht="75.75" customHeight="1">
      <c r="A145" s="89" t="s">
        <v>1257</v>
      </c>
      <c r="B145" s="89" t="s">
        <v>213</v>
      </c>
      <c r="C145" s="89" t="s">
        <v>214</v>
      </c>
      <c r="D145" s="89" t="s">
        <v>337</v>
      </c>
      <c r="E145" s="89" t="s">
        <v>1134</v>
      </c>
      <c r="F145" s="89" t="s">
        <v>445</v>
      </c>
      <c r="G145" s="89" t="s">
        <v>446</v>
      </c>
      <c r="H145" s="89" t="s">
        <v>230</v>
      </c>
      <c r="I145" s="89" t="s">
        <v>447</v>
      </c>
      <c r="J145" s="89" t="s">
        <v>448</v>
      </c>
      <c r="K145" s="89" t="s">
        <v>1119</v>
      </c>
      <c r="L145" s="89" t="s">
        <v>449</v>
      </c>
      <c r="M145" s="89" t="s">
        <v>450</v>
      </c>
      <c r="N145" s="89" t="s">
        <v>451</v>
      </c>
      <c r="O145" s="89" t="s">
        <v>452</v>
      </c>
      <c r="P145" s="89" t="s">
        <v>222</v>
      </c>
      <c r="Q145" s="89">
        <v>65.9</v>
      </c>
      <c r="R145" s="89">
        <v>2</v>
      </c>
      <c r="S145" s="89">
        <v>2</v>
      </c>
      <c r="T145" s="89">
        <v>3</v>
      </c>
      <c r="U145" s="89">
        <v>3</v>
      </c>
      <c r="V145" s="89">
        <v>10</v>
      </c>
      <c r="W145" s="89" t="s">
        <v>453</v>
      </c>
      <c r="X145" s="89" t="s">
        <v>454</v>
      </c>
      <c r="Y145" s="41">
        <v>0.2</v>
      </c>
      <c r="Z145" s="44" t="s">
        <v>455</v>
      </c>
      <c r="AA145" s="50" t="s">
        <v>447</v>
      </c>
      <c r="AB145" s="44" t="s">
        <v>456</v>
      </c>
      <c r="AC145" s="40">
        <v>3</v>
      </c>
      <c r="AD145" s="40"/>
      <c r="AE145" s="40"/>
      <c r="AF145" s="40"/>
      <c r="AG145" s="40"/>
      <c r="AH145" s="40"/>
      <c r="AI145" s="40">
        <v>1</v>
      </c>
      <c r="AJ145" s="40"/>
      <c r="AK145" s="40"/>
      <c r="AL145" s="40"/>
      <c r="AM145" s="40">
        <v>1</v>
      </c>
      <c r="AN145" s="40"/>
      <c r="AO145" s="40">
        <v>1</v>
      </c>
      <c r="AP145" s="40" t="s">
        <v>453</v>
      </c>
      <c r="AQ145" s="40" t="s">
        <v>457</v>
      </c>
      <c r="AR145" s="44" t="s">
        <v>458</v>
      </c>
      <c r="AS145" s="3" t="s">
        <v>459</v>
      </c>
      <c r="AT145" s="3" t="s">
        <v>460</v>
      </c>
      <c r="AU145" s="40" t="s">
        <v>447</v>
      </c>
      <c r="AV145" s="40" t="s">
        <v>447</v>
      </c>
      <c r="AW145" s="40" t="s">
        <v>447</v>
      </c>
    </row>
    <row r="146" spans="1:49" s="5" customFormat="1" ht="120" customHeight="1">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41">
        <v>0.2</v>
      </c>
      <c r="Z146" s="44" t="s">
        <v>461</v>
      </c>
      <c r="AA146" s="50" t="s">
        <v>447</v>
      </c>
      <c r="AB146" s="44" t="s">
        <v>1418</v>
      </c>
      <c r="AC146" s="40">
        <f>AF146+AM146+AO146</f>
        <v>3</v>
      </c>
      <c r="AD146" s="40"/>
      <c r="AE146" s="40"/>
      <c r="AF146" s="40">
        <v>1</v>
      </c>
      <c r="AG146" s="40"/>
      <c r="AH146" s="40"/>
      <c r="AI146" s="40"/>
      <c r="AJ146" s="40"/>
      <c r="AK146" s="40"/>
      <c r="AL146" s="40"/>
      <c r="AM146" s="40">
        <v>1</v>
      </c>
      <c r="AN146" s="40"/>
      <c r="AO146" s="40">
        <v>1</v>
      </c>
      <c r="AP146" s="40" t="s">
        <v>453</v>
      </c>
      <c r="AQ146" s="40" t="s">
        <v>457</v>
      </c>
      <c r="AR146" s="44" t="s">
        <v>458</v>
      </c>
      <c r="AS146" s="3" t="s">
        <v>459</v>
      </c>
      <c r="AT146" s="40" t="s">
        <v>447</v>
      </c>
      <c r="AU146" s="40" t="s">
        <v>447</v>
      </c>
      <c r="AV146" s="40" t="s">
        <v>447</v>
      </c>
      <c r="AW146" s="40" t="s">
        <v>447</v>
      </c>
    </row>
    <row r="147" spans="1:49" s="5" customFormat="1" ht="57">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41">
        <v>0.15</v>
      </c>
      <c r="Z147" s="44" t="s">
        <v>462</v>
      </c>
      <c r="AA147" s="50" t="s">
        <v>447</v>
      </c>
      <c r="AB147" s="44" t="s">
        <v>463</v>
      </c>
      <c r="AC147" s="40">
        <v>3</v>
      </c>
      <c r="AD147" s="40"/>
      <c r="AE147" s="40"/>
      <c r="AF147" s="40"/>
      <c r="AG147" s="40">
        <v>1</v>
      </c>
      <c r="AH147" s="40"/>
      <c r="AI147" s="40"/>
      <c r="AJ147" s="40">
        <v>1</v>
      </c>
      <c r="AK147" s="40"/>
      <c r="AL147" s="40"/>
      <c r="AM147" s="40"/>
      <c r="AN147" s="40"/>
      <c r="AO147" s="40">
        <v>1</v>
      </c>
      <c r="AP147" s="40" t="s">
        <v>453</v>
      </c>
      <c r="AQ147" s="40" t="s">
        <v>457</v>
      </c>
      <c r="AR147" s="44" t="s">
        <v>458</v>
      </c>
      <c r="AS147" s="3" t="s">
        <v>459</v>
      </c>
      <c r="AT147" s="40" t="s">
        <v>447</v>
      </c>
      <c r="AU147" s="40" t="s">
        <v>447</v>
      </c>
      <c r="AV147" s="40" t="s">
        <v>447</v>
      </c>
      <c r="AW147" s="40" t="s">
        <v>447</v>
      </c>
    </row>
    <row r="148" spans="1:49" s="5" customFormat="1" ht="57">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41">
        <v>0.15</v>
      </c>
      <c r="Z148" s="44" t="s">
        <v>464</v>
      </c>
      <c r="AA148" s="50" t="s">
        <v>447</v>
      </c>
      <c r="AB148" s="44" t="s">
        <v>465</v>
      </c>
      <c r="AC148" s="40">
        <v>2</v>
      </c>
      <c r="AD148" s="40"/>
      <c r="AE148" s="40"/>
      <c r="AF148" s="40"/>
      <c r="AG148" s="40"/>
      <c r="AH148" s="40">
        <v>1</v>
      </c>
      <c r="AI148" s="40"/>
      <c r="AJ148" s="40"/>
      <c r="AK148" s="40"/>
      <c r="AL148" s="40"/>
      <c r="AM148" s="40"/>
      <c r="AN148" s="40"/>
      <c r="AO148" s="40">
        <v>1</v>
      </c>
      <c r="AP148" s="40" t="s">
        <v>453</v>
      </c>
      <c r="AQ148" s="40" t="s">
        <v>457</v>
      </c>
      <c r="AR148" s="44" t="s">
        <v>458</v>
      </c>
      <c r="AS148" s="3" t="s">
        <v>459</v>
      </c>
      <c r="AT148" s="40" t="s">
        <v>447</v>
      </c>
      <c r="AU148" s="40" t="s">
        <v>447</v>
      </c>
      <c r="AV148" s="40" t="s">
        <v>447</v>
      </c>
      <c r="AW148" s="40" t="s">
        <v>447</v>
      </c>
    </row>
    <row r="149" spans="1:49" s="5" customFormat="1" ht="57">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41">
        <v>0.15</v>
      </c>
      <c r="Z149" s="44" t="s">
        <v>466</v>
      </c>
      <c r="AA149" s="50" t="s">
        <v>447</v>
      </c>
      <c r="AB149" s="44" t="s">
        <v>467</v>
      </c>
      <c r="AC149" s="40">
        <v>2</v>
      </c>
      <c r="AD149" s="40"/>
      <c r="AE149" s="40"/>
      <c r="AF149" s="40"/>
      <c r="AG149" s="40"/>
      <c r="AH149" s="40"/>
      <c r="AI149" s="40"/>
      <c r="AJ149" s="40"/>
      <c r="AK149" s="40">
        <v>1</v>
      </c>
      <c r="AL149" s="40"/>
      <c r="AM149" s="40"/>
      <c r="AN149" s="40"/>
      <c r="AO149" s="40">
        <v>1</v>
      </c>
      <c r="AP149" s="40" t="s">
        <v>453</v>
      </c>
      <c r="AQ149" s="40" t="s">
        <v>457</v>
      </c>
      <c r="AR149" s="44" t="s">
        <v>458</v>
      </c>
      <c r="AS149" s="3" t="s">
        <v>459</v>
      </c>
      <c r="AT149" s="40" t="s">
        <v>447</v>
      </c>
      <c r="AU149" s="40" t="s">
        <v>447</v>
      </c>
      <c r="AV149" s="40" t="s">
        <v>447</v>
      </c>
      <c r="AW149" s="40" t="s">
        <v>447</v>
      </c>
    </row>
    <row r="150" spans="1:49" s="5" customFormat="1" ht="57">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1"/>
      <c r="Y150" s="41">
        <v>0.15</v>
      </c>
      <c r="Z150" s="44" t="s">
        <v>468</v>
      </c>
      <c r="AA150" s="50" t="s">
        <v>447</v>
      </c>
      <c r="AB150" s="44" t="s">
        <v>465</v>
      </c>
      <c r="AC150" s="40">
        <v>2</v>
      </c>
      <c r="AD150" s="40"/>
      <c r="AE150" s="40"/>
      <c r="AF150" s="40"/>
      <c r="AG150" s="40"/>
      <c r="AH150" s="40"/>
      <c r="AI150" s="40"/>
      <c r="AJ150" s="40">
        <v>1</v>
      </c>
      <c r="AK150" s="40"/>
      <c r="AL150" s="40"/>
      <c r="AM150" s="40"/>
      <c r="AN150" s="40"/>
      <c r="AO150" s="40">
        <v>1</v>
      </c>
      <c r="AP150" s="40" t="s">
        <v>453</v>
      </c>
      <c r="AQ150" s="40" t="s">
        <v>457</v>
      </c>
      <c r="AR150" s="44" t="s">
        <v>458</v>
      </c>
      <c r="AS150" s="3" t="s">
        <v>459</v>
      </c>
      <c r="AT150" s="40" t="s">
        <v>447</v>
      </c>
      <c r="AU150" s="40" t="s">
        <v>447</v>
      </c>
      <c r="AV150" s="40" t="s">
        <v>447</v>
      </c>
      <c r="AW150" s="40" t="s">
        <v>447</v>
      </c>
    </row>
    <row r="151" spans="1:49" s="5" customFormat="1" ht="57">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89" t="s">
        <v>469</v>
      </c>
      <c r="Y151" s="41">
        <v>0.5</v>
      </c>
      <c r="Z151" s="44" t="s">
        <v>470</v>
      </c>
      <c r="AA151" s="50" t="s">
        <v>447</v>
      </c>
      <c r="AB151" s="44" t="s">
        <v>471</v>
      </c>
      <c r="AC151" s="40">
        <v>1</v>
      </c>
      <c r="AD151" s="40"/>
      <c r="AE151" s="40"/>
      <c r="AF151" s="40">
        <v>1</v>
      </c>
      <c r="AG151" s="40"/>
      <c r="AH151" s="40"/>
      <c r="AI151" s="40"/>
      <c r="AJ151" s="40"/>
      <c r="AK151" s="40"/>
      <c r="AL151" s="40"/>
      <c r="AM151" s="40"/>
      <c r="AN151" s="40"/>
      <c r="AO151" s="40"/>
      <c r="AP151" s="40" t="s">
        <v>453</v>
      </c>
      <c r="AQ151" s="40" t="s">
        <v>457</v>
      </c>
      <c r="AR151" s="44" t="s">
        <v>458</v>
      </c>
      <c r="AS151" s="3" t="s">
        <v>459</v>
      </c>
      <c r="AT151" s="3" t="s">
        <v>460</v>
      </c>
      <c r="AU151" s="40" t="s">
        <v>447</v>
      </c>
      <c r="AV151" s="40" t="s">
        <v>447</v>
      </c>
      <c r="AW151" s="40" t="s">
        <v>447</v>
      </c>
    </row>
    <row r="152" spans="1:49" s="5" customFormat="1" ht="57">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1"/>
      <c r="Y152" s="41">
        <v>0.5</v>
      </c>
      <c r="Z152" s="44" t="s">
        <v>472</v>
      </c>
      <c r="AA152" s="50" t="s">
        <v>447</v>
      </c>
      <c r="AB152" s="44" t="s">
        <v>473</v>
      </c>
      <c r="AC152" s="40">
        <v>2</v>
      </c>
      <c r="AD152" s="40"/>
      <c r="AE152" s="40"/>
      <c r="AF152" s="40"/>
      <c r="AG152" s="40"/>
      <c r="AH152" s="40"/>
      <c r="AI152" s="40"/>
      <c r="AJ152" s="40"/>
      <c r="AK152" s="40">
        <v>1</v>
      </c>
      <c r="AL152" s="40"/>
      <c r="AM152" s="40"/>
      <c r="AN152" s="40"/>
      <c r="AO152" s="40">
        <v>1</v>
      </c>
      <c r="AP152" s="40" t="s">
        <v>453</v>
      </c>
      <c r="AQ152" s="40" t="s">
        <v>457</v>
      </c>
      <c r="AR152" s="44" t="s">
        <v>458</v>
      </c>
      <c r="AS152" s="3" t="s">
        <v>459</v>
      </c>
      <c r="AT152" s="3" t="s">
        <v>460</v>
      </c>
      <c r="AU152" s="40" t="s">
        <v>447</v>
      </c>
      <c r="AV152" s="40" t="s">
        <v>447</v>
      </c>
      <c r="AW152" s="40" t="s">
        <v>447</v>
      </c>
    </row>
    <row r="153" spans="1:49" s="5" customFormat="1" ht="42.7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89" t="s">
        <v>474</v>
      </c>
      <c r="Y153" s="41">
        <v>0.1</v>
      </c>
      <c r="Z153" s="44" t="s">
        <v>475</v>
      </c>
      <c r="AA153" s="50" t="s">
        <v>447</v>
      </c>
      <c r="AB153" s="44" t="s">
        <v>476</v>
      </c>
      <c r="AC153" s="40">
        <v>1</v>
      </c>
      <c r="AD153" s="40"/>
      <c r="AE153" s="40"/>
      <c r="AF153" s="40">
        <v>1</v>
      </c>
      <c r="AG153" s="40"/>
      <c r="AH153" s="40"/>
      <c r="AI153" s="40"/>
      <c r="AJ153" s="40"/>
      <c r="AK153" s="40"/>
      <c r="AL153" s="40"/>
      <c r="AM153" s="40"/>
      <c r="AN153" s="40"/>
      <c r="AO153" s="40"/>
      <c r="AP153" s="40" t="s">
        <v>453</v>
      </c>
      <c r="AQ153" s="40" t="s">
        <v>457</v>
      </c>
      <c r="AR153" s="44" t="s">
        <v>459</v>
      </c>
      <c r="AS153" s="40" t="s">
        <v>447</v>
      </c>
      <c r="AT153" s="3" t="s">
        <v>440</v>
      </c>
      <c r="AU153" s="40" t="s">
        <v>447</v>
      </c>
      <c r="AV153" s="40" t="s">
        <v>447</v>
      </c>
      <c r="AW153" s="40" t="s">
        <v>447</v>
      </c>
    </row>
    <row r="154" spans="1:49" s="5" customFormat="1" ht="42.7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41">
        <v>0.1</v>
      </c>
      <c r="Z154" s="44" t="s">
        <v>477</v>
      </c>
      <c r="AA154" s="50" t="s">
        <v>447</v>
      </c>
      <c r="AB154" s="44" t="s">
        <v>478</v>
      </c>
      <c r="AC154" s="40">
        <f>AO154</f>
        <v>1</v>
      </c>
      <c r="AD154" s="40"/>
      <c r="AE154" s="40"/>
      <c r="AF154" s="40"/>
      <c r="AG154" s="40"/>
      <c r="AH154" s="40"/>
      <c r="AI154" s="40"/>
      <c r="AJ154" s="40"/>
      <c r="AK154" s="40"/>
      <c r="AL154" s="40"/>
      <c r="AM154" s="40"/>
      <c r="AN154" s="40"/>
      <c r="AO154" s="40">
        <v>1</v>
      </c>
      <c r="AP154" s="40" t="s">
        <v>453</v>
      </c>
      <c r="AQ154" s="40" t="s">
        <v>457</v>
      </c>
      <c r="AR154" s="44" t="s">
        <v>459</v>
      </c>
      <c r="AS154" s="40" t="s">
        <v>447</v>
      </c>
      <c r="AT154" s="3" t="s">
        <v>440</v>
      </c>
      <c r="AU154" s="40" t="s">
        <v>447</v>
      </c>
      <c r="AV154" s="40" t="s">
        <v>447</v>
      </c>
      <c r="AW154" s="40" t="s">
        <v>447</v>
      </c>
    </row>
    <row r="155" spans="1:49" s="5" customFormat="1" ht="57">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41">
        <v>0.4</v>
      </c>
      <c r="Z155" s="44" t="s">
        <v>479</v>
      </c>
      <c r="AA155" s="50" t="s">
        <v>447</v>
      </c>
      <c r="AB155" s="44" t="s">
        <v>480</v>
      </c>
      <c r="AC155" s="40">
        <v>4</v>
      </c>
      <c r="AD155" s="40"/>
      <c r="AE155" s="40"/>
      <c r="AF155" s="40"/>
      <c r="AG155" s="40">
        <v>1</v>
      </c>
      <c r="AH155" s="40"/>
      <c r="AI155" s="40"/>
      <c r="AJ155" s="40">
        <v>1</v>
      </c>
      <c r="AK155" s="40"/>
      <c r="AL155" s="40"/>
      <c r="AM155" s="40">
        <v>1</v>
      </c>
      <c r="AN155" s="40"/>
      <c r="AO155" s="40">
        <v>1</v>
      </c>
      <c r="AP155" s="40" t="s">
        <v>453</v>
      </c>
      <c r="AQ155" s="40" t="s">
        <v>457</v>
      </c>
      <c r="AR155" s="44" t="s">
        <v>458</v>
      </c>
      <c r="AS155" s="3" t="s">
        <v>459</v>
      </c>
      <c r="AT155" s="3" t="s">
        <v>440</v>
      </c>
      <c r="AU155" s="40" t="s">
        <v>447</v>
      </c>
      <c r="AV155" s="40" t="s">
        <v>447</v>
      </c>
      <c r="AW155" s="40" t="s">
        <v>447</v>
      </c>
    </row>
    <row r="156" spans="1:49" s="5" customFormat="1" ht="57">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1"/>
      <c r="Y156" s="41">
        <v>0.4</v>
      </c>
      <c r="Z156" s="44" t="s">
        <v>481</v>
      </c>
      <c r="AA156" s="50" t="s">
        <v>447</v>
      </c>
      <c r="AB156" s="44" t="s">
        <v>482</v>
      </c>
      <c r="AC156" s="40">
        <v>2</v>
      </c>
      <c r="AD156" s="40"/>
      <c r="AE156" s="40"/>
      <c r="AF156" s="40"/>
      <c r="AG156" s="40"/>
      <c r="AH156" s="40"/>
      <c r="AI156" s="40"/>
      <c r="AJ156" s="40">
        <v>1</v>
      </c>
      <c r="AK156" s="40"/>
      <c r="AL156" s="40"/>
      <c r="AM156" s="40"/>
      <c r="AN156" s="40"/>
      <c r="AO156" s="40">
        <v>1</v>
      </c>
      <c r="AP156" s="40" t="s">
        <v>453</v>
      </c>
      <c r="AQ156" s="40" t="s">
        <v>457</v>
      </c>
      <c r="AR156" s="44" t="s">
        <v>458</v>
      </c>
      <c r="AS156" s="3" t="s">
        <v>459</v>
      </c>
      <c r="AT156" s="3" t="s">
        <v>440</v>
      </c>
      <c r="AU156" s="40" t="s">
        <v>447</v>
      </c>
      <c r="AV156" s="40" t="s">
        <v>447</v>
      </c>
      <c r="AW156" s="40" t="s">
        <v>447</v>
      </c>
    </row>
    <row r="157" spans="1:49" s="5" customFormat="1" ht="71.2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89" t="s">
        <v>497</v>
      </c>
      <c r="Y157" s="41">
        <v>0.14</v>
      </c>
      <c r="Z157" s="44" t="s">
        <v>498</v>
      </c>
      <c r="AA157" s="50" t="s">
        <v>447</v>
      </c>
      <c r="AB157" s="44" t="s">
        <v>499</v>
      </c>
      <c r="AC157" s="40">
        <v>3</v>
      </c>
      <c r="AD157" s="40"/>
      <c r="AE157" s="40"/>
      <c r="AF157" s="40"/>
      <c r="AG157" s="40"/>
      <c r="AH157" s="40">
        <v>1</v>
      </c>
      <c r="AI157" s="40"/>
      <c r="AJ157" s="40"/>
      <c r="AK157" s="40"/>
      <c r="AL157" s="40">
        <v>1</v>
      </c>
      <c r="AM157" s="40"/>
      <c r="AN157" s="40"/>
      <c r="AO157" s="40">
        <v>1</v>
      </c>
      <c r="AP157" s="40" t="s">
        <v>453</v>
      </c>
      <c r="AQ157" s="40" t="s">
        <v>500</v>
      </c>
      <c r="AR157" s="44" t="s">
        <v>459</v>
      </c>
      <c r="AS157" s="3" t="s">
        <v>458</v>
      </c>
      <c r="AT157" s="3" t="s">
        <v>69</v>
      </c>
      <c r="AU157" s="40" t="s">
        <v>447</v>
      </c>
      <c r="AV157" s="40" t="s">
        <v>447</v>
      </c>
      <c r="AW157" s="40" t="s">
        <v>447</v>
      </c>
    </row>
    <row r="158" spans="1:49" s="5" customFormat="1" ht="71.2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41">
        <v>0.14</v>
      </c>
      <c r="Z158" s="44" t="s">
        <v>501</v>
      </c>
      <c r="AA158" s="50" t="s">
        <v>447</v>
      </c>
      <c r="AB158" s="44" t="s">
        <v>502</v>
      </c>
      <c r="AC158" s="40">
        <v>1</v>
      </c>
      <c r="AD158" s="40"/>
      <c r="AE158" s="40"/>
      <c r="AF158" s="40"/>
      <c r="AG158" s="40"/>
      <c r="AH158" s="40"/>
      <c r="AI158" s="40"/>
      <c r="AJ158" s="40"/>
      <c r="AK158" s="40"/>
      <c r="AL158" s="40"/>
      <c r="AM158" s="40"/>
      <c r="AN158" s="40">
        <v>1</v>
      </c>
      <c r="AO158" s="40"/>
      <c r="AP158" s="40" t="s">
        <v>453</v>
      </c>
      <c r="AQ158" s="40" t="s">
        <v>500</v>
      </c>
      <c r="AR158" s="44" t="s">
        <v>459</v>
      </c>
      <c r="AS158" s="3" t="s">
        <v>458</v>
      </c>
      <c r="AT158" s="3" t="s">
        <v>69</v>
      </c>
      <c r="AU158" s="40" t="s">
        <v>447</v>
      </c>
      <c r="AV158" s="40" t="s">
        <v>447</v>
      </c>
      <c r="AW158" s="40" t="s">
        <v>447</v>
      </c>
    </row>
    <row r="159" spans="1:49" s="5" customFormat="1" ht="71.2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41">
        <v>0.16</v>
      </c>
      <c r="Z159" s="44" t="s">
        <v>503</v>
      </c>
      <c r="AA159" s="50" t="s">
        <v>447</v>
      </c>
      <c r="AB159" s="44" t="s">
        <v>504</v>
      </c>
      <c r="AC159" s="40">
        <v>1</v>
      </c>
      <c r="AD159" s="40"/>
      <c r="AE159" s="40"/>
      <c r="AF159" s="40"/>
      <c r="AG159" s="40"/>
      <c r="AH159" s="40"/>
      <c r="AI159" s="40"/>
      <c r="AJ159" s="40"/>
      <c r="AK159" s="40"/>
      <c r="AL159" s="40"/>
      <c r="AM159" s="40">
        <v>1</v>
      </c>
      <c r="AN159" s="40"/>
      <c r="AO159" s="40"/>
      <c r="AP159" s="40" t="s">
        <v>453</v>
      </c>
      <c r="AQ159" s="40" t="s">
        <v>500</v>
      </c>
      <c r="AR159" s="44" t="s">
        <v>459</v>
      </c>
      <c r="AS159" s="3" t="s">
        <v>458</v>
      </c>
      <c r="AT159" s="3" t="s">
        <v>69</v>
      </c>
      <c r="AU159" s="40" t="s">
        <v>447</v>
      </c>
      <c r="AV159" s="40" t="s">
        <v>447</v>
      </c>
      <c r="AW159" s="40" t="s">
        <v>447</v>
      </c>
    </row>
    <row r="160" spans="1:49" s="5" customFormat="1" ht="71.2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41">
        <v>0.14</v>
      </c>
      <c r="Z160" s="44" t="s">
        <v>505</v>
      </c>
      <c r="AA160" s="50" t="s">
        <v>447</v>
      </c>
      <c r="AB160" s="44" t="s">
        <v>506</v>
      </c>
      <c r="AC160" s="40">
        <v>2</v>
      </c>
      <c r="AD160" s="40"/>
      <c r="AE160" s="40"/>
      <c r="AF160" s="40"/>
      <c r="AG160" s="40"/>
      <c r="AH160" s="40"/>
      <c r="AI160" s="40"/>
      <c r="AJ160" s="40">
        <v>1</v>
      </c>
      <c r="AK160" s="40"/>
      <c r="AL160" s="40"/>
      <c r="AM160" s="40"/>
      <c r="AN160" s="40"/>
      <c r="AO160" s="40">
        <v>1</v>
      </c>
      <c r="AP160" s="40" t="s">
        <v>453</v>
      </c>
      <c r="AQ160" s="40" t="s">
        <v>457</v>
      </c>
      <c r="AR160" s="44" t="s">
        <v>459</v>
      </c>
      <c r="AS160" s="3" t="s">
        <v>458</v>
      </c>
      <c r="AT160" s="3" t="s">
        <v>69</v>
      </c>
      <c r="AU160" s="40" t="s">
        <v>447</v>
      </c>
      <c r="AV160" s="40" t="s">
        <v>447</v>
      </c>
      <c r="AW160" s="40" t="s">
        <v>447</v>
      </c>
    </row>
    <row r="161" spans="1:49" s="5" customFormat="1" ht="71.2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41">
        <v>0.14</v>
      </c>
      <c r="Z161" s="44" t="s">
        <v>507</v>
      </c>
      <c r="AA161" s="50" t="s">
        <v>447</v>
      </c>
      <c r="AB161" s="44" t="s">
        <v>1387</v>
      </c>
      <c r="AC161" s="40">
        <v>2</v>
      </c>
      <c r="AD161" s="40"/>
      <c r="AE161" s="40"/>
      <c r="AF161" s="40"/>
      <c r="AG161" s="40"/>
      <c r="AH161" s="40"/>
      <c r="AI161" s="40"/>
      <c r="AJ161" s="40">
        <v>1</v>
      </c>
      <c r="AK161" s="40"/>
      <c r="AL161" s="40"/>
      <c r="AM161" s="40">
        <v>1</v>
      </c>
      <c r="AN161" s="40"/>
      <c r="AO161" s="40"/>
      <c r="AP161" s="40" t="s">
        <v>453</v>
      </c>
      <c r="AQ161" s="40" t="s">
        <v>457</v>
      </c>
      <c r="AR161" s="44" t="s">
        <v>459</v>
      </c>
      <c r="AS161" s="3" t="s">
        <v>458</v>
      </c>
      <c r="AT161" s="3" t="s">
        <v>69</v>
      </c>
      <c r="AU161" s="40" t="s">
        <v>447</v>
      </c>
      <c r="AV161" s="40" t="s">
        <v>447</v>
      </c>
      <c r="AW161" s="40" t="s">
        <v>447</v>
      </c>
    </row>
    <row r="162" spans="1:49" s="5" customFormat="1" ht="71.2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41">
        <v>0.14</v>
      </c>
      <c r="Z162" s="44" t="s">
        <v>508</v>
      </c>
      <c r="AA162" s="50" t="s">
        <v>447</v>
      </c>
      <c r="AB162" s="44" t="s">
        <v>1387</v>
      </c>
      <c r="AC162" s="40">
        <v>2</v>
      </c>
      <c r="AD162" s="40"/>
      <c r="AE162" s="40"/>
      <c r="AF162" s="40"/>
      <c r="AG162" s="40"/>
      <c r="AH162" s="40"/>
      <c r="AI162" s="40">
        <v>1</v>
      </c>
      <c r="AJ162" s="40"/>
      <c r="AK162" s="40"/>
      <c r="AL162" s="40"/>
      <c r="AM162" s="40">
        <v>1</v>
      </c>
      <c r="AN162" s="40"/>
      <c r="AO162" s="40"/>
      <c r="AP162" s="40" t="s">
        <v>453</v>
      </c>
      <c r="AQ162" s="40" t="s">
        <v>457</v>
      </c>
      <c r="AR162" s="44" t="s">
        <v>459</v>
      </c>
      <c r="AS162" s="3" t="s">
        <v>458</v>
      </c>
      <c r="AT162" s="3" t="s">
        <v>69</v>
      </c>
      <c r="AU162" s="40" t="s">
        <v>447</v>
      </c>
      <c r="AV162" s="40" t="s">
        <v>447</v>
      </c>
      <c r="AW162" s="40" t="s">
        <v>447</v>
      </c>
    </row>
    <row r="163" spans="1:49" s="5" customFormat="1" ht="71.2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41">
        <v>0.14</v>
      </c>
      <c r="Z163" s="44" t="s">
        <v>509</v>
      </c>
      <c r="AA163" s="50" t="s">
        <v>447</v>
      </c>
      <c r="AB163" s="44" t="s">
        <v>1387</v>
      </c>
      <c r="AC163" s="40">
        <v>1</v>
      </c>
      <c r="AD163" s="40"/>
      <c r="AE163" s="40"/>
      <c r="AF163" s="40"/>
      <c r="AG163" s="40"/>
      <c r="AH163" s="40"/>
      <c r="AI163" s="40"/>
      <c r="AJ163" s="40"/>
      <c r="AK163" s="40"/>
      <c r="AL163" s="40">
        <v>1</v>
      </c>
      <c r="AM163" s="40"/>
      <c r="AN163" s="40"/>
      <c r="AO163" s="40"/>
      <c r="AP163" s="40" t="s">
        <v>453</v>
      </c>
      <c r="AQ163" s="40" t="s">
        <v>457</v>
      </c>
      <c r="AR163" s="44" t="s">
        <v>459</v>
      </c>
      <c r="AS163" s="3" t="s">
        <v>458</v>
      </c>
      <c r="AT163" s="3" t="s">
        <v>69</v>
      </c>
      <c r="AU163" s="40" t="s">
        <v>447</v>
      </c>
      <c r="AV163" s="40" t="s">
        <v>447</v>
      </c>
      <c r="AW163" s="40" t="s">
        <v>447</v>
      </c>
    </row>
    <row r="164" spans="1:49" s="5" customFormat="1" ht="71.2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89" t="s">
        <v>483</v>
      </c>
      <c r="Y164" s="52">
        <v>0.02</v>
      </c>
      <c r="Z164" s="44" t="s">
        <v>484</v>
      </c>
      <c r="AA164" s="45">
        <v>250</v>
      </c>
      <c r="AB164" s="44" t="s">
        <v>1250</v>
      </c>
      <c r="AC164" s="40">
        <v>1</v>
      </c>
      <c r="AD164" s="40"/>
      <c r="AE164" s="40"/>
      <c r="AF164" s="40"/>
      <c r="AG164" s="40"/>
      <c r="AH164" s="40"/>
      <c r="AI164" s="40"/>
      <c r="AJ164" s="40"/>
      <c r="AK164" s="40"/>
      <c r="AL164" s="40"/>
      <c r="AM164" s="40"/>
      <c r="AN164" s="40"/>
      <c r="AO164" s="40">
        <v>1</v>
      </c>
      <c r="AP164" s="40" t="s">
        <v>453</v>
      </c>
      <c r="AQ164" s="40" t="s">
        <v>457</v>
      </c>
      <c r="AR164" s="44" t="s">
        <v>458</v>
      </c>
      <c r="AS164" s="3" t="s">
        <v>459</v>
      </c>
      <c r="AT164" s="3" t="s">
        <v>440</v>
      </c>
      <c r="AU164" s="3" t="s">
        <v>460</v>
      </c>
      <c r="AV164" s="40" t="s">
        <v>447</v>
      </c>
      <c r="AW164" s="40" t="s">
        <v>447</v>
      </c>
    </row>
    <row r="165" spans="1:49" s="5" customFormat="1" ht="71.2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52">
        <v>0.07</v>
      </c>
      <c r="Z165" s="44" t="s">
        <v>485</v>
      </c>
      <c r="AA165" s="50" t="s">
        <v>447</v>
      </c>
      <c r="AB165" s="44" t="s">
        <v>486</v>
      </c>
      <c r="AC165" s="40">
        <v>2</v>
      </c>
      <c r="AD165" s="40"/>
      <c r="AE165" s="40">
        <v>1</v>
      </c>
      <c r="AF165" s="40"/>
      <c r="AG165" s="40"/>
      <c r="AH165" s="40"/>
      <c r="AI165" s="40"/>
      <c r="AJ165" s="40"/>
      <c r="AK165" s="40"/>
      <c r="AL165" s="40"/>
      <c r="AM165" s="40"/>
      <c r="AN165" s="40"/>
      <c r="AO165" s="40">
        <v>1</v>
      </c>
      <c r="AP165" s="40" t="s">
        <v>453</v>
      </c>
      <c r="AQ165" s="40" t="s">
        <v>457</v>
      </c>
      <c r="AR165" s="44" t="s">
        <v>458</v>
      </c>
      <c r="AS165" s="3" t="s">
        <v>459</v>
      </c>
      <c r="AT165" s="3" t="s">
        <v>440</v>
      </c>
      <c r="AU165" s="40" t="s">
        <v>447</v>
      </c>
      <c r="AV165" s="40" t="s">
        <v>447</v>
      </c>
      <c r="AW165" s="40" t="s">
        <v>447</v>
      </c>
    </row>
    <row r="166" spans="1:49" s="5" customFormat="1" ht="71.2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52">
        <v>0.05</v>
      </c>
      <c r="Z166" s="44" t="s">
        <v>487</v>
      </c>
      <c r="AA166" s="50" t="s">
        <v>447</v>
      </c>
      <c r="AB166" s="44" t="s">
        <v>1219</v>
      </c>
      <c r="AC166" s="40">
        <v>3</v>
      </c>
      <c r="AD166" s="40"/>
      <c r="AE166" s="40"/>
      <c r="AF166" s="40">
        <v>1</v>
      </c>
      <c r="AG166" s="40"/>
      <c r="AH166" s="40"/>
      <c r="AI166" s="40"/>
      <c r="AJ166" s="40"/>
      <c r="AK166" s="40"/>
      <c r="AL166" s="40">
        <v>1</v>
      </c>
      <c r="AM166" s="40"/>
      <c r="AN166" s="40"/>
      <c r="AO166" s="40">
        <v>1</v>
      </c>
      <c r="AP166" s="40" t="s">
        <v>453</v>
      </c>
      <c r="AQ166" s="40" t="s">
        <v>457</v>
      </c>
      <c r="AR166" s="44" t="s">
        <v>458</v>
      </c>
      <c r="AS166" s="3" t="s">
        <v>459</v>
      </c>
      <c r="AT166" s="3" t="s">
        <v>440</v>
      </c>
      <c r="AU166" s="3" t="s">
        <v>488</v>
      </c>
      <c r="AV166" s="40" t="s">
        <v>447</v>
      </c>
      <c r="AW166" s="40" t="s">
        <v>447</v>
      </c>
    </row>
    <row r="167" spans="1:49" s="5" customFormat="1" ht="85.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52">
        <v>0.015</v>
      </c>
      <c r="Z167" s="44" t="s">
        <v>489</v>
      </c>
      <c r="AA167" s="50" t="s">
        <v>447</v>
      </c>
      <c r="AB167" s="44" t="s">
        <v>1220</v>
      </c>
      <c r="AC167" s="40">
        <v>3</v>
      </c>
      <c r="AD167" s="40"/>
      <c r="AE167" s="40"/>
      <c r="AF167" s="40">
        <v>1</v>
      </c>
      <c r="AG167" s="40"/>
      <c r="AH167" s="40"/>
      <c r="AI167" s="40"/>
      <c r="AJ167" s="40"/>
      <c r="AK167" s="40"/>
      <c r="AL167" s="40">
        <v>1</v>
      </c>
      <c r="AM167" s="40"/>
      <c r="AN167" s="40"/>
      <c r="AO167" s="40">
        <v>1</v>
      </c>
      <c r="AP167" s="40" t="s">
        <v>453</v>
      </c>
      <c r="AQ167" s="40" t="s">
        <v>457</v>
      </c>
      <c r="AR167" s="44" t="s">
        <v>458</v>
      </c>
      <c r="AS167" s="3" t="s">
        <v>459</v>
      </c>
      <c r="AT167" s="3" t="s">
        <v>440</v>
      </c>
      <c r="AU167" s="3" t="s">
        <v>490</v>
      </c>
      <c r="AV167" s="40" t="s">
        <v>447</v>
      </c>
      <c r="AW167" s="40" t="s">
        <v>447</v>
      </c>
    </row>
    <row r="168" spans="1:49" s="5" customFormat="1" ht="85.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52">
        <v>0.02</v>
      </c>
      <c r="Z168" s="44" t="s">
        <v>491</v>
      </c>
      <c r="AA168" s="50" t="s">
        <v>447</v>
      </c>
      <c r="AB168" s="44" t="s">
        <v>1248</v>
      </c>
      <c r="AC168" s="40">
        <v>3</v>
      </c>
      <c r="AD168" s="40"/>
      <c r="AE168" s="40"/>
      <c r="AF168" s="40">
        <v>1</v>
      </c>
      <c r="AG168" s="40"/>
      <c r="AH168" s="40"/>
      <c r="AI168" s="40"/>
      <c r="AJ168" s="40"/>
      <c r="AK168" s="40"/>
      <c r="AL168" s="40">
        <v>1</v>
      </c>
      <c r="AM168" s="40"/>
      <c r="AN168" s="40"/>
      <c r="AO168" s="40">
        <v>1</v>
      </c>
      <c r="AP168" s="40" t="s">
        <v>453</v>
      </c>
      <c r="AQ168" s="40" t="s">
        <v>457</v>
      </c>
      <c r="AR168" s="44" t="s">
        <v>458</v>
      </c>
      <c r="AS168" s="3" t="s">
        <v>459</v>
      </c>
      <c r="AT168" s="3" t="s">
        <v>440</v>
      </c>
      <c r="AU168" s="3" t="s">
        <v>460</v>
      </c>
      <c r="AV168" s="40" t="s">
        <v>447</v>
      </c>
      <c r="AW168" s="40" t="s">
        <v>447</v>
      </c>
    </row>
    <row r="169" spans="1:49" s="5" customFormat="1" ht="85.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52">
        <v>0.005</v>
      </c>
      <c r="Z169" s="44" t="s">
        <v>492</v>
      </c>
      <c r="AA169" s="50" t="s">
        <v>447</v>
      </c>
      <c r="AB169" s="44" t="s">
        <v>1249</v>
      </c>
      <c r="AC169" s="40">
        <v>3</v>
      </c>
      <c r="AD169" s="40"/>
      <c r="AE169" s="40"/>
      <c r="AF169" s="40">
        <v>1</v>
      </c>
      <c r="AG169" s="40"/>
      <c r="AH169" s="40"/>
      <c r="AI169" s="40"/>
      <c r="AJ169" s="40"/>
      <c r="AK169" s="40"/>
      <c r="AL169" s="40">
        <v>1</v>
      </c>
      <c r="AM169" s="40"/>
      <c r="AN169" s="40"/>
      <c r="AO169" s="40">
        <v>1</v>
      </c>
      <c r="AP169" s="40" t="s">
        <v>453</v>
      </c>
      <c r="AQ169" s="40" t="s">
        <v>457</v>
      </c>
      <c r="AR169" s="44" t="s">
        <v>458</v>
      </c>
      <c r="AS169" s="3" t="s">
        <v>459</v>
      </c>
      <c r="AT169" s="3" t="s">
        <v>440</v>
      </c>
      <c r="AU169" s="3" t="s">
        <v>493</v>
      </c>
      <c r="AV169" s="40" t="s">
        <v>447</v>
      </c>
      <c r="AW169" s="40" t="s">
        <v>447</v>
      </c>
    </row>
    <row r="170" spans="1:49" s="5" customFormat="1" ht="145.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0"/>
      <c r="Y170" s="52">
        <v>0.006</v>
      </c>
      <c r="Z170" s="44" t="s">
        <v>494</v>
      </c>
      <c r="AA170" s="50" t="s">
        <v>447</v>
      </c>
      <c r="AB170" s="44" t="s">
        <v>1343</v>
      </c>
      <c r="AC170" s="40">
        <f>AE170+AJ170+AO170</f>
        <v>3</v>
      </c>
      <c r="AD170" s="40"/>
      <c r="AE170" s="40">
        <v>1</v>
      </c>
      <c r="AF170" s="40"/>
      <c r="AG170" s="40"/>
      <c r="AH170" s="40"/>
      <c r="AI170" s="40"/>
      <c r="AJ170" s="40">
        <v>1</v>
      </c>
      <c r="AK170" s="40"/>
      <c r="AL170" s="40"/>
      <c r="AM170" s="40"/>
      <c r="AN170" s="40"/>
      <c r="AO170" s="40">
        <v>1</v>
      </c>
      <c r="AP170" s="40" t="s">
        <v>453</v>
      </c>
      <c r="AQ170" s="40" t="s">
        <v>457</v>
      </c>
      <c r="AR170" s="44" t="s">
        <v>458</v>
      </c>
      <c r="AS170" s="3" t="s">
        <v>459</v>
      </c>
      <c r="AT170" s="3" t="s">
        <v>495</v>
      </c>
      <c r="AU170" s="3" t="s">
        <v>496</v>
      </c>
      <c r="AV170" s="40" t="s">
        <v>447</v>
      </c>
      <c r="AW170" s="40" t="s">
        <v>447</v>
      </c>
    </row>
    <row r="171" spans="1:49" s="5" customFormat="1" ht="52.5" customHeight="1">
      <c r="A171" s="89" t="s">
        <v>1257</v>
      </c>
      <c r="B171" s="89" t="s">
        <v>213</v>
      </c>
      <c r="C171" s="89" t="s">
        <v>214</v>
      </c>
      <c r="D171" s="89" t="s">
        <v>337</v>
      </c>
      <c r="E171" s="89" t="s">
        <v>1134</v>
      </c>
      <c r="F171" s="89" t="s">
        <v>445</v>
      </c>
      <c r="G171" s="89" t="s">
        <v>446</v>
      </c>
      <c r="H171" s="89" t="s">
        <v>230</v>
      </c>
      <c r="I171" s="89" t="s">
        <v>447</v>
      </c>
      <c r="J171" s="89" t="s">
        <v>1218</v>
      </c>
      <c r="K171" s="89" t="s">
        <v>1119</v>
      </c>
      <c r="L171" s="89" t="s">
        <v>1212</v>
      </c>
      <c r="M171" s="89" t="s">
        <v>1213</v>
      </c>
      <c r="N171" s="89" t="s">
        <v>208</v>
      </c>
      <c r="O171" s="89" t="s">
        <v>62</v>
      </c>
      <c r="P171" s="89" t="s">
        <v>222</v>
      </c>
      <c r="Q171" s="132">
        <v>100</v>
      </c>
      <c r="R171" s="89">
        <v>0</v>
      </c>
      <c r="S171" s="89">
        <v>100</v>
      </c>
      <c r="T171" s="89">
        <v>0</v>
      </c>
      <c r="U171" s="89">
        <v>0</v>
      </c>
      <c r="V171" s="89">
        <v>100</v>
      </c>
      <c r="W171" s="89" t="s">
        <v>453</v>
      </c>
      <c r="X171" s="90"/>
      <c r="Y171" s="52">
        <v>0.05</v>
      </c>
      <c r="Z171" s="59" t="s">
        <v>1221</v>
      </c>
      <c r="AA171" s="50" t="s">
        <v>447</v>
      </c>
      <c r="AB171" s="60" t="s">
        <v>1152</v>
      </c>
      <c r="AC171" s="40">
        <v>1</v>
      </c>
      <c r="AD171" s="40"/>
      <c r="AE171" s="40"/>
      <c r="AF171" s="40"/>
      <c r="AG171" s="40"/>
      <c r="AH171" s="40"/>
      <c r="AI171" s="40"/>
      <c r="AJ171" s="40">
        <v>1</v>
      </c>
      <c r="AK171" s="40"/>
      <c r="AL171" s="40"/>
      <c r="AM171" s="40"/>
      <c r="AN171" s="40"/>
      <c r="AO171" s="40"/>
      <c r="AP171" s="3" t="s">
        <v>453</v>
      </c>
      <c r="AQ171" s="40" t="s">
        <v>457</v>
      </c>
      <c r="AR171" s="44" t="s">
        <v>459</v>
      </c>
      <c r="AS171" s="40" t="s">
        <v>447</v>
      </c>
      <c r="AT171" s="3" t="s">
        <v>488</v>
      </c>
      <c r="AU171" s="3" t="s">
        <v>440</v>
      </c>
      <c r="AV171" s="40" t="s">
        <v>447</v>
      </c>
      <c r="AW171" s="40" t="s">
        <v>447</v>
      </c>
    </row>
    <row r="172" spans="1:49" s="5" customFormat="1" ht="65.25" customHeight="1">
      <c r="A172" s="91"/>
      <c r="B172" s="91"/>
      <c r="C172" s="91"/>
      <c r="D172" s="91"/>
      <c r="E172" s="91"/>
      <c r="F172" s="91"/>
      <c r="G172" s="91"/>
      <c r="H172" s="91"/>
      <c r="I172" s="91"/>
      <c r="J172" s="91"/>
      <c r="K172" s="91"/>
      <c r="L172" s="91"/>
      <c r="M172" s="91"/>
      <c r="N172" s="91"/>
      <c r="O172" s="91"/>
      <c r="P172" s="91"/>
      <c r="Q172" s="134"/>
      <c r="R172" s="91"/>
      <c r="S172" s="91"/>
      <c r="T172" s="91"/>
      <c r="U172" s="91"/>
      <c r="V172" s="91"/>
      <c r="W172" s="91"/>
      <c r="X172" s="90"/>
      <c r="Y172" s="52">
        <v>0.05</v>
      </c>
      <c r="Z172" s="88" t="s">
        <v>1153</v>
      </c>
      <c r="AA172" s="50" t="s">
        <v>447</v>
      </c>
      <c r="AB172" s="44" t="s">
        <v>1419</v>
      </c>
      <c r="AC172" s="40">
        <v>1</v>
      </c>
      <c r="AD172" s="40"/>
      <c r="AE172" s="40"/>
      <c r="AF172" s="40"/>
      <c r="AG172" s="40"/>
      <c r="AH172" s="40"/>
      <c r="AI172" s="40"/>
      <c r="AJ172" s="40"/>
      <c r="AK172" s="40"/>
      <c r="AL172" s="40"/>
      <c r="AM172" s="40"/>
      <c r="AN172" s="40"/>
      <c r="AO172" s="40">
        <v>1</v>
      </c>
      <c r="AP172" s="3" t="s">
        <v>453</v>
      </c>
      <c r="AQ172" s="40" t="s">
        <v>457</v>
      </c>
      <c r="AR172" s="44" t="s">
        <v>459</v>
      </c>
      <c r="AS172" s="40" t="s">
        <v>447</v>
      </c>
      <c r="AT172" s="3" t="s">
        <v>488</v>
      </c>
      <c r="AU172" s="3" t="s">
        <v>440</v>
      </c>
      <c r="AV172" s="40" t="s">
        <v>447</v>
      </c>
      <c r="AW172" s="40" t="s">
        <v>447</v>
      </c>
    </row>
    <row r="173" spans="1:49" s="5" customFormat="1" ht="55.5" customHeight="1">
      <c r="A173" s="138" t="s">
        <v>1257</v>
      </c>
      <c r="B173" s="89" t="s">
        <v>213</v>
      </c>
      <c r="C173" s="89" t="s">
        <v>214</v>
      </c>
      <c r="D173" s="89" t="s">
        <v>337</v>
      </c>
      <c r="E173" s="89" t="s">
        <v>1134</v>
      </c>
      <c r="F173" s="89" t="s">
        <v>445</v>
      </c>
      <c r="G173" s="89" t="s">
        <v>446</v>
      </c>
      <c r="H173" s="89" t="s">
        <v>230</v>
      </c>
      <c r="I173" s="89" t="s">
        <v>447</v>
      </c>
      <c r="J173" s="89" t="s">
        <v>1218</v>
      </c>
      <c r="K173" s="89" t="s">
        <v>1119</v>
      </c>
      <c r="L173" s="89" t="s">
        <v>1381</v>
      </c>
      <c r="M173" s="89" t="s">
        <v>1214</v>
      </c>
      <c r="N173" s="89" t="s">
        <v>239</v>
      </c>
      <c r="O173" s="89" t="s">
        <v>62</v>
      </c>
      <c r="P173" s="89" t="s">
        <v>222</v>
      </c>
      <c r="Q173" s="132">
        <v>100</v>
      </c>
      <c r="R173" s="89">
        <v>0</v>
      </c>
      <c r="S173" s="89">
        <v>100</v>
      </c>
      <c r="T173" s="89">
        <v>100</v>
      </c>
      <c r="U173" s="89">
        <v>100</v>
      </c>
      <c r="V173" s="89">
        <v>100</v>
      </c>
      <c r="W173" s="89" t="s">
        <v>453</v>
      </c>
      <c r="X173" s="90"/>
      <c r="Y173" s="52">
        <v>0.015</v>
      </c>
      <c r="Z173" s="61" t="s">
        <v>1222</v>
      </c>
      <c r="AA173" s="50" t="s">
        <v>447</v>
      </c>
      <c r="AB173" s="61" t="s">
        <v>1152</v>
      </c>
      <c r="AC173" s="40">
        <v>1</v>
      </c>
      <c r="AD173" s="40"/>
      <c r="AE173" s="40"/>
      <c r="AF173" s="40"/>
      <c r="AG173" s="40">
        <v>1</v>
      </c>
      <c r="AH173" s="40"/>
      <c r="AI173" s="40"/>
      <c r="AJ173" s="40"/>
      <c r="AK173" s="40"/>
      <c r="AL173" s="40"/>
      <c r="AM173" s="40"/>
      <c r="AN173" s="40"/>
      <c r="AO173" s="40"/>
      <c r="AP173" s="3" t="s">
        <v>453</v>
      </c>
      <c r="AQ173" s="40" t="s">
        <v>457</v>
      </c>
      <c r="AR173" s="44" t="s">
        <v>459</v>
      </c>
      <c r="AS173" s="40" t="s">
        <v>447</v>
      </c>
      <c r="AT173" s="3" t="s">
        <v>490</v>
      </c>
      <c r="AU173" s="3" t="s">
        <v>440</v>
      </c>
      <c r="AV173" s="40" t="s">
        <v>447</v>
      </c>
      <c r="AW173" s="40" t="s">
        <v>447</v>
      </c>
    </row>
    <row r="174" spans="1:49" s="5" customFormat="1" ht="56.25" customHeight="1">
      <c r="A174" s="139"/>
      <c r="B174" s="90"/>
      <c r="C174" s="90"/>
      <c r="D174" s="90"/>
      <c r="E174" s="90"/>
      <c r="F174" s="90"/>
      <c r="G174" s="90"/>
      <c r="H174" s="90"/>
      <c r="I174" s="90"/>
      <c r="J174" s="90"/>
      <c r="K174" s="90"/>
      <c r="L174" s="90"/>
      <c r="M174" s="90"/>
      <c r="N174" s="90"/>
      <c r="O174" s="90"/>
      <c r="P174" s="90"/>
      <c r="Q174" s="133"/>
      <c r="R174" s="90"/>
      <c r="S174" s="90"/>
      <c r="T174" s="90"/>
      <c r="U174" s="90"/>
      <c r="V174" s="90"/>
      <c r="W174" s="90"/>
      <c r="X174" s="90"/>
      <c r="Y174" s="52">
        <v>0.015</v>
      </c>
      <c r="Z174" s="61" t="s">
        <v>1223</v>
      </c>
      <c r="AA174" s="50" t="s">
        <v>447</v>
      </c>
      <c r="AB174" s="61" t="s">
        <v>1152</v>
      </c>
      <c r="AC174" s="40">
        <v>1</v>
      </c>
      <c r="AD174" s="40"/>
      <c r="AE174" s="40"/>
      <c r="AF174" s="40"/>
      <c r="AG174" s="40"/>
      <c r="AH174" s="40">
        <v>1</v>
      </c>
      <c r="AI174" s="40"/>
      <c r="AJ174" s="40"/>
      <c r="AK174" s="40"/>
      <c r="AL174" s="40"/>
      <c r="AM174" s="40"/>
      <c r="AN174" s="40"/>
      <c r="AO174" s="40"/>
      <c r="AP174" s="3" t="s">
        <v>453</v>
      </c>
      <c r="AQ174" s="40" t="s">
        <v>457</v>
      </c>
      <c r="AR174" s="44" t="s">
        <v>459</v>
      </c>
      <c r="AS174" s="40" t="s">
        <v>447</v>
      </c>
      <c r="AT174" s="3" t="s">
        <v>490</v>
      </c>
      <c r="AU174" s="3" t="s">
        <v>440</v>
      </c>
      <c r="AV174" s="40" t="s">
        <v>447</v>
      </c>
      <c r="AW174" s="40" t="s">
        <v>447</v>
      </c>
    </row>
    <row r="175" spans="1:49" s="5" customFormat="1" ht="63" customHeight="1">
      <c r="A175" s="139"/>
      <c r="B175" s="90"/>
      <c r="C175" s="90"/>
      <c r="D175" s="90"/>
      <c r="E175" s="90"/>
      <c r="F175" s="90"/>
      <c r="G175" s="90"/>
      <c r="H175" s="90"/>
      <c r="I175" s="90"/>
      <c r="J175" s="90"/>
      <c r="K175" s="90"/>
      <c r="L175" s="90"/>
      <c r="M175" s="90"/>
      <c r="N175" s="90"/>
      <c r="O175" s="90"/>
      <c r="P175" s="90"/>
      <c r="Q175" s="133"/>
      <c r="R175" s="90"/>
      <c r="S175" s="90"/>
      <c r="T175" s="90"/>
      <c r="U175" s="90"/>
      <c r="V175" s="90"/>
      <c r="W175" s="90"/>
      <c r="X175" s="90"/>
      <c r="Y175" s="52">
        <v>0.015</v>
      </c>
      <c r="Z175" s="61" t="s">
        <v>1154</v>
      </c>
      <c r="AA175" s="50" t="s">
        <v>447</v>
      </c>
      <c r="AB175" s="61" t="s">
        <v>1152</v>
      </c>
      <c r="AC175" s="40">
        <v>1</v>
      </c>
      <c r="AD175" s="40"/>
      <c r="AE175" s="40"/>
      <c r="AF175" s="40"/>
      <c r="AG175" s="40"/>
      <c r="AH175" s="40"/>
      <c r="AI175" s="40">
        <v>1</v>
      </c>
      <c r="AJ175" s="40"/>
      <c r="AK175" s="40"/>
      <c r="AL175" s="40"/>
      <c r="AM175" s="40"/>
      <c r="AN175" s="40"/>
      <c r="AO175" s="40"/>
      <c r="AP175" s="3" t="s">
        <v>453</v>
      </c>
      <c r="AQ175" s="40" t="s">
        <v>457</v>
      </c>
      <c r="AR175" s="44" t="s">
        <v>459</v>
      </c>
      <c r="AS175" s="40" t="s">
        <v>447</v>
      </c>
      <c r="AT175" s="3" t="s">
        <v>490</v>
      </c>
      <c r="AU175" s="3" t="s">
        <v>440</v>
      </c>
      <c r="AV175" s="40" t="s">
        <v>447</v>
      </c>
      <c r="AW175" s="40" t="s">
        <v>447</v>
      </c>
    </row>
    <row r="176" spans="1:49" s="5" customFormat="1" ht="57.75" customHeight="1">
      <c r="A176" s="139"/>
      <c r="B176" s="90"/>
      <c r="C176" s="90"/>
      <c r="D176" s="90"/>
      <c r="E176" s="90"/>
      <c r="F176" s="90"/>
      <c r="G176" s="90"/>
      <c r="H176" s="90"/>
      <c r="I176" s="90"/>
      <c r="J176" s="90"/>
      <c r="K176" s="90"/>
      <c r="L176" s="90"/>
      <c r="M176" s="90"/>
      <c r="N176" s="90"/>
      <c r="O176" s="90"/>
      <c r="P176" s="90"/>
      <c r="Q176" s="133"/>
      <c r="R176" s="90"/>
      <c r="S176" s="90"/>
      <c r="T176" s="90"/>
      <c r="U176" s="90"/>
      <c r="V176" s="90"/>
      <c r="W176" s="90"/>
      <c r="X176" s="90"/>
      <c r="Y176" s="52">
        <v>0.015</v>
      </c>
      <c r="Z176" s="61" t="s">
        <v>1155</v>
      </c>
      <c r="AA176" s="50" t="s">
        <v>447</v>
      </c>
      <c r="AB176" s="61" t="s">
        <v>1152</v>
      </c>
      <c r="AC176" s="40">
        <v>1</v>
      </c>
      <c r="AD176" s="40"/>
      <c r="AE176" s="40"/>
      <c r="AF176" s="40"/>
      <c r="AG176" s="40"/>
      <c r="AH176" s="40"/>
      <c r="AI176" s="40"/>
      <c r="AJ176" s="40">
        <v>1</v>
      </c>
      <c r="AK176" s="40"/>
      <c r="AL176" s="40"/>
      <c r="AM176" s="40"/>
      <c r="AN176" s="40"/>
      <c r="AO176" s="40"/>
      <c r="AP176" s="3" t="s">
        <v>453</v>
      </c>
      <c r="AQ176" s="40" t="s">
        <v>457</v>
      </c>
      <c r="AR176" s="44" t="s">
        <v>459</v>
      </c>
      <c r="AS176" s="40" t="s">
        <v>447</v>
      </c>
      <c r="AT176" s="3" t="s">
        <v>490</v>
      </c>
      <c r="AU176" s="3" t="s">
        <v>440</v>
      </c>
      <c r="AV176" s="40" t="s">
        <v>447</v>
      </c>
      <c r="AW176" s="40" t="s">
        <v>447</v>
      </c>
    </row>
    <row r="177" spans="1:49" s="5" customFormat="1" ht="58.5" customHeight="1">
      <c r="A177" s="139"/>
      <c r="B177" s="90"/>
      <c r="C177" s="90"/>
      <c r="D177" s="90"/>
      <c r="E177" s="90"/>
      <c r="F177" s="90"/>
      <c r="G177" s="90"/>
      <c r="H177" s="90"/>
      <c r="I177" s="90"/>
      <c r="J177" s="90"/>
      <c r="K177" s="90"/>
      <c r="L177" s="90"/>
      <c r="M177" s="90"/>
      <c r="N177" s="90"/>
      <c r="O177" s="90"/>
      <c r="P177" s="90"/>
      <c r="Q177" s="133"/>
      <c r="R177" s="90"/>
      <c r="S177" s="90"/>
      <c r="T177" s="90"/>
      <c r="U177" s="90"/>
      <c r="V177" s="90"/>
      <c r="W177" s="90"/>
      <c r="X177" s="90"/>
      <c r="Y177" s="52">
        <v>0.015</v>
      </c>
      <c r="Z177" s="61" t="s">
        <v>1231</v>
      </c>
      <c r="AA177" s="50" t="s">
        <v>447</v>
      </c>
      <c r="AB177" s="61" t="s">
        <v>1152</v>
      </c>
      <c r="AC177" s="40">
        <v>1</v>
      </c>
      <c r="AD177" s="40"/>
      <c r="AE177" s="40"/>
      <c r="AF177" s="40"/>
      <c r="AG177" s="40"/>
      <c r="AH177" s="40"/>
      <c r="AI177" s="40"/>
      <c r="AJ177" s="40">
        <v>1</v>
      </c>
      <c r="AK177" s="40"/>
      <c r="AL177" s="40"/>
      <c r="AM177" s="40"/>
      <c r="AN177" s="40"/>
      <c r="AO177" s="40"/>
      <c r="AP177" s="3" t="s">
        <v>453</v>
      </c>
      <c r="AQ177" s="40" t="s">
        <v>457</v>
      </c>
      <c r="AR177" s="44" t="s">
        <v>459</v>
      </c>
      <c r="AS177" s="40" t="s">
        <v>447</v>
      </c>
      <c r="AT177" s="3" t="s">
        <v>490</v>
      </c>
      <c r="AU177" s="3" t="s">
        <v>440</v>
      </c>
      <c r="AV177" s="40" t="s">
        <v>447</v>
      </c>
      <c r="AW177" s="40" t="s">
        <v>447</v>
      </c>
    </row>
    <row r="178" spans="1:49" s="5" customFormat="1" ht="68.25" customHeight="1">
      <c r="A178" s="139"/>
      <c r="B178" s="90"/>
      <c r="C178" s="90"/>
      <c r="D178" s="90"/>
      <c r="E178" s="90"/>
      <c r="F178" s="90"/>
      <c r="G178" s="90"/>
      <c r="H178" s="90"/>
      <c r="I178" s="90"/>
      <c r="J178" s="90"/>
      <c r="K178" s="90"/>
      <c r="L178" s="90"/>
      <c r="M178" s="90"/>
      <c r="N178" s="90"/>
      <c r="O178" s="90"/>
      <c r="P178" s="90"/>
      <c r="Q178" s="133"/>
      <c r="R178" s="90"/>
      <c r="S178" s="90"/>
      <c r="T178" s="90"/>
      <c r="U178" s="90"/>
      <c r="V178" s="90"/>
      <c r="W178" s="90"/>
      <c r="X178" s="90"/>
      <c r="Y178" s="52">
        <v>0.015</v>
      </c>
      <c r="Z178" s="61" t="s">
        <v>1232</v>
      </c>
      <c r="AA178" s="50" t="s">
        <v>447</v>
      </c>
      <c r="AB178" s="60" t="s">
        <v>1387</v>
      </c>
      <c r="AC178" s="40">
        <v>1</v>
      </c>
      <c r="AD178" s="40"/>
      <c r="AE178" s="40"/>
      <c r="AF178" s="40"/>
      <c r="AG178" s="40"/>
      <c r="AH178" s="40"/>
      <c r="AI178" s="40"/>
      <c r="AJ178" s="40"/>
      <c r="AK178" s="40">
        <v>1</v>
      </c>
      <c r="AL178" s="40"/>
      <c r="AM178" s="40"/>
      <c r="AN178" s="40"/>
      <c r="AO178" s="40"/>
      <c r="AP178" s="3" t="s">
        <v>453</v>
      </c>
      <c r="AQ178" s="40" t="s">
        <v>457</v>
      </c>
      <c r="AR178" s="44" t="s">
        <v>459</v>
      </c>
      <c r="AS178" s="40" t="s">
        <v>447</v>
      </c>
      <c r="AT178" s="3" t="s">
        <v>490</v>
      </c>
      <c r="AU178" s="3" t="s">
        <v>440</v>
      </c>
      <c r="AV178" s="40" t="s">
        <v>447</v>
      </c>
      <c r="AW178" s="40" t="s">
        <v>447</v>
      </c>
    </row>
    <row r="179" spans="1:49" s="5" customFormat="1" ht="56.25" customHeight="1">
      <c r="A179" s="139"/>
      <c r="B179" s="90"/>
      <c r="C179" s="90"/>
      <c r="D179" s="90"/>
      <c r="E179" s="90"/>
      <c r="F179" s="90"/>
      <c r="G179" s="90"/>
      <c r="H179" s="90"/>
      <c r="I179" s="90"/>
      <c r="J179" s="90"/>
      <c r="K179" s="90"/>
      <c r="L179" s="90"/>
      <c r="M179" s="90"/>
      <c r="N179" s="90"/>
      <c r="O179" s="90"/>
      <c r="P179" s="90"/>
      <c r="Q179" s="133"/>
      <c r="R179" s="90"/>
      <c r="S179" s="90"/>
      <c r="T179" s="90"/>
      <c r="U179" s="90"/>
      <c r="V179" s="90"/>
      <c r="W179" s="90"/>
      <c r="X179" s="90"/>
      <c r="Y179" s="52">
        <v>0.015</v>
      </c>
      <c r="Z179" s="61" t="s">
        <v>1224</v>
      </c>
      <c r="AA179" s="50" t="s">
        <v>447</v>
      </c>
      <c r="AB179" s="60" t="s">
        <v>1400</v>
      </c>
      <c r="AC179" s="40">
        <v>1</v>
      </c>
      <c r="AD179" s="40"/>
      <c r="AE179" s="40"/>
      <c r="AF179" s="40"/>
      <c r="AG179" s="40"/>
      <c r="AH179" s="40"/>
      <c r="AI179" s="40"/>
      <c r="AJ179" s="40"/>
      <c r="AK179" s="40"/>
      <c r="AL179" s="40">
        <v>1</v>
      </c>
      <c r="AM179" s="40"/>
      <c r="AN179" s="40"/>
      <c r="AO179" s="40"/>
      <c r="AP179" s="3" t="s">
        <v>453</v>
      </c>
      <c r="AQ179" s="40" t="s">
        <v>457</v>
      </c>
      <c r="AR179" s="44" t="s">
        <v>459</v>
      </c>
      <c r="AS179" s="40" t="s">
        <v>447</v>
      </c>
      <c r="AT179" s="3" t="s">
        <v>490</v>
      </c>
      <c r="AU179" s="3" t="s">
        <v>440</v>
      </c>
      <c r="AV179" s="40" t="s">
        <v>447</v>
      </c>
      <c r="AW179" s="40" t="s">
        <v>447</v>
      </c>
    </row>
    <row r="180" spans="1:49" s="5" customFormat="1" ht="42.75">
      <c r="A180" s="139"/>
      <c r="B180" s="90"/>
      <c r="C180" s="90"/>
      <c r="D180" s="90"/>
      <c r="E180" s="90"/>
      <c r="F180" s="90"/>
      <c r="G180" s="90"/>
      <c r="H180" s="90"/>
      <c r="I180" s="90"/>
      <c r="J180" s="90"/>
      <c r="K180" s="90"/>
      <c r="L180" s="90"/>
      <c r="M180" s="90"/>
      <c r="N180" s="90"/>
      <c r="O180" s="90"/>
      <c r="P180" s="90"/>
      <c r="Q180" s="133"/>
      <c r="R180" s="90"/>
      <c r="S180" s="90"/>
      <c r="T180" s="90"/>
      <c r="U180" s="90"/>
      <c r="V180" s="90"/>
      <c r="W180" s="90"/>
      <c r="X180" s="90"/>
      <c r="Y180" s="52">
        <v>0.015</v>
      </c>
      <c r="Z180" s="61" t="s">
        <v>1225</v>
      </c>
      <c r="AA180" s="50" t="s">
        <v>447</v>
      </c>
      <c r="AB180" s="61" t="s">
        <v>1152</v>
      </c>
      <c r="AC180" s="40">
        <v>1</v>
      </c>
      <c r="AD180" s="40"/>
      <c r="AE180" s="40"/>
      <c r="AF180" s="40"/>
      <c r="AG180" s="40"/>
      <c r="AH180" s="40"/>
      <c r="AI180" s="40"/>
      <c r="AJ180" s="40"/>
      <c r="AK180" s="40"/>
      <c r="AL180" s="40"/>
      <c r="AM180" s="40"/>
      <c r="AN180" s="40">
        <v>1</v>
      </c>
      <c r="AO180" s="40"/>
      <c r="AP180" s="3" t="s">
        <v>453</v>
      </c>
      <c r="AQ180" s="40" t="s">
        <v>457</v>
      </c>
      <c r="AR180" s="44" t="s">
        <v>459</v>
      </c>
      <c r="AS180" s="40" t="s">
        <v>447</v>
      </c>
      <c r="AT180" s="3" t="s">
        <v>490</v>
      </c>
      <c r="AU180" s="3" t="s">
        <v>440</v>
      </c>
      <c r="AV180" s="40" t="s">
        <v>447</v>
      </c>
      <c r="AW180" s="40" t="s">
        <v>447</v>
      </c>
    </row>
    <row r="181" spans="1:49" s="5" customFormat="1" ht="42.75">
      <c r="A181" s="140"/>
      <c r="B181" s="91"/>
      <c r="C181" s="91"/>
      <c r="D181" s="91"/>
      <c r="E181" s="91"/>
      <c r="F181" s="91"/>
      <c r="G181" s="91"/>
      <c r="H181" s="91"/>
      <c r="I181" s="91"/>
      <c r="J181" s="91"/>
      <c r="K181" s="91"/>
      <c r="L181" s="91"/>
      <c r="M181" s="91"/>
      <c r="N181" s="91"/>
      <c r="O181" s="91"/>
      <c r="P181" s="91"/>
      <c r="Q181" s="134"/>
      <c r="R181" s="91"/>
      <c r="S181" s="91"/>
      <c r="T181" s="91"/>
      <c r="U181" s="91"/>
      <c r="V181" s="91"/>
      <c r="W181" s="91"/>
      <c r="X181" s="90"/>
      <c r="Y181" s="52">
        <v>0.015</v>
      </c>
      <c r="Z181" s="61" t="s">
        <v>1226</v>
      </c>
      <c r="AA181" s="50" t="s">
        <v>447</v>
      </c>
      <c r="AB181" s="61" t="s">
        <v>1152</v>
      </c>
      <c r="AC181" s="40">
        <v>1</v>
      </c>
      <c r="AD181" s="40"/>
      <c r="AE181" s="40"/>
      <c r="AF181" s="40"/>
      <c r="AG181" s="40"/>
      <c r="AH181" s="40"/>
      <c r="AI181" s="40"/>
      <c r="AJ181" s="40"/>
      <c r="AK181" s="40"/>
      <c r="AL181" s="40"/>
      <c r="AM181" s="40"/>
      <c r="AN181" s="40"/>
      <c r="AO181" s="40">
        <v>1</v>
      </c>
      <c r="AP181" s="3" t="s">
        <v>453</v>
      </c>
      <c r="AQ181" s="40" t="s">
        <v>457</v>
      </c>
      <c r="AR181" s="44" t="s">
        <v>459</v>
      </c>
      <c r="AS181" s="40" t="s">
        <v>447</v>
      </c>
      <c r="AT181" s="3" t="s">
        <v>490</v>
      </c>
      <c r="AU181" s="3" t="s">
        <v>440</v>
      </c>
      <c r="AV181" s="40" t="s">
        <v>447</v>
      </c>
      <c r="AW181" s="40" t="s">
        <v>447</v>
      </c>
    </row>
    <row r="182" spans="1:49" s="5" customFormat="1" ht="42.75">
      <c r="A182" s="89" t="s">
        <v>1257</v>
      </c>
      <c r="B182" s="89" t="s">
        <v>213</v>
      </c>
      <c r="C182" s="89" t="s">
        <v>214</v>
      </c>
      <c r="D182" s="89" t="s">
        <v>337</v>
      </c>
      <c r="E182" s="89" t="s">
        <v>1134</v>
      </c>
      <c r="F182" s="89" t="s">
        <v>445</v>
      </c>
      <c r="G182" s="89" t="s">
        <v>446</v>
      </c>
      <c r="H182" s="89" t="s">
        <v>230</v>
      </c>
      <c r="I182" s="89" t="s">
        <v>447</v>
      </c>
      <c r="J182" s="89" t="s">
        <v>1218</v>
      </c>
      <c r="K182" s="89" t="s">
        <v>1119</v>
      </c>
      <c r="L182" s="89" t="s">
        <v>1215</v>
      </c>
      <c r="M182" s="89" t="s">
        <v>1216</v>
      </c>
      <c r="N182" s="89" t="s">
        <v>239</v>
      </c>
      <c r="O182" s="89" t="s">
        <v>62</v>
      </c>
      <c r="P182" s="89" t="s">
        <v>222</v>
      </c>
      <c r="Q182" s="132">
        <v>100</v>
      </c>
      <c r="R182" s="89">
        <v>0</v>
      </c>
      <c r="S182" s="89">
        <v>100</v>
      </c>
      <c r="T182" s="89">
        <v>100</v>
      </c>
      <c r="U182" s="89">
        <v>100</v>
      </c>
      <c r="V182" s="89">
        <v>100</v>
      </c>
      <c r="W182" s="89" t="s">
        <v>453</v>
      </c>
      <c r="X182" s="90"/>
      <c r="Y182" s="52">
        <v>0.02</v>
      </c>
      <c r="Z182" s="61" t="s">
        <v>1156</v>
      </c>
      <c r="AA182" s="50" t="s">
        <v>447</v>
      </c>
      <c r="AB182" s="60" t="s">
        <v>1157</v>
      </c>
      <c r="AC182" s="40">
        <v>1</v>
      </c>
      <c r="AD182" s="40">
        <v>1</v>
      </c>
      <c r="AE182" s="40"/>
      <c r="AF182" s="40"/>
      <c r="AG182" s="40"/>
      <c r="AH182" s="40"/>
      <c r="AI182" s="40"/>
      <c r="AJ182" s="40"/>
      <c r="AK182" s="40"/>
      <c r="AL182" s="40"/>
      <c r="AM182" s="40"/>
      <c r="AN182" s="40"/>
      <c r="AO182" s="40"/>
      <c r="AP182" s="3" t="s">
        <v>453</v>
      </c>
      <c r="AQ182" s="40" t="s">
        <v>457</v>
      </c>
      <c r="AR182" s="44" t="s">
        <v>459</v>
      </c>
      <c r="AS182" s="40" t="s">
        <v>447</v>
      </c>
      <c r="AT182" s="3" t="s">
        <v>460</v>
      </c>
      <c r="AU182" s="3" t="s">
        <v>440</v>
      </c>
      <c r="AV182" s="40" t="s">
        <v>447</v>
      </c>
      <c r="AW182" s="40" t="s">
        <v>447</v>
      </c>
    </row>
    <row r="183" spans="1:49" s="5" customFormat="1" ht="42.75">
      <c r="A183" s="90"/>
      <c r="B183" s="90"/>
      <c r="C183" s="90"/>
      <c r="D183" s="90"/>
      <c r="E183" s="90"/>
      <c r="F183" s="90"/>
      <c r="G183" s="90"/>
      <c r="H183" s="90"/>
      <c r="I183" s="90"/>
      <c r="J183" s="90"/>
      <c r="K183" s="90"/>
      <c r="L183" s="90"/>
      <c r="M183" s="90"/>
      <c r="N183" s="90"/>
      <c r="O183" s="90"/>
      <c r="P183" s="90"/>
      <c r="Q183" s="133"/>
      <c r="R183" s="90"/>
      <c r="S183" s="90"/>
      <c r="T183" s="90"/>
      <c r="U183" s="90"/>
      <c r="V183" s="90"/>
      <c r="W183" s="90"/>
      <c r="X183" s="90"/>
      <c r="Y183" s="52">
        <v>0.02</v>
      </c>
      <c r="Z183" s="61" t="s">
        <v>1227</v>
      </c>
      <c r="AA183" s="50" t="s">
        <v>447</v>
      </c>
      <c r="AB183" s="60" t="s">
        <v>1158</v>
      </c>
      <c r="AC183" s="40">
        <v>1</v>
      </c>
      <c r="AD183" s="40"/>
      <c r="AE183" s="40"/>
      <c r="AF183" s="40"/>
      <c r="AG183" s="40"/>
      <c r="AH183" s="40"/>
      <c r="AI183" s="40">
        <v>1</v>
      </c>
      <c r="AK183" s="40"/>
      <c r="AL183" s="40"/>
      <c r="AM183" s="40"/>
      <c r="AN183" s="40"/>
      <c r="AO183" s="40"/>
      <c r="AP183" s="3" t="s">
        <v>453</v>
      </c>
      <c r="AQ183" s="40" t="s">
        <v>457</v>
      </c>
      <c r="AR183" s="44" t="s">
        <v>459</v>
      </c>
      <c r="AS183" s="40" t="s">
        <v>447</v>
      </c>
      <c r="AT183" s="3" t="s">
        <v>460</v>
      </c>
      <c r="AU183" s="3" t="s">
        <v>440</v>
      </c>
      <c r="AV183" s="40" t="s">
        <v>447</v>
      </c>
      <c r="AW183" s="40" t="s">
        <v>447</v>
      </c>
    </row>
    <row r="184" spans="1:49" s="5" customFormat="1" ht="42.75">
      <c r="A184" s="90"/>
      <c r="B184" s="90"/>
      <c r="C184" s="90"/>
      <c r="D184" s="90"/>
      <c r="E184" s="90"/>
      <c r="F184" s="90"/>
      <c r="G184" s="90"/>
      <c r="H184" s="90"/>
      <c r="I184" s="90"/>
      <c r="J184" s="90"/>
      <c r="K184" s="90"/>
      <c r="L184" s="90"/>
      <c r="M184" s="90"/>
      <c r="N184" s="90"/>
      <c r="O184" s="90"/>
      <c r="P184" s="90"/>
      <c r="Q184" s="133"/>
      <c r="R184" s="90"/>
      <c r="S184" s="90"/>
      <c r="T184" s="90"/>
      <c r="U184" s="90"/>
      <c r="V184" s="90"/>
      <c r="W184" s="90"/>
      <c r="X184" s="90"/>
      <c r="Y184" s="52">
        <v>0.02</v>
      </c>
      <c r="Z184" s="61" t="s">
        <v>1228</v>
      </c>
      <c r="AA184" s="50" t="s">
        <v>447</v>
      </c>
      <c r="AB184" s="3" t="s">
        <v>1274</v>
      </c>
      <c r="AC184" s="40">
        <v>1</v>
      </c>
      <c r="AD184" s="40"/>
      <c r="AE184" s="40"/>
      <c r="AF184" s="40"/>
      <c r="AG184" s="40"/>
      <c r="AH184" s="40"/>
      <c r="AI184" s="40"/>
      <c r="AJ184" s="40"/>
      <c r="AK184" s="40">
        <v>1</v>
      </c>
      <c r="AL184" s="40"/>
      <c r="AM184" s="40"/>
      <c r="AN184" s="40"/>
      <c r="AO184" s="40"/>
      <c r="AP184" s="3" t="s">
        <v>453</v>
      </c>
      <c r="AQ184" s="40" t="s">
        <v>457</v>
      </c>
      <c r="AR184" s="44" t="s">
        <v>459</v>
      </c>
      <c r="AS184" s="40" t="s">
        <v>447</v>
      </c>
      <c r="AT184" s="3" t="s">
        <v>460</v>
      </c>
      <c r="AU184" s="3" t="s">
        <v>440</v>
      </c>
      <c r="AV184" s="40" t="s">
        <v>447</v>
      </c>
      <c r="AW184" s="40" t="s">
        <v>447</v>
      </c>
    </row>
    <row r="185" spans="1:49" s="5" customFormat="1" ht="42.75">
      <c r="A185" s="90"/>
      <c r="B185" s="90"/>
      <c r="C185" s="90"/>
      <c r="D185" s="90"/>
      <c r="E185" s="90"/>
      <c r="F185" s="90"/>
      <c r="G185" s="90"/>
      <c r="H185" s="90"/>
      <c r="I185" s="90"/>
      <c r="J185" s="90"/>
      <c r="K185" s="90"/>
      <c r="L185" s="90"/>
      <c r="M185" s="90"/>
      <c r="N185" s="90"/>
      <c r="O185" s="90"/>
      <c r="P185" s="90"/>
      <c r="Q185" s="133"/>
      <c r="R185" s="90"/>
      <c r="S185" s="90"/>
      <c r="T185" s="90"/>
      <c r="U185" s="90"/>
      <c r="V185" s="90"/>
      <c r="W185" s="90"/>
      <c r="X185" s="90"/>
      <c r="Y185" s="52">
        <v>0.02</v>
      </c>
      <c r="Z185" s="61" t="s">
        <v>1159</v>
      </c>
      <c r="AA185" s="50" t="s">
        <v>447</v>
      </c>
      <c r="AB185" s="60" t="s">
        <v>1160</v>
      </c>
      <c r="AC185" s="40">
        <v>1</v>
      </c>
      <c r="AD185" s="40"/>
      <c r="AE185" s="40"/>
      <c r="AF185" s="40"/>
      <c r="AG185" s="40"/>
      <c r="AH185" s="40"/>
      <c r="AI185" s="40"/>
      <c r="AJ185" s="40"/>
      <c r="AK185" s="40">
        <v>1</v>
      </c>
      <c r="AL185" s="40"/>
      <c r="AM185" s="40"/>
      <c r="AN185" s="40"/>
      <c r="AO185" s="40"/>
      <c r="AP185" s="3" t="s">
        <v>453</v>
      </c>
      <c r="AQ185" s="40" t="s">
        <v>457</v>
      </c>
      <c r="AR185" s="44" t="s">
        <v>459</v>
      </c>
      <c r="AS185" s="40" t="s">
        <v>447</v>
      </c>
      <c r="AT185" s="3" t="s">
        <v>460</v>
      </c>
      <c r="AU185" s="3" t="s">
        <v>440</v>
      </c>
      <c r="AV185" s="40" t="s">
        <v>447</v>
      </c>
      <c r="AW185" s="40" t="s">
        <v>447</v>
      </c>
    </row>
    <row r="186" spans="1:49" s="5" customFormat="1" ht="42.75">
      <c r="A186" s="90"/>
      <c r="B186" s="90"/>
      <c r="C186" s="90"/>
      <c r="D186" s="90"/>
      <c r="E186" s="90"/>
      <c r="F186" s="90"/>
      <c r="G186" s="90"/>
      <c r="H186" s="90"/>
      <c r="I186" s="90"/>
      <c r="J186" s="90"/>
      <c r="K186" s="90"/>
      <c r="L186" s="90"/>
      <c r="M186" s="90"/>
      <c r="N186" s="90"/>
      <c r="O186" s="90"/>
      <c r="P186" s="90"/>
      <c r="Q186" s="133"/>
      <c r="R186" s="90"/>
      <c r="S186" s="90"/>
      <c r="T186" s="90"/>
      <c r="U186" s="90"/>
      <c r="V186" s="90"/>
      <c r="W186" s="90"/>
      <c r="X186" s="90"/>
      <c r="Y186" s="52">
        <v>0.02</v>
      </c>
      <c r="Z186" s="62" t="s">
        <v>1161</v>
      </c>
      <c r="AA186" s="50" t="s">
        <v>447</v>
      </c>
      <c r="AB186" s="60" t="s">
        <v>1162</v>
      </c>
      <c r="AC186" s="40">
        <v>1</v>
      </c>
      <c r="AD186" s="40"/>
      <c r="AE186" s="40"/>
      <c r="AF186" s="40"/>
      <c r="AG186" s="40"/>
      <c r="AH186" s="40"/>
      <c r="AI186" s="40"/>
      <c r="AJ186" s="40"/>
      <c r="AK186" s="40">
        <v>1</v>
      </c>
      <c r="AL186" s="40"/>
      <c r="AM186" s="40"/>
      <c r="AN186" s="40"/>
      <c r="AO186" s="40"/>
      <c r="AP186" s="3" t="s">
        <v>453</v>
      </c>
      <c r="AQ186" s="40" t="s">
        <v>457</v>
      </c>
      <c r="AR186" s="44" t="s">
        <v>459</v>
      </c>
      <c r="AS186" s="40" t="s">
        <v>447</v>
      </c>
      <c r="AT186" s="3" t="s">
        <v>460</v>
      </c>
      <c r="AU186" s="3" t="s">
        <v>440</v>
      </c>
      <c r="AV186" s="40" t="s">
        <v>447</v>
      </c>
      <c r="AW186" s="40" t="s">
        <v>447</v>
      </c>
    </row>
    <row r="187" spans="1:49" s="5" customFormat="1" ht="42.75">
      <c r="A187" s="90"/>
      <c r="B187" s="90"/>
      <c r="C187" s="90"/>
      <c r="D187" s="90"/>
      <c r="E187" s="90"/>
      <c r="F187" s="90"/>
      <c r="G187" s="90"/>
      <c r="H187" s="90"/>
      <c r="I187" s="90"/>
      <c r="J187" s="90"/>
      <c r="K187" s="90"/>
      <c r="L187" s="90"/>
      <c r="M187" s="90"/>
      <c r="N187" s="90"/>
      <c r="O187" s="90"/>
      <c r="P187" s="90"/>
      <c r="Q187" s="133"/>
      <c r="R187" s="90"/>
      <c r="S187" s="90"/>
      <c r="T187" s="90"/>
      <c r="U187" s="90"/>
      <c r="V187" s="90"/>
      <c r="W187" s="90"/>
      <c r="X187" s="90"/>
      <c r="Y187" s="52">
        <v>0.02</v>
      </c>
      <c r="Z187" s="61" t="s">
        <v>1163</v>
      </c>
      <c r="AA187" s="50" t="s">
        <v>447</v>
      </c>
      <c r="AB187" s="60" t="s">
        <v>1162</v>
      </c>
      <c r="AC187" s="40">
        <v>1</v>
      </c>
      <c r="AD187" s="40"/>
      <c r="AE187" s="40"/>
      <c r="AF187" s="40"/>
      <c r="AG187" s="40"/>
      <c r="AH187" s="40"/>
      <c r="AI187" s="40"/>
      <c r="AJ187" s="40"/>
      <c r="AK187" s="40"/>
      <c r="AL187" s="40">
        <v>1</v>
      </c>
      <c r="AM187" s="40"/>
      <c r="AN187" s="40"/>
      <c r="AO187" s="40"/>
      <c r="AP187" s="3" t="s">
        <v>453</v>
      </c>
      <c r="AQ187" s="40" t="s">
        <v>457</v>
      </c>
      <c r="AR187" s="44" t="s">
        <v>459</v>
      </c>
      <c r="AS187" s="40" t="s">
        <v>447</v>
      </c>
      <c r="AT187" s="3" t="s">
        <v>460</v>
      </c>
      <c r="AU187" s="3" t="s">
        <v>440</v>
      </c>
      <c r="AV187" s="40" t="s">
        <v>447</v>
      </c>
      <c r="AW187" s="40" t="s">
        <v>447</v>
      </c>
    </row>
    <row r="188" spans="1:49" s="5" customFormat="1" ht="42.75">
      <c r="A188" s="90"/>
      <c r="B188" s="90"/>
      <c r="C188" s="90"/>
      <c r="D188" s="90"/>
      <c r="E188" s="90"/>
      <c r="F188" s="90"/>
      <c r="G188" s="90"/>
      <c r="H188" s="90"/>
      <c r="I188" s="90"/>
      <c r="J188" s="90"/>
      <c r="K188" s="90"/>
      <c r="L188" s="90"/>
      <c r="M188" s="90"/>
      <c r="N188" s="90"/>
      <c r="O188" s="90"/>
      <c r="P188" s="90"/>
      <c r="Q188" s="133"/>
      <c r="R188" s="90"/>
      <c r="S188" s="90"/>
      <c r="T188" s="90"/>
      <c r="U188" s="90"/>
      <c r="V188" s="90"/>
      <c r="W188" s="90"/>
      <c r="X188" s="90"/>
      <c r="Y188" s="52">
        <v>0.02</v>
      </c>
      <c r="Z188" s="61" t="s">
        <v>1229</v>
      </c>
      <c r="AA188" s="50" t="s">
        <v>447</v>
      </c>
      <c r="AB188" s="60" t="s">
        <v>1162</v>
      </c>
      <c r="AC188" s="40">
        <v>1</v>
      </c>
      <c r="AD188" s="40"/>
      <c r="AE188" s="40"/>
      <c r="AF188" s="40"/>
      <c r="AG188" s="40"/>
      <c r="AH188" s="40"/>
      <c r="AI188" s="40"/>
      <c r="AJ188" s="40"/>
      <c r="AK188" s="40"/>
      <c r="AL188" s="40">
        <v>1</v>
      </c>
      <c r="AM188" s="40"/>
      <c r="AN188" s="40"/>
      <c r="AO188" s="40"/>
      <c r="AP188" s="3" t="s">
        <v>453</v>
      </c>
      <c r="AQ188" s="40" t="s">
        <v>457</v>
      </c>
      <c r="AR188" s="44" t="s">
        <v>459</v>
      </c>
      <c r="AS188" s="40" t="s">
        <v>447</v>
      </c>
      <c r="AT188" s="3" t="s">
        <v>460</v>
      </c>
      <c r="AU188" s="3" t="s">
        <v>440</v>
      </c>
      <c r="AV188" s="40" t="s">
        <v>447</v>
      </c>
      <c r="AW188" s="40" t="s">
        <v>447</v>
      </c>
    </row>
    <row r="189" spans="1:49" s="5" customFormat="1" ht="42.75">
      <c r="A189" s="90"/>
      <c r="B189" s="90"/>
      <c r="C189" s="90"/>
      <c r="D189" s="90"/>
      <c r="E189" s="90"/>
      <c r="F189" s="90"/>
      <c r="G189" s="90"/>
      <c r="H189" s="90"/>
      <c r="I189" s="90"/>
      <c r="J189" s="90"/>
      <c r="K189" s="90"/>
      <c r="L189" s="90"/>
      <c r="M189" s="90"/>
      <c r="N189" s="90"/>
      <c r="O189" s="90"/>
      <c r="P189" s="90"/>
      <c r="Q189" s="133"/>
      <c r="R189" s="90"/>
      <c r="S189" s="90"/>
      <c r="T189" s="90"/>
      <c r="U189" s="90"/>
      <c r="V189" s="90"/>
      <c r="W189" s="90"/>
      <c r="X189" s="90"/>
      <c r="Y189" s="52">
        <v>0.02</v>
      </c>
      <c r="Z189" s="61" t="s">
        <v>1164</v>
      </c>
      <c r="AA189" s="50" t="s">
        <v>447</v>
      </c>
      <c r="AB189" s="60" t="s">
        <v>1162</v>
      </c>
      <c r="AC189" s="40">
        <v>1</v>
      </c>
      <c r="AD189" s="40"/>
      <c r="AE189" s="40"/>
      <c r="AF189" s="40"/>
      <c r="AG189" s="40"/>
      <c r="AH189" s="40"/>
      <c r="AI189" s="40"/>
      <c r="AJ189" s="40"/>
      <c r="AK189" s="40"/>
      <c r="AL189" s="40"/>
      <c r="AM189" s="40">
        <v>1</v>
      </c>
      <c r="AN189" s="40"/>
      <c r="AO189" s="40"/>
      <c r="AP189" s="3" t="s">
        <v>453</v>
      </c>
      <c r="AQ189" s="40" t="s">
        <v>457</v>
      </c>
      <c r="AR189" s="44" t="s">
        <v>459</v>
      </c>
      <c r="AS189" s="40" t="s">
        <v>447</v>
      </c>
      <c r="AT189" s="3" t="s">
        <v>460</v>
      </c>
      <c r="AU189" s="3" t="s">
        <v>440</v>
      </c>
      <c r="AV189" s="40" t="s">
        <v>447</v>
      </c>
      <c r="AW189" s="40" t="s">
        <v>447</v>
      </c>
    </row>
    <row r="190" spans="1:49" s="5" customFormat="1" ht="42.75">
      <c r="A190" s="90"/>
      <c r="B190" s="90"/>
      <c r="C190" s="90"/>
      <c r="D190" s="90"/>
      <c r="E190" s="90"/>
      <c r="F190" s="90"/>
      <c r="G190" s="90"/>
      <c r="H190" s="90"/>
      <c r="I190" s="90"/>
      <c r="J190" s="90"/>
      <c r="K190" s="90"/>
      <c r="L190" s="90"/>
      <c r="M190" s="90"/>
      <c r="N190" s="90"/>
      <c r="O190" s="90"/>
      <c r="P190" s="90"/>
      <c r="Q190" s="133"/>
      <c r="R190" s="90"/>
      <c r="S190" s="90"/>
      <c r="T190" s="90"/>
      <c r="U190" s="90"/>
      <c r="V190" s="90"/>
      <c r="W190" s="90"/>
      <c r="X190" s="90"/>
      <c r="Y190" s="52">
        <v>0.02</v>
      </c>
      <c r="Z190" s="61" t="s">
        <v>1165</v>
      </c>
      <c r="AA190" s="50" t="s">
        <v>447</v>
      </c>
      <c r="AB190" s="60" t="s">
        <v>1162</v>
      </c>
      <c r="AC190" s="40">
        <v>1</v>
      </c>
      <c r="AD190" s="40"/>
      <c r="AE190" s="40"/>
      <c r="AF190" s="40"/>
      <c r="AG190" s="40"/>
      <c r="AH190" s="40"/>
      <c r="AI190" s="40"/>
      <c r="AJ190" s="40"/>
      <c r="AK190" s="40"/>
      <c r="AL190" s="40"/>
      <c r="AM190" s="40">
        <v>1</v>
      </c>
      <c r="AN190" s="40"/>
      <c r="AO190" s="40"/>
      <c r="AP190" s="3" t="s">
        <v>453</v>
      </c>
      <c r="AQ190" s="40" t="s">
        <v>457</v>
      </c>
      <c r="AR190" s="44" t="s">
        <v>459</v>
      </c>
      <c r="AS190" s="40" t="s">
        <v>447</v>
      </c>
      <c r="AT190" s="3" t="s">
        <v>460</v>
      </c>
      <c r="AU190" s="3" t="s">
        <v>440</v>
      </c>
      <c r="AV190" s="40" t="s">
        <v>447</v>
      </c>
      <c r="AW190" s="40" t="s">
        <v>447</v>
      </c>
    </row>
    <row r="191" spans="1:49" s="5" customFormat="1" ht="42.75">
      <c r="A191" s="90"/>
      <c r="B191" s="90"/>
      <c r="C191" s="90"/>
      <c r="D191" s="90"/>
      <c r="E191" s="90"/>
      <c r="F191" s="90"/>
      <c r="G191" s="90"/>
      <c r="H191" s="90"/>
      <c r="I191" s="90"/>
      <c r="J191" s="90"/>
      <c r="K191" s="90"/>
      <c r="L191" s="90"/>
      <c r="M191" s="90"/>
      <c r="N191" s="90"/>
      <c r="O191" s="90"/>
      <c r="P191" s="90"/>
      <c r="Q191" s="133"/>
      <c r="R191" s="90"/>
      <c r="S191" s="90"/>
      <c r="T191" s="90"/>
      <c r="U191" s="90"/>
      <c r="V191" s="90"/>
      <c r="W191" s="90"/>
      <c r="X191" s="90"/>
      <c r="Y191" s="52">
        <v>0.02</v>
      </c>
      <c r="Z191" s="61" t="s">
        <v>1166</v>
      </c>
      <c r="AA191" s="50" t="s">
        <v>447</v>
      </c>
      <c r="AB191" s="60" t="s">
        <v>1162</v>
      </c>
      <c r="AC191" s="40">
        <v>1</v>
      </c>
      <c r="AD191" s="40"/>
      <c r="AE191" s="40"/>
      <c r="AF191" s="40"/>
      <c r="AG191" s="40"/>
      <c r="AH191" s="40"/>
      <c r="AI191" s="40"/>
      <c r="AJ191" s="40"/>
      <c r="AK191" s="40"/>
      <c r="AL191" s="40"/>
      <c r="AM191" s="40"/>
      <c r="AN191" s="40">
        <v>1</v>
      </c>
      <c r="AO191" s="40"/>
      <c r="AP191" s="3" t="s">
        <v>453</v>
      </c>
      <c r="AQ191" s="40" t="s">
        <v>457</v>
      </c>
      <c r="AR191" s="44" t="s">
        <v>459</v>
      </c>
      <c r="AS191" s="40" t="s">
        <v>447</v>
      </c>
      <c r="AT191" s="3" t="s">
        <v>460</v>
      </c>
      <c r="AU191" s="3" t="s">
        <v>440</v>
      </c>
      <c r="AV191" s="40" t="s">
        <v>447</v>
      </c>
      <c r="AW191" s="40" t="s">
        <v>447</v>
      </c>
    </row>
    <row r="192" spans="1:49" s="5" customFormat="1" ht="42.75">
      <c r="A192" s="90"/>
      <c r="B192" s="90"/>
      <c r="C192" s="90"/>
      <c r="D192" s="90"/>
      <c r="E192" s="90"/>
      <c r="F192" s="90"/>
      <c r="G192" s="90"/>
      <c r="H192" s="90"/>
      <c r="I192" s="90"/>
      <c r="J192" s="90"/>
      <c r="K192" s="90"/>
      <c r="L192" s="90"/>
      <c r="M192" s="90"/>
      <c r="N192" s="90"/>
      <c r="O192" s="90"/>
      <c r="P192" s="90"/>
      <c r="Q192" s="133"/>
      <c r="R192" s="90"/>
      <c r="S192" s="90"/>
      <c r="T192" s="90"/>
      <c r="U192" s="90"/>
      <c r="V192" s="90"/>
      <c r="W192" s="90"/>
      <c r="X192" s="90"/>
      <c r="Y192" s="52">
        <v>0.02</v>
      </c>
      <c r="Z192" s="61" t="s">
        <v>470</v>
      </c>
      <c r="AA192" s="50" t="s">
        <v>447</v>
      </c>
      <c r="AB192" s="60" t="s">
        <v>1167</v>
      </c>
      <c r="AC192" s="40">
        <v>1</v>
      </c>
      <c r="AD192" s="40"/>
      <c r="AE192" s="40">
        <v>1</v>
      </c>
      <c r="AF192" s="40"/>
      <c r="AG192" s="40"/>
      <c r="AH192" s="40"/>
      <c r="AI192" s="40"/>
      <c r="AJ192" s="40"/>
      <c r="AK192" s="40"/>
      <c r="AL192" s="40"/>
      <c r="AM192" s="40"/>
      <c r="AN192" s="40"/>
      <c r="AO192" s="40"/>
      <c r="AP192" s="3" t="s">
        <v>453</v>
      </c>
      <c r="AQ192" s="40" t="s">
        <v>457</v>
      </c>
      <c r="AR192" s="44" t="s">
        <v>459</v>
      </c>
      <c r="AS192" s="40" t="s">
        <v>447</v>
      </c>
      <c r="AT192" s="3" t="s">
        <v>460</v>
      </c>
      <c r="AU192" s="3" t="s">
        <v>440</v>
      </c>
      <c r="AV192" s="40" t="s">
        <v>447</v>
      </c>
      <c r="AW192" s="40" t="s">
        <v>447</v>
      </c>
    </row>
    <row r="193" spans="1:49" s="5" customFormat="1" ht="42.75">
      <c r="A193" s="90"/>
      <c r="B193" s="90"/>
      <c r="C193" s="90"/>
      <c r="D193" s="90"/>
      <c r="E193" s="90"/>
      <c r="F193" s="90"/>
      <c r="G193" s="90"/>
      <c r="H193" s="90"/>
      <c r="I193" s="90"/>
      <c r="J193" s="90"/>
      <c r="K193" s="90"/>
      <c r="L193" s="90"/>
      <c r="M193" s="90"/>
      <c r="N193" s="90"/>
      <c r="O193" s="90"/>
      <c r="P193" s="90"/>
      <c r="Q193" s="133"/>
      <c r="R193" s="90"/>
      <c r="S193" s="90"/>
      <c r="T193" s="90"/>
      <c r="U193" s="90"/>
      <c r="V193" s="90"/>
      <c r="W193" s="90"/>
      <c r="X193" s="90"/>
      <c r="Y193" s="52">
        <v>0.02</v>
      </c>
      <c r="Z193" s="61" t="s">
        <v>472</v>
      </c>
      <c r="AA193" s="50" t="s">
        <v>447</v>
      </c>
      <c r="AB193" s="60" t="s">
        <v>1168</v>
      </c>
      <c r="AC193" s="40">
        <v>2</v>
      </c>
      <c r="AD193" s="40"/>
      <c r="AE193" s="40"/>
      <c r="AF193" s="40"/>
      <c r="AG193" s="40"/>
      <c r="AH193" s="40"/>
      <c r="AI193" s="40"/>
      <c r="AJ193" s="40"/>
      <c r="AK193" s="40">
        <v>1</v>
      </c>
      <c r="AL193" s="40"/>
      <c r="AM193" s="40"/>
      <c r="AN193" s="40"/>
      <c r="AO193" s="40">
        <v>1</v>
      </c>
      <c r="AP193" s="3" t="s">
        <v>453</v>
      </c>
      <c r="AQ193" s="40" t="s">
        <v>457</v>
      </c>
      <c r="AR193" s="44" t="s">
        <v>459</v>
      </c>
      <c r="AS193" s="40" t="s">
        <v>447</v>
      </c>
      <c r="AT193" s="3" t="s">
        <v>460</v>
      </c>
      <c r="AU193" s="3" t="s">
        <v>440</v>
      </c>
      <c r="AV193" s="40" t="s">
        <v>447</v>
      </c>
      <c r="AW193" s="40" t="s">
        <v>447</v>
      </c>
    </row>
    <row r="194" spans="1:49" s="5" customFormat="1" ht="42.75">
      <c r="A194" s="90"/>
      <c r="B194" s="90"/>
      <c r="C194" s="90"/>
      <c r="D194" s="90"/>
      <c r="E194" s="90"/>
      <c r="F194" s="90"/>
      <c r="G194" s="90"/>
      <c r="H194" s="90"/>
      <c r="I194" s="90"/>
      <c r="J194" s="90"/>
      <c r="K194" s="90"/>
      <c r="L194" s="90"/>
      <c r="M194" s="90"/>
      <c r="N194" s="90"/>
      <c r="O194" s="90"/>
      <c r="P194" s="90"/>
      <c r="Q194" s="133"/>
      <c r="R194" s="90"/>
      <c r="S194" s="90"/>
      <c r="T194" s="90"/>
      <c r="U194" s="90"/>
      <c r="V194" s="90"/>
      <c r="W194" s="90"/>
      <c r="X194" s="90"/>
      <c r="Y194" s="52">
        <v>0.02</v>
      </c>
      <c r="Z194" s="61" t="s">
        <v>1169</v>
      </c>
      <c r="AA194" s="50" t="s">
        <v>447</v>
      </c>
      <c r="AB194" s="60" t="s">
        <v>1170</v>
      </c>
      <c r="AC194" s="40">
        <v>1</v>
      </c>
      <c r="AD194" s="40"/>
      <c r="AE194" s="40"/>
      <c r="AF194" s="40"/>
      <c r="AG194" s="40"/>
      <c r="AH194" s="40"/>
      <c r="AI194" s="40"/>
      <c r="AJ194" s="40"/>
      <c r="AK194" s="40"/>
      <c r="AL194" s="40"/>
      <c r="AM194" s="40"/>
      <c r="AN194" s="40">
        <v>1</v>
      </c>
      <c r="AO194" s="40"/>
      <c r="AP194" s="3" t="s">
        <v>453</v>
      </c>
      <c r="AQ194" s="40" t="s">
        <v>457</v>
      </c>
      <c r="AR194" s="44" t="s">
        <v>459</v>
      </c>
      <c r="AS194" s="40" t="s">
        <v>447</v>
      </c>
      <c r="AT194" s="3" t="s">
        <v>460</v>
      </c>
      <c r="AU194" s="3" t="s">
        <v>440</v>
      </c>
      <c r="AV194" s="40" t="s">
        <v>447</v>
      </c>
      <c r="AW194" s="40" t="s">
        <v>447</v>
      </c>
    </row>
    <row r="195" spans="1:49" s="5" customFormat="1" ht="42.75">
      <c r="A195" s="90"/>
      <c r="B195" s="90"/>
      <c r="C195" s="90"/>
      <c r="D195" s="90"/>
      <c r="E195" s="90"/>
      <c r="F195" s="90"/>
      <c r="G195" s="90"/>
      <c r="H195" s="90"/>
      <c r="I195" s="90"/>
      <c r="J195" s="90"/>
      <c r="K195" s="90"/>
      <c r="L195" s="90"/>
      <c r="M195" s="90"/>
      <c r="N195" s="90"/>
      <c r="O195" s="90"/>
      <c r="P195" s="90"/>
      <c r="Q195" s="133"/>
      <c r="R195" s="90"/>
      <c r="S195" s="90"/>
      <c r="T195" s="90"/>
      <c r="U195" s="90"/>
      <c r="V195" s="90"/>
      <c r="W195" s="90"/>
      <c r="X195" s="90"/>
      <c r="Y195" s="52">
        <v>0.02</v>
      </c>
      <c r="Z195" s="61" t="s">
        <v>1230</v>
      </c>
      <c r="AA195" s="50" t="s">
        <v>447</v>
      </c>
      <c r="AB195" s="94" t="s">
        <v>1171</v>
      </c>
      <c r="AC195" s="89">
        <v>1</v>
      </c>
      <c r="AD195" s="89"/>
      <c r="AE195" s="89"/>
      <c r="AF195" s="89"/>
      <c r="AG195" s="89"/>
      <c r="AH195" s="89"/>
      <c r="AI195" s="89"/>
      <c r="AJ195" s="89"/>
      <c r="AK195" s="89"/>
      <c r="AL195" s="89"/>
      <c r="AM195" s="89"/>
      <c r="AN195" s="89"/>
      <c r="AO195" s="89">
        <v>1</v>
      </c>
      <c r="AP195" s="3" t="s">
        <v>453</v>
      </c>
      <c r="AQ195" s="40" t="s">
        <v>457</v>
      </c>
      <c r="AR195" s="44" t="s">
        <v>459</v>
      </c>
      <c r="AS195" s="40" t="s">
        <v>447</v>
      </c>
      <c r="AT195" s="3" t="s">
        <v>460</v>
      </c>
      <c r="AU195" s="3" t="s">
        <v>440</v>
      </c>
      <c r="AV195" s="40" t="s">
        <v>447</v>
      </c>
      <c r="AW195" s="40" t="s">
        <v>447</v>
      </c>
    </row>
    <row r="196" spans="1:49" s="5" customFormat="1" ht="42.75">
      <c r="A196" s="91"/>
      <c r="B196" s="91"/>
      <c r="C196" s="91"/>
      <c r="D196" s="91"/>
      <c r="E196" s="91"/>
      <c r="F196" s="91"/>
      <c r="G196" s="91"/>
      <c r="H196" s="91"/>
      <c r="I196" s="91"/>
      <c r="J196" s="91"/>
      <c r="K196" s="91"/>
      <c r="L196" s="91"/>
      <c r="M196" s="91"/>
      <c r="N196" s="91"/>
      <c r="O196" s="91"/>
      <c r="P196" s="91"/>
      <c r="Q196" s="134"/>
      <c r="R196" s="91"/>
      <c r="S196" s="91"/>
      <c r="T196" s="91"/>
      <c r="U196" s="91"/>
      <c r="V196" s="91"/>
      <c r="W196" s="91"/>
      <c r="X196" s="90"/>
      <c r="Y196" s="52">
        <v>0.02</v>
      </c>
      <c r="Z196" s="61" t="s">
        <v>1171</v>
      </c>
      <c r="AA196" s="50" t="s">
        <v>447</v>
      </c>
      <c r="AB196" s="95"/>
      <c r="AC196" s="91"/>
      <c r="AD196" s="91"/>
      <c r="AE196" s="91"/>
      <c r="AF196" s="91"/>
      <c r="AG196" s="91"/>
      <c r="AH196" s="91"/>
      <c r="AI196" s="91"/>
      <c r="AJ196" s="91"/>
      <c r="AK196" s="91"/>
      <c r="AL196" s="91"/>
      <c r="AM196" s="91"/>
      <c r="AN196" s="91"/>
      <c r="AO196" s="91"/>
      <c r="AP196" s="3" t="s">
        <v>453</v>
      </c>
      <c r="AQ196" s="40" t="s">
        <v>457</v>
      </c>
      <c r="AR196" s="44" t="s">
        <v>459</v>
      </c>
      <c r="AS196" s="40" t="s">
        <v>447</v>
      </c>
      <c r="AT196" s="3" t="s">
        <v>460</v>
      </c>
      <c r="AU196" s="3" t="s">
        <v>440</v>
      </c>
      <c r="AV196" s="40" t="s">
        <v>447</v>
      </c>
      <c r="AW196" s="40" t="s">
        <v>447</v>
      </c>
    </row>
    <row r="197" spans="1:49" s="5" customFormat="1" ht="46.5" customHeight="1">
      <c r="A197" s="89" t="s">
        <v>1257</v>
      </c>
      <c r="B197" s="89" t="s">
        <v>213</v>
      </c>
      <c r="C197" s="89" t="s">
        <v>214</v>
      </c>
      <c r="D197" s="89" t="s">
        <v>337</v>
      </c>
      <c r="E197" s="89" t="s">
        <v>1134</v>
      </c>
      <c r="F197" s="89" t="s">
        <v>445</v>
      </c>
      <c r="G197" s="89" t="s">
        <v>446</v>
      </c>
      <c r="H197" s="89" t="s">
        <v>230</v>
      </c>
      <c r="I197" s="89" t="s">
        <v>447</v>
      </c>
      <c r="J197" s="89" t="s">
        <v>1218</v>
      </c>
      <c r="K197" s="89" t="s">
        <v>1119</v>
      </c>
      <c r="L197" s="89" t="s">
        <v>1382</v>
      </c>
      <c r="M197" s="89" t="s">
        <v>1217</v>
      </c>
      <c r="N197" s="89" t="s">
        <v>239</v>
      </c>
      <c r="O197" s="89" t="s">
        <v>62</v>
      </c>
      <c r="P197" s="135" t="s">
        <v>222</v>
      </c>
      <c r="Q197" s="132">
        <v>100</v>
      </c>
      <c r="R197" s="89">
        <v>0</v>
      </c>
      <c r="S197" s="89">
        <v>100</v>
      </c>
      <c r="T197" s="89">
        <v>100</v>
      </c>
      <c r="U197" s="89">
        <v>100</v>
      </c>
      <c r="V197" s="89">
        <v>100</v>
      </c>
      <c r="W197" s="89" t="s">
        <v>453</v>
      </c>
      <c r="X197" s="90"/>
      <c r="Y197" s="52">
        <v>0.005</v>
      </c>
      <c r="Z197" s="44" t="s">
        <v>1172</v>
      </c>
      <c r="AA197" s="50" t="s">
        <v>447</v>
      </c>
      <c r="AB197" s="65" t="s">
        <v>1173</v>
      </c>
      <c r="AC197" s="40">
        <v>3</v>
      </c>
      <c r="AD197" s="40"/>
      <c r="AE197" s="40"/>
      <c r="AF197" s="40"/>
      <c r="AG197" s="40">
        <v>1</v>
      </c>
      <c r="AH197" s="40"/>
      <c r="AI197" s="40"/>
      <c r="AJ197" s="40">
        <v>1</v>
      </c>
      <c r="AK197" s="40"/>
      <c r="AL197" s="40"/>
      <c r="AM197" s="40"/>
      <c r="AN197" s="40"/>
      <c r="AO197" s="40">
        <v>1</v>
      </c>
      <c r="AP197" s="3" t="s">
        <v>453</v>
      </c>
      <c r="AQ197" s="40" t="s">
        <v>457</v>
      </c>
      <c r="AR197" s="44" t="s">
        <v>459</v>
      </c>
      <c r="AS197" s="40" t="s">
        <v>447</v>
      </c>
      <c r="AT197" s="3" t="s">
        <v>493</v>
      </c>
      <c r="AU197" s="3" t="s">
        <v>440</v>
      </c>
      <c r="AV197" s="40" t="s">
        <v>447</v>
      </c>
      <c r="AW197" s="40" t="s">
        <v>447</v>
      </c>
    </row>
    <row r="198" spans="1:49" s="5" customFormat="1" ht="42.75">
      <c r="A198" s="90"/>
      <c r="B198" s="90"/>
      <c r="C198" s="90"/>
      <c r="D198" s="90"/>
      <c r="E198" s="90"/>
      <c r="F198" s="90"/>
      <c r="G198" s="90"/>
      <c r="H198" s="90"/>
      <c r="I198" s="90"/>
      <c r="J198" s="90"/>
      <c r="K198" s="90"/>
      <c r="L198" s="90"/>
      <c r="M198" s="90"/>
      <c r="N198" s="90"/>
      <c r="O198" s="90"/>
      <c r="P198" s="136"/>
      <c r="Q198" s="133"/>
      <c r="R198" s="90"/>
      <c r="S198" s="90"/>
      <c r="T198" s="90"/>
      <c r="U198" s="90"/>
      <c r="V198" s="90"/>
      <c r="W198" s="90"/>
      <c r="X198" s="90"/>
      <c r="Y198" s="52">
        <v>0.005</v>
      </c>
      <c r="Z198" s="44" t="s">
        <v>1174</v>
      </c>
      <c r="AA198" s="50" t="s">
        <v>447</v>
      </c>
      <c r="AB198" s="65" t="s">
        <v>1173</v>
      </c>
      <c r="AC198" s="40">
        <v>3</v>
      </c>
      <c r="AD198" s="40"/>
      <c r="AE198" s="40"/>
      <c r="AF198" s="40"/>
      <c r="AG198" s="40">
        <v>1</v>
      </c>
      <c r="AH198" s="40"/>
      <c r="AI198" s="40"/>
      <c r="AJ198" s="40">
        <v>1</v>
      </c>
      <c r="AK198" s="40"/>
      <c r="AL198" s="40"/>
      <c r="AM198" s="40"/>
      <c r="AN198" s="40"/>
      <c r="AO198" s="40">
        <v>1</v>
      </c>
      <c r="AP198" s="3" t="s">
        <v>453</v>
      </c>
      <c r="AQ198" s="40" t="s">
        <v>457</v>
      </c>
      <c r="AR198" s="44" t="s">
        <v>459</v>
      </c>
      <c r="AS198" s="40" t="s">
        <v>447</v>
      </c>
      <c r="AT198" s="3" t="s">
        <v>493</v>
      </c>
      <c r="AU198" s="3" t="s">
        <v>440</v>
      </c>
      <c r="AV198" s="40" t="s">
        <v>447</v>
      </c>
      <c r="AW198" s="40" t="s">
        <v>447</v>
      </c>
    </row>
    <row r="199" spans="1:49" s="5" customFormat="1" ht="42.75">
      <c r="A199" s="90"/>
      <c r="B199" s="90"/>
      <c r="C199" s="90"/>
      <c r="D199" s="90"/>
      <c r="E199" s="90"/>
      <c r="F199" s="90"/>
      <c r="G199" s="90"/>
      <c r="H199" s="90"/>
      <c r="I199" s="90"/>
      <c r="J199" s="90"/>
      <c r="K199" s="90"/>
      <c r="L199" s="90"/>
      <c r="M199" s="90"/>
      <c r="N199" s="90"/>
      <c r="O199" s="90"/>
      <c r="P199" s="136"/>
      <c r="Q199" s="133"/>
      <c r="R199" s="90"/>
      <c r="S199" s="90"/>
      <c r="T199" s="90"/>
      <c r="U199" s="90"/>
      <c r="V199" s="90"/>
      <c r="W199" s="90"/>
      <c r="X199" s="90"/>
      <c r="Y199" s="52">
        <v>0.005</v>
      </c>
      <c r="Z199" s="44" t="s">
        <v>1175</v>
      </c>
      <c r="AA199" s="50" t="s">
        <v>447</v>
      </c>
      <c r="AB199" s="65" t="s">
        <v>1173</v>
      </c>
      <c r="AC199" s="40">
        <v>1</v>
      </c>
      <c r="AD199" s="40"/>
      <c r="AE199" s="40"/>
      <c r="AF199" s="40"/>
      <c r="AG199" s="40">
        <v>1</v>
      </c>
      <c r="AH199" s="40"/>
      <c r="AI199" s="40"/>
      <c r="AJ199" s="40"/>
      <c r="AK199" s="40"/>
      <c r="AL199" s="40"/>
      <c r="AM199" s="40"/>
      <c r="AN199" s="40"/>
      <c r="AO199" s="40"/>
      <c r="AP199" s="3" t="s">
        <v>453</v>
      </c>
      <c r="AQ199" s="40" t="s">
        <v>457</v>
      </c>
      <c r="AR199" s="44" t="s">
        <v>459</v>
      </c>
      <c r="AS199" s="40" t="s">
        <v>447</v>
      </c>
      <c r="AT199" s="3" t="s">
        <v>493</v>
      </c>
      <c r="AU199" s="3" t="s">
        <v>440</v>
      </c>
      <c r="AV199" s="40" t="s">
        <v>447</v>
      </c>
      <c r="AW199" s="40" t="s">
        <v>447</v>
      </c>
    </row>
    <row r="200" spans="1:49" s="5" customFormat="1" ht="42.75">
      <c r="A200" s="90"/>
      <c r="B200" s="90"/>
      <c r="C200" s="90"/>
      <c r="D200" s="90"/>
      <c r="E200" s="90"/>
      <c r="F200" s="90"/>
      <c r="G200" s="90"/>
      <c r="H200" s="90"/>
      <c r="I200" s="90"/>
      <c r="J200" s="90"/>
      <c r="K200" s="90"/>
      <c r="L200" s="90"/>
      <c r="M200" s="90"/>
      <c r="N200" s="90"/>
      <c r="O200" s="90"/>
      <c r="P200" s="136"/>
      <c r="Q200" s="133"/>
      <c r="R200" s="90"/>
      <c r="S200" s="90"/>
      <c r="T200" s="90"/>
      <c r="U200" s="90"/>
      <c r="V200" s="90"/>
      <c r="W200" s="90"/>
      <c r="X200" s="90"/>
      <c r="Y200" s="52">
        <v>0.005</v>
      </c>
      <c r="Z200" s="44" t="s">
        <v>1176</v>
      </c>
      <c r="AA200" s="50" t="s">
        <v>447</v>
      </c>
      <c r="AB200" s="65" t="s">
        <v>1173</v>
      </c>
      <c r="AC200" s="40">
        <f>AG200</f>
        <v>1</v>
      </c>
      <c r="AD200" s="40"/>
      <c r="AE200" s="40"/>
      <c r="AF200" s="40"/>
      <c r="AG200" s="40">
        <v>1</v>
      </c>
      <c r="AH200" s="40"/>
      <c r="AI200" s="40"/>
      <c r="AJ200" s="40"/>
      <c r="AK200" s="40"/>
      <c r="AL200" s="40"/>
      <c r="AM200" s="40"/>
      <c r="AN200" s="40"/>
      <c r="AO200" s="40"/>
      <c r="AP200" s="3" t="s">
        <v>453</v>
      </c>
      <c r="AQ200" s="40" t="s">
        <v>457</v>
      </c>
      <c r="AR200" s="44" t="s">
        <v>459</v>
      </c>
      <c r="AS200" s="40" t="s">
        <v>447</v>
      </c>
      <c r="AT200" s="3" t="s">
        <v>493</v>
      </c>
      <c r="AU200" s="3" t="s">
        <v>440</v>
      </c>
      <c r="AV200" s="40" t="s">
        <v>447</v>
      </c>
      <c r="AW200" s="40" t="s">
        <v>447</v>
      </c>
    </row>
    <row r="201" spans="1:49" s="5" customFormat="1" ht="42.75">
      <c r="A201" s="90"/>
      <c r="B201" s="90"/>
      <c r="C201" s="90"/>
      <c r="D201" s="90"/>
      <c r="E201" s="90"/>
      <c r="F201" s="90"/>
      <c r="G201" s="90"/>
      <c r="H201" s="90"/>
      <c r="I201" s="90"/>
      <c r="J201" s="90"/>
      <c r="K201" s="90"/>
      <c r="L201" s="90"/>
      <c r="M201" s="90"/>
      <c r="N201" s="90"/>
      <c r="O201" s="90"/>
      <c r="P201" s="136"/>
      <c r="Q201" s="133"/>
      <c r="R201" s="90"/>
      <c r="S201" s="90"/>
      <c r="T201" s="90"/>
      <c r="U201" s="90"/>
      <c r="V201" s="90"/>
      <c r="W201" s="90"/>
      <c r="X201" s="90"/>
      <c r="Y201" s="52">
        <v>0.005</v>
      </c>
      <c r="Z201" s="44" t="s">
        <v>1177</v>
      </c>
      <c r="AA201" s="50" t="s">
        <v>447</v>
      </c>
      <c r="AB201" s="65" t="s">
        <v>1173</v>
      </c>
      <c r="AC201" s="40">
        <v>1</v>
      </c>
      <c r="AD201" s="40"/>
      <c r="AE201" s="40"/>
      <c r="AF201" s="40"/>
      <c r="AG201" s="40">
        <v>1</v>
      </c>
      <c r="AH201" s="40"/>
      <c r="AI201" s="40"/>
      <c r="AJ201" s="40"/>
      <c r="AK201" s="40"/>
      <c r="AL201" s="40"/>
      <c r="AM201" s="40"/>
      <c r="AN201" s="40"/>
      <c r="AO201" s="40"/>
      <c r="AP201" s="3" t="s">
        <v>453</v>
      </c>
      <c r="AQ201" s="40" t="s">
        <v>457</v>
      </c>
      <c r="AR201" s="44" t="s">
        <v>459</v>
      </c>
      <c r="AS201" s="40" t="s">
        <v>447</v>
      </c>
      <c r="AT201" s="3" t="s">
        <v>493</v>
      </c>
      <c r="AU201" s="3" t="s">
        <v>440</v>
      </c>
      <c r="AV201" s="40" t="s">
        <v>447</v>
      </c>
      <c r="AW201" s="40" t="s">
        <v>447</v>
      </c>
    </row>
    <row r="202" spans="1:49" s="5" customFormat="1" ht="42.75">
      <c r="A202" s="90"/>
      <c r="B202" s="90"/>
      <c r="C202" s="90"/>
      <c r="D202" s="90"/>
      <c r="E202" s="90"/>
      <c r="F202" s="90"/>
      <c r="G202" s="90"/>
      <c r="H202" s="90"/>
      <c r="I202" s="90"/>
      <c r="J202" s="90"/>
      <c r="K202" s="90"/>
      <c r="L202" s="90"/>
      <c r="M202" s="90"/>
      <c r="N202" s="90"/>
      <c r="O202" s="90"/>
      <c r="P202" s="136"/>
      <c r="Q202" s="133"/>
      <c r="R202" s="90"/>
      <c r="S202" s="90"/>
      <c r="T202" s="90"/>
      <c r="U202" s="90"/>
      <c r="V202" s="90"/>
      <c r="W202" s="90"/>
      <c r="X202" s="90"/>
      <c r="Y202" s="52">
        <v>0.005</v>
      </c>
      <c r="Z202" s="44" t="s">
        <v>1178</v>
      </c>
      <c r="AA202" s="50" t="s">
        <v>447</v>
      </c>
      <c r="AB202" s="65" t="s">
        <v>1173</v>
      </c>
      <c r="AC202" s="40">
        <v>1</v>
      </c>
      <c r="AD202" s="40"/>
      <c r="AE202" s="40"/>
      <c r="AF202" s="40"/>
      <c r="AG202" s="40">
        <v>1</v>
      </c>
      <c r="AH202" s="40"/>
      <c r="AI202" s="40"/>
      <c r="AJ202" s="40"/>
      <c r="AK202" s="40"/>
      <c r="AL202" s="40"/>
      <c r="AM202" s="40"/>
      <c r="AN202" s="40"/>
      <c r="AO202" s="40"/>
      <c r="AP202" s="3" t="s">
        <v>453</v>
      </c>
      <c r="AQ202" s="40" t="s">
        <v>457</v>
      </c>
      <c r="AR202" s="44" t="s">
        <v>459</v>
      </c>
      <c r="AS202" s="40" t="s">
        <v>447</v>
      </c>
      <c r="AT202" s="3" t="s">
        <v>493</v>
      </c>
      <c r="AU202" s="3" t="s">
        <v>440</v>
      </c>
      <c r="AV202" s="40" t="s">
        <v>447</v>
      </c>
      <c r="AW202" s="40" t="s">
        <v>447</v>
      </c>
    </row>
    <row r="203" spans="1:49" s="5" customFormat="1" ht="42.75">
      <c r="A203" s="90"/>
      <c r="B203" s="90"/>
      <c r="C203" s="90"/>
      <c r="D203" s="90"/>
      <c r="E203" s="90"/>
      <c r="F203" s="90"/>
      <c r="G203" s="90"/>
      <c r="H203" s="90"/>
      <c r="I203" s="90"/>
      <c r="J203" s="90"/>
      <c r="K203" s="90"/>
      <c r="L203" s="90"/>
      <c r="M203" s="90"/>
      <c r="N203" s="90"/>
      <c r="O203" s="90"/>
      <c r="P203" s="136"/>
      <c r="Q203" s="133"/>
      <c r="R203" s="90"/>
      <c r="S203" s="90"/>
      <c r="T203" s="90"/>
      <c r="U203" s="90"/>
      <c r="V203" s="90"/>
      <c r="W203" s="90"/>
      <c r="X203" s="90"/>
      <c r="Y203" s="52">
        <v>0.005</v>
      </c>
      <c r="Z203" s="44" t="s">
        <v>1179</v>
      </c>
      <c r="AA203" s="50" t="s">
        <v>447</v>
      </c>
      <c r="AB203" s="65" t="s">
        <v>1173</v>
      </c>
      <c r="AC203" s="40">
        <v>1</v>
      </c>
      <c r="AD203" s="40"/>
      <c r="AE203" s="40"/>
      <c r="AF203" s="40"/>
      <c r="AG203" s="40">
        <v>1</v>
      </c>
      <c r="AH203" s="40"/>
      <c r="AI203" s="40"/>
      <c r="AJ203" s="40"/>
      <c r="AK203" s="40"/>
      <c r="AL203" s="40"/>
      <c r="AM203" s="40"/>
      <c r="AN203" s="40"/>
      <c r="AO203" s="40"/>
      <c r="AP203" s="3" t="s">
        <v>453</v>
      </c>
      <c r="AQ203" s="40" t="s">
        <v>457</v>
      </c>
      <c r="AR203" s="44" t="s">
        <v>459</v>
      </c>
      <c r="AS203" s="40" t="s">
        <v>447</v>
      </c>
      <c r="AT203" s="3" t="s">
        <v>493</v>
      </c>
      <c r="AU203" s="3" t="s">
        <v>440</v>
      </c>
      <c r="AV203" s="40" t="s">
        <v>447</v>
      </c>
      <c r="AW203" s="40" t="s">
        <v>447</v>
      </c>
    </row>
    <row r="204" spans="1:49" s="5" customFormat="1" ht="42.75">
      <c r="A204" s="90"/>
      <c r="B204" s="90"/>
      <c r="C204" s="90"/>
      <c r="D204" s="90"/>
      <c r="E204" s="90"/>
      <c r="F204" s="90"/>
      <c r="G204" s="90"/>
      <c r="H204" s="90"/>
      <c r="I204" s="90"/>
      <c r="J204" s="90"/>
      <c r="K204" s="90"/>
      <c r="L204" s="90"/>
      <c r="M204" s="90"/>
      <c r="N204" s="90"/>
      <c r="O204" s="90"/>
      <c r="P204" s="136"/>
      <c r="Q204" s="133"/>
      <c r="R204" s="90"/>
      <c r="S204" s="90"/>
      <c r="T204" s="90"/>
      <c r="U204" s="90"/>
      <c r="V204" s="90"/>
      <c r="W204" s="90"/>
      <c r="X204" s="90"/>
      <c r="Y204" s="52">
        <v>0.005</v>
      </c>
      <c r="Z204" s="44" t="s">
        <v>1180</v>
      </c>
      <c r="AA204" s="50" t="s">
        <v>447</v>
      </c>
      <c r="AB204" s="65" t="s">
        <v>1173</v>
      </c>
      <c r="AC204" s="40">
        <v>1</v>
      </c>
      <c r="AD204" s="40"/>
      <c r="AE204" s="40"/>
      <c r="AF204" s="40"/>
      <c r="AG204" s="40"/>
      <c r="AH204" s="40"/>
      <c r="AI204" s="40"/>
      <c r="AJ204" s="40">
        <v>1</v>
      </c>
      <c r="AK204" s="40"/>
      <c r="AL204" s="40"/>
      <c r="AM204" s="40"/>
      <c r="AN204" s="40"/>
      <c r="AO204" s="40"/>
      <c r="AP204" s="3" t="s">
        <v>453</v>
      </c>
      <c r="AQ204" s="40" t="s">
        <v>457</v>
      </c>
      <c r="AR204" s="44" t="s">
        <v>459</v>
      </c>
      <c r="AS204" s="40" t="s">
        <v>447</v>
      </c>
      <c r="AT204" s="3" t="s">
        <v>493</v>
      </c>
      <c r="AU204" s="3" t="s">
        <v>440</v>
      </c>
      <c r="AV204" s="40" t="s">
        <v>447</v>
      </c>
      <c r="AW204" s="40" t="s">
        <v>447</v>
      </c>
    </row>
    <row r="205" spans="1:49" s="5" customFormat="1" ht="42.75">
      <c r="A205" s="90"/>
      <c r="B205" s="90"/>
      <c r="C205" s="90"/>
      <c r="D205" s="90"/>
      <c r="E205" s="90"/>
      <c r="F205" s="90"/>
      <c r="G205" s="90"/>
      <c r="H205" s="90"/>
      <c r="I205" s="90"/>
      <c r="J205" s="90"/>
      <c r="K205" s="90"/>
      <c r="L205" s="90"/>
      <c r="M205" s="90"/>
      <c r="N205" s="90"/>
      <c r="O205" s="90"/>
      <c r="P205" s="136"/>
      <c r="Q205" s="133"/>
      <c r="R205" s="90"/>
      <c r="S205" s="90"/>
      <c r="T205" s="90"/>
      <c r="U205" s="90"/>
      <c r="V205" s="90"/>
      <c r="W205" s="90"/>
      <c r="X205" s="90"/>
      <c r="Y205" s="52">
        <v>0.005</v>
      </c>
      <c r="Z205" s="44" t="s">
        <v>1181</v>
      </c>
      <c r="AA205" s="50" t="s">
        <v>447</v>
      </c>
      <c r="AB205" s="65" t="s">
        <v>1173</v>
      </c>
      <c r="AC205" s="40">
        <v>1</v>
      </c>
      <c r="AD205" s="40"/>
      <c r="AE205" s="40"/>
      <c r="AF205" s="40"/>
      <c r="AG205" s="40"/>
      <c r="AH205" s="40"/>
      <c r="AI205" s="40"/>
      <c r="AJ205" s="40">
        <v>1</v>
      </c>
      <c r="AK205" s="40"/>
      <c r="AL205" s="40"/>
      <c r="AM205" s="40"/>
      <c r="AN205" s="40"/>
      <c r="AO205" s="40"/>
      <c r="AP205" s="3" t="s">
        <v>453</v>
      </c>
      <c r="AQ205" s="40" t="s">
        <v>457</v>
      </c>
      <c r="AR205" s="44" t="s">
        <v>459</v>
      </c>
      <c r="AS205" s="40" t="s">
        <v>447</v>
      </c>
      <c r="AT205" s="3" t="s">
        <v>493</v>
      </c>
      <c r="AU205" s="3" t="s">
        <v>440</v>
      </c>
      <c r="AV205" s="40" t="s">
        <v>447</v>
      </c>
      <c r="AW205" s="40" t="s">
        <v>447</v>
      </c>
    </row>
    <row r="206" spans="1:49" s="5" customFormat="1" ht="42.75">
      <c r="A206" s="90"/>
      <c r="B206" s="90"/>
      <c r="C206" s="90"/>
      <c r="D206" s="90"/>
      <c r="E206" s="90"/>
      <c r="F206" s="90"/>
      <c r="G206" s="90"/>
      <c r="H206" s="90"/>
      <c r="I206" s="90"/>
      <c r="J206" s="90"/>
      <c r="K206" s="90"/>
      <c r="L206" s="90"/>
      <c r="M206" s="90"/>
      <c r="N206" s="90"/>
      <c r="O206" s="90"/>
      <c r="P206" s="136"/>
      <c r="Q206" s="133"/>
      <c r="R206" s="90"/>
      <c r="S206" s="90"/>
      <c r="T206" s="90"/>
      <c r="U206" s="90"/>
      <c r="V206" s="90"/>
      <c r="W206" s="90"/>
      <c r="X206" s="90"/>
      <c r="Y206" s="52">
        <v>0.005</v>
      </c>
      <c r="Z206" s="44" t="s">
        <v>1182</v>
      </c>
      <c r="AA206" s="50" t="s">
        <v>447</v>
      </c>
      <c r="AB206" s="65" t="s">
        <v>1173</v>
      </c>
      <c r="AC206" s="40">
        <v>1</v>
      </c>
      <c r="AD206" s="40"/>
      <c r="AE206" s="40"/>
      <c r="AF206" s="40"/>
      <c r="AG206" s="40"/>
      <c r="AH206" s="40"/>
      <c r="AI206" s="40"/>
      <c r="AJ206" s="40">
        <v>1</v>
      </c>
      <c r="AK206" s="40"/>
      <c r="AL206" s="40"/>
      <c r="AM206" s="40"/>
      <c r="AN206" s="40"/>
      <c r="AO206" s="40"/>
      <c r="AP206" s="3" t="s">
        <v>453</v>
      </c>
      <c r="AQ206" s="40" t="s">
        <v>457</v>
      </c>
      <c r="AR206" s="44" t="s">
        <v>459</v>
      </c>
      <c r="AS206" s="40" t="s">
        <v>447</v>
      </c>
      <c r="AT206" s="3" t="s">
        <v>493</v>
      </c>
      <c r="AU206" s="3" t="s">
        <v>440</v>
      </c>
      <c r="AV206" s="40" t="s">
        <v>447</v>
      </c>
      <c r="AW206" s="40" t="s">
        <v>447</v>
      </c>
    </row>
    <row r="207" spans="1:49" s="5" customFormat="1" ht="42.75">
      <c r="A207" s="90"/>
      <c r="B207" s="90"/>
      <c r="C207" s="90"/>
      <c r="D207" s="90"/>
      <c r="E207" s="90"/>
      <c r="F207" s="90"/>
      <c r="G207" s="90"/>
      <c r="H207" s="90"/>
      <c r="I207" s="90"/>
      <c r="J207" s="90"/>
      <c r="K207" s="90"/>
      <c r="L207" s="90"/>
      <c r="M207" s="90"/>
      <c r="N207" s="90"/>
      <c r="O207" s="90"/>
      <c r="P207" s="136"/>
      <c r="Q207" s="133"/>
      <c r="R207" s="90"/>
      <c r="S207" s="90"/>
      <c r="T207" s="90"/>
      <c r="U207" s="90"/>
      <c r="V207" s="90"/>
      <c r="W207" s="90"/>
      <c r="X207" s="90"/>
      <c r="Y207" s="52">
        <v>0.005</v>
      </c>
      <c r="Z207" s="44" t="s">
        <v>1183</v>
      </c>
      <c r="AA207" s="50" t="s">
        <v>447</v>
      </c>
      <c r="AB207" s="65" t="s">
        <v>1173</v>
      </c>
      <c r="AC207" s="40">
        <v>1</v>
      </c>
      <c r="AD207" s="40"/>
      <c r="AE207" s="40"/>
      <c r="AF207" s="40"/>
      <c r="AG207" s="40"/>
      <c r="AH207" s="40"/>
      <c r="AI207" s="40"/>
      <c r="AJ207" s="40">
        <v>1</v>
      </c>
      <c r="AK207" s="40"/>
      <c r="AL207" s="40"/>
      <c r="AM207" s="40"/>
      <c r="AN207" s="40"/>
      <c r="AO207" s="40"/>
      <c r="AP207" s="3" t="s">
        <v>453</v>
      </c>
      <c r="AQ207" s="40" t="s">
        <v>457</v>
      </c>
      <c r="AR207" s="44" t="s">
        <v>459</v>
      </c>
      <c r="AS207" s="40" t="s">
        <v>447</v>
      </c>
      <c r="AT207" s="3" t="s">
        <v>493</v>
      </c>
      <c r="AU207" s="3" t="s">
        <v>440</v>
      </c>
      <c r="AV207" s="40" t="s">
        <v>447</v>
      </c>
      <c r="AW207" s="40" t="s">
        <v>447</v>
      </c>
    </row>
    <row r="208" spans="1:49" s="5" customFormat="1" ht="42.75">
      <c r="A208" s="90"/>
      <c r="B208" s="90"/>
      <c r="C208" s="90"/>
      <c r="D208" s="90"/>
      <c r="E208" s="90"/>
      <c r="F208" s="90"/>
      <c r="G208" s="90"/>
      <c r="H208" s="90"/>
      <c r="I208" s="90"/>
      <c r="J208" s="90"/>
      <c r="K208" s="90"/>
      <c r="L208" s="90"/>
      <c r="M208" s="90"/>
      <c r="N208" s="90"/>
      <c r="O208" s="90"/>
      <c r="P208" s="136"/>
      <c r="Q208" s="133"/>
      <c r="R208" s="90"/>
      <c r="S208" s="90"/>
      <c r="T208" s="90"/>
      <c r="U208" s="90"/>
      <c r="V208" s="90"/>
      <c r="W208" s="90"/>
      <c r="X208" s="90"/>
      <c r="Y208" s="52">
        <v>0.005</v>
      </c>
      <c r="Z208" s="44" t="s">
        <v>1184</v>
      </c>
      <c r="AA208" s="50" t="s">
        <v>447</v>
      </c>
      <c r="AB208" s="65" t="s">
        <v>1173</v>
      </c>
      <c r="AC208" s="40">
        <v>1</v>
      </c>
      <c r="AD208" s="40"/>
      <c r="AE208" s="40"/>
      <c r="AF208" s="40"/>
      <c r="AG208" s="40"/>
      <c r="AH208" s="40"/>
      <c r="AI208" s="40"/>
      <c r="AJ208" s="40">
        <v>1</v>
      </c>
      <c r="AK208" s="40"/>
      <c r="AL208" s="40"/>
      <c r="AM208" s="40"/>
      <c r="AN208" s="40"/>
      <c r="AO208" s="40"/>
      <c r="AP208" s="3" t="s">
        <v>453</v>
      </c>
      <c r="AQ208" s="40" t="s">
        <v>457</v>
      </c>
      <c r="AR208" s="44" t="s">
        <v>459</v>
      </c>
      <c r="AS208" s="40" t="s">
        <v>447</v>
      </c>
      <c r="AT208" s="3" t="s">
        <v>493</v>
      </c>
      <c r="AU208" s="3" t="s">
        <v>440</v>
      </c>
      <c r="AV208" s="40" t="s">
        <v>447</v>
      </c>
      <c r="AW208" s="40" t="s">
        <v>447</v>
      </c>
    </row>
    <row r="209" spans="1:49" s="5" customFormat="1" ht="42.75">
      <c r="A209" s="90"/>
      <c r="B209" s="90"/>
      <c r="C209" s="90"/>
      <c r="D209" s="90"/>
      <c r="E209" s="90"/>
      <c r="F209" s="90"/>
      <c r="G209" s="90"/>
      <c r="H209" s="90"/>
      <c r="I209" s="90"/>
      <c r="J209" s="90"/>
      <c r="K209" s="90"/>
      <c r="L209" s="90"/>
      <c r="M209" s="90"/>
      <c r="N209" s="90"/>
      <c r="O209" s="90"/>
      <c r="P209" s="136"/>
      <c r="Q209" s="133"/>
      <c r="R209" s="90"/>
      <c r="S209" s="90"/>
      <c r="T209" s="90"/>
      <c r="U209" s="90"/>
      <c r="V209" s="90"/>
      <c r="W209" s="90"/>
      <c r="X209" s="90"/>
      <c r="Y209" s="52">
        <v>0.005</v>
      </c>
      <c r="Z209" s="44" t="s">
        <v>1185</v>
      </c>
      <c r="AA209" s="50" t="s">
        <v>447</v>
      </c>
      <c r="AB209" s="65" t="s">
        <v>1173</v>
      </c>
      <c r="AC209" s="40">
        <v>1</v>
      </c>
      <c r="AD209" s="40"/>
      <c r="AE209" s="40"/>
      <c r="AF209" s="40"/>
      <c r="AG209" s="40"/>
      <c r="AH209" s="40"/>
      <c r="AI209" s="40"/>
      <c r="AJ209" s="40">
        <v>1</v>
      </c>
      <c r="AK209" s="40"/>
      <c r="AL209" s="40"/>
      <c r="AM209" s="40"/>
      <c r="AN209" s="40"/>
      <c r="AO209" s="40"/>
      <c r="AP209" s="3" t="s">
        <v>453</v>
      </c>
      <c r="AQ209" s="40" t="s">
        <v>457</v>
      </c>
      <c r="AR209" s="44" t="s">
        <v>459</v>
      </c>
      <c r="AS209" s="40" t="s">
        <v>447</v>
      </c>
      <c r="AT209" s="3" t="s">
        <v>493</v>
      </c>
      <c r="AU209" s="3" t="s">
        <v>440</v>
      </c>
      <c r="AV209" s="40" t="s">
        <v>447</v>
      </c>
      <c r="AW209" s="40" t="s">
        <v>447</v>
      </c>
    </row>
    <row r="210" spans="1:49" s="5" customFormat="1" ht="42.75">
      <c r="A210" s="90"/>
      <c r="B210" s="90"/>
      <c r="C210" s="90"/>
      <c r="D210" s="90"/>
      <c r="E210" s="90"/>
      <c r="F210" s="90"/>
      <c r="G210" s="90"/>
      <c r="H210" s="90"/>
      <c r="I210" s="90"/>
      <c r="J210" s="90"/>
      <c r="K210" s="90"/>
      <c r="L210" s="90"/>
      <c r="M210" s="90"/>
      <c r="N210" s="90"/>
      <c r="O210" s="90"/>
      <c r="P210" s="136"/>
      <c r="Q210" s="133"/>
      <c r="R210" s="90"/>
      <c r="S210" s="90"/>
      <c r="T210" s="90"/>
      <c r="U210" s="90"/>
      <c r="V210" s="90"/>
      <c r="W210" s="90"/>
      <c r="X210" s="90"/>
      <c r="Y210" s="52">
        <v>0.005</v>
      </c>
      <c r="Z210" s="44" t="s">
        <v>1186</v>
      </c>
      <c r="AA210" s="50" t="s">
        <v>447</v>
      </c>
      <c r="AB210" s="65" t="s">
        <v>1173</v>
      </c>
      <c r="AC210" s="40">
        <v>1</v>
      </c>
      <c r="AD210" s="40"/>
      <c r="AE210" s="40"/>
      <c r="AF210" s="40"/>
      <c r="AG210" s="40"/>
      <c r="AH210" s="40"/>
      <c r="AI210" s="40"/>
      <c r="AJ210" s="40">
        <v>1</v>
      </c>
      <c r="AK210" s="40"/>
      <c r="AL210" s="40"/>
      <c r="AM210" s="40"/>
      <c r="AN210" s="40"/>
      <c r="AO210" s="40"/>
      <c r="AP210" s="3" t="s">
        <v>453</v>
      </c>
      <c r="AQ210" s="40" t="s">
        <v>457</v>
      </c>
      <c r="AR210" s="44" t="s">
        <v>459</v>
      </c>
      <c r="AS210" s="40" t="s">
        <v>447</v>
      </c>
      <c r="AT210" s="3" t="s">
        <v>493</v>
      </c>
      <c r="AU210" s="3" t="s">
        <v>440</v>
      </c>
      <c r="AV210" s="40" t="s">
        <v>447</v>
      </c>
      <c r="AW210" s="40" t="s">
        <v>447</v>
      </c>
    </row>
    <row r="211" spans="1:49" s="5" customFormat="1" ht="42.75">
      <c r="A211" s="90"/>
      <c r="B211" s="90"/>
      <c r="C211" s="90"/>
      <c r="D211" s="90"/>
      <c r="E211" s="90"/>
      <c r="F211" s="90"/>
      <c r="G211" s="90"/>
      <c r="H211" s="90"/>
      <c r="I211" s="90"/>
      <c r="J211" s="90"/>
      <c r="K211" s="90"/>
      <c r="L211" s="90"/>
      <c r="M211" s="90"/>
      <c r="N211" s="90"/>
      <c r="O211" s="90"/>
      <c r="P211" s="136"/>
      <c r="Q211" s="133"/>
      <c r="R211" s="90"/>
      <c r="S211" s="90"/>
      <c r="T211" s="90"/>
      <c r="U211" s="90"/>
      <c r="V211" s="90"/>
      <c r="W211" s="90"/>
      <c r="X211" s="90"/>
      <c r="Y211" s="52">
        <v>0.005</v>
      </c>
      <c r="Z211" s="44" t="s">
        <v>1187</v>
      </c>
      <c r="AA211" s="50" t="s">
        <v>447</v>
      </c>
      <c r="AB211" s="65" t="s">
        <v>1173</v>
      </c>
      <c r="AC211" s="40">
        <v>1</v>
      </c>
      <c r="AD211" s="40"/>
      <c r="AE211" s="40"/>
      <c r="AF211" s="40"/>
      <c r="AG211" s="40"/>
      <c r="AH211" s="40"/>
      <c r="AI211" s="40"/>
      <c r="AJ211" s="40">
        <v>1</v>
      </c>
      <c r="AK211" s="40"/>
      <c r="AL211" s="40"/>
      <c r="AM211" s="40"/>
      <c r="AN211" s="40"/>
      <c r="AO211" s="40"/>
      <c r="AP211" s="3" t="s">
        <v>453</v>
      </c>
      <c r="AQ211" s="40" t="s">
        <v>457</v>
      </c>
      <c r="AR211" s="44" t="s">
        <v>459</v>
      </c>
      <c r="AS211" s="40" t="s">
        <v>447</v>
      </c>
      <c r="AT211" s="3" t="s">
        <v>493</v>
      </c>
      <c r="AU211" s="3" t="s">
        <v>440</v>
      </c>
      <c r="AV211" s="40" t="s">
        <v>447</v>
      </c>
      <c r="AW211" s="40" t="s">
        <v>447</v>
      </c>
    </row>
    <row r="212" spans="1:49" s="5" customFormat="1" ht="42.75">
      <c r="A212" s="90"/>
      <c r="B212" s="90"/>
      <c r="C212" s="90"/>
      <c r="D212" s="90"/>
      <c r="E212" s="90"/>
      <c r="F212" s="90"/>
      <c r="G212" s="90"/>
      <c r="H212" s="90"/>
      <c r="I212" s="90"/>
      <c r="J212" s="90"/>
      <c r="K212" s="90"/>
      <c r="L212" s="90"/>
      <c r="M212" s="90"/>
      <c r="N212" s="90"/>
      <c r="O212" s="90"/>
      <c r="P212" s="136"/>
      <c r="Q212" s="133"/>
      <c r="R212" s="90"/>
      <c r="S212" s="90"/>
      <c r="T212" s="90"/>
      <c r="U212" s="90"/>
      <c r="V212" s="90"/>
      <c r="W212" s="90"/>
      <c r="X212" s="90"/>
      <c r="Y212" s="52">
        <v>0.005</v>
      </c>
      <c r="Z212" s="44" t="s">
        <v>1188</v>
      </c>
      <c r="AA212" s="50" t="s">
        <v>447</v>
      </c>
      <c r="AB212" s="65" t="s">
        <v>1173</v>
      </c>
      <c r="AC212" s="40">
        <v>1</v>
      </c>
      <c r="AD212" s="40"/>
      <c r="AE212" s="40"/>
      <c r="AF212" s="40"/>
      <c r="AG212" s="40"/>
      <c r="AH212" s="40"/>
      <c r="AI212" s="40"/>
      <c r="AJ212" s="40">
        <v>1</v>
      </c>
      <c r="AK212" s="40"/>
      <c r="AL212" s="40"/>
      <c r="AM212" s="40"/>
      <c r="AN212" s="40"/>
      <c r="AO212" s="40"/>
      <c r="AP212" s="3" t="s">
        <v>453</v>
      </c>
      <c r="AQ212" s="40" t="s">
        <v>457</v>
      </c>
      <c r="AR212" s="44" t="s">
        <v>459</v>
      </c>
      <c r="AS212" s="40" t="s">
        <v>447</v>
      </c>
      <c r="AT212" s="3" t="s">
        <v>493</v>
      </c>
      <c r="AU212" s="3" t="s">
        <v>440</v>
      </c>
      <c r="AV212" s="40" t="s">
        <v>447</v>
      </c>
      <c r="AW212" s="40" t="s">
        <v>447</v>
      </c>
    </row>
    <row r="213" spans="1:49" s="5" customFormat="1" ht="42.75">
      <c r="A213" s="90"/>
      <c r="B213" s="90"/>
      <c r="C213" s="90"/>
      <c r="D213" s="90"/>
      <c r="E213" s="90"/>
      <c r="F213" s="90"/>
      <c r="G213" s="90"/>
      <c r="H213" s="90"/>
      <c r="I213" s="90"/>
      <c r="J213" s="90"/>
      <c r="K213" s="90"/>
      <c r="L213" s="90"/>
      <c r="M213" s="90"/>
      <c r="N213" s="90"/>
      <c r="O213" s="90"/>
      <c r="P213" s="136"/>
      <c r="Q213" s="133"/>
      <c r="R213" s="90"/>
      <c r="S213" s="90"/>
      <c r="T213" s="90"/>
      <c r="U213" s="90"/>
      <c r="V213" s="90"/>
      <c r="W213" s="90"/>
      <c r="X213" s="90"/>
      <c r="Y213" s="52">
        <v>0.005</v>
      </c>
      <c r="Z213" s="44" t="s">
        <v>1189</v>
      </c>
      <c r="AA213" s="50" t="s">
        <v>447</v>
      </c>
      <c r="AB213" s="65" t="s">
        <v>1173</v>
      </c>
      <c r="AC213" s="40">
        <v>1</v>
      </c>
      <c r="AD213" s="40"/>
      <c r="AE213" s="40"/>
      <c r="AF213" s="40"/>
      <c r="AG213" s="40"/>
      <c r="AH213" s="40"/>
      <c r="AI213" s="40"/>
      <c r="AJ213" s="40"/>
      <c r="AK213" s="40"/>
      <c r="AL213" s="40"/>
      <c r="AM213" s="40">
        <v>1</v>
      </c>
      <c r="AN213" s="40"/>
      <c r="AO213" s="40"/>
      <c r="AP213" s="3" t="s">
        <v>453</v>
      </c>
      <c r="AQ213" s="40" t="s">
        <v>457</v>
      </c>
      <c r="AR213" s="44" t="s">
        <v>459</v>
      </c>
      <c r="AS213" s="40" t="s">
        <v>447</v>
      </c>
      <c r="AT213" s="3" t="s">
        <v>493</v>
      </c>
      <c r="AU213" s="3" t="s">
        <v>440</v>
      </c>
      <c r="AV213" s="40" t="s">
        <v>447</v>
      </c>
      <c r="AW213" s="40" t="s">
        <v>447</v>
      </c>
    </row>
    <row r="214" spans="1:49" s="5" customFormat="1" ht="42.75">
      <c r="A214" s="90"/>
      <c r="B214" s="90"/>
      <c r="C214" s="90"/>
      <c r="D214" s="90"/>
      <c r="E214" s="90"/>
      <c r="F214" s="90"/>
      <c r="G214" s="90"/>
      <c r="H214" s="90"/>
      <c r="I214" s="90"/>
      <c r="J214" s="90"/>
      <c r="K214" s="90"/>
      <c r="L214" s="90"/>
      <c r="M214" s="90"/>
      <c r="N214" s="90"/>
      <c r="O214" s="90"/>
      <c r="P214" s="136"/>
      <c r="Q214" s="133"/>
      <c r="R214" s="90"/>
      <c r="S214" s="90"/>
      <c r="T214" s="90"/>
      <c r="U214" s="90"/>
      <c r="V214" s="90"/>
      <c r="W214" s="90"/>
      <c r="X214" s="90"/>
      <c r="Y214" s="52">
        <v>0.005</v>
      </c>
      <c r="Z214" s="44" t="s">
        <v>1190</v>
      </c>
      <c r="AA214" s="50" t="s">
        <v>447</v>
      </c>
      <c r="AB214" s="65" t="s">
        <v>1173</v>
      </c>
      <c r="AC214" s="40">
        <v>1</v>
      </c>
      <c r="AD214" s="40"/>
      <c r="AE214" s="40"/>
      <c r="AF214" s="40"/>
      <c r="AG214" s="40"/>
      <c r="AH214" s="40"/>
      <c r="AI214" s="40"/>
      <c r="AJ214" s="40"/>
      <c r="AK214" s="40"/>
      <c r="AL214" s="40"/>
      <c r="AM214" s="40">
        <v>1</v>
      </c>
      <c r="AN214" s="40"/>
      <c r="AO214" s="40"/>
      <c r="AP214" s="3" t="s">
        <v>453</v>
      </c>
      <c r="AQ214" s="40" t="s">
        <v>457</v>
      </c>
      <c r="AR214" s="44" t="s">
        <v>459</v>
      </c>
      <c r="AS214" s="40" t="s">
        <v>447</v>
      </c>
      <c r="AT214" s="3" t="s">
        <v>493</v>
      </c>
      <c r="AU214" s="3" t="s">
        <v>440</v>
      </c>
      <c r="AV214" s="40" t="s">
        <v>447</v>
      </c>
      <c r="AW214" s="40" t="s">
        <v>447</v>
      </c>
    </row>
    <row r="215" spans="1:49" s="5" customFormat="1" ht="42.75">
      <c r="A215" s="90"/>
      <c r="B215" s="90"/>
      <c r="C215" s="90"/>
      <c r="D215" s="90"/>
      <c r="E215" s="90"/>
      <c r="F215" s="90"/>
      <c r="G215" s="90"/>
      <c r="H215" s="90"/>
      <c r="I215" s="90"/>
      <c r="J215" s="90"/>
      <c r="K215" s="90"/>
      <c r="L215" s="90"/>
      <c r="M215" s="90"/>
      <c r="N215" s="90"/>
      <c r="O215" s="90"/>
      <c r="P215" s="136"/>
      <c r="Q215" s="133"/>
      <c r="R215" s="90"/>
      <c r="S215" s="90"/>
      <c r="T215" s="90"/>
      <c r="U215" s="90"/>
      <c r="V215" s="90"/>
      <c r="W215" s="90"/>
      <c r="X215" s="90"/>
      <c r="Y215" s="52">
        <v>0.005</v>
      </c>
      <c r="Z215" s="44" t="s">
        <v>1191</v>
      </c>
      <c r="AA215" s="50" t="s">
        <v>447</v>
      </c>
      <c r="AB215" s="65" t="s">
        <v>1173</v>
      </c>
      <c r="AC215" s="40">
        <v>1</v>
      </c>
      <c r="AD215" s="40"/>
      <c r="AE215" s="40"/>
      <c r="AF215" s="40"/>
      <c r="AG215" s="40"/>
      <c r="AH215" s="40"/>
      <c r="AI215" s="40"/>
      <c r="AJ215" s="40"/>
      <c r="AK215" s="40"/>
      <c r="AL215" s="40"/>
      <c r="AM215" s="40">
        <v>1</v>
      </c>
      <c r="AN215" s="40"/>
      <c r="AO215" s="40"/>
      <c r="AP215" s="3" t="s">
        <v>453</v>
      </c>
      <c r="AQ215" s="40" t="s">
        <v>457</v>
      </c>
      <c r="AR215" s="44" t="s">
        <v>459</v>
      </c>
      <c r="AS215" s="40" t="s">
        <v>447</v>
      </c>
      <c r="AT215" s="3" t="s">
        <v>493</v>
      </c>
      <c r="AU215" s="3" t="s">
        <v>440</v>
      </c>
      <c r="AV215" s="40" t="s">
        <v>447</v>
      </c>
      <c r="AW215" s="40" t="s">
        <v>447</v>
      </c>
    </row>
    <row r="216" spans="1:49" s="5" customFormat="1" ht="42.75">
      <c r="A216" s="90"/>
      <c r="B216" s="90"/>
      <c r="C216" s="90"/>
      <c r="D216" s="90"/>
      <c r="E216" s="90"/>
      <c r="F216" s="90"/>
      <c r="G216" s="90"/>
      <c r="H216" s="90"/>
      <c r="I216" s="90"/>
      <c r="J216" s="90"/>
      <c r="K216" s="90"/>
      <c r="L216" s="90"/>
      <c r="M216" s="90"/>
      <c r="N216" s="90"/>
      <c r="O216" s="90"/>
      <c r="P216" s="136"/>
      <c r="Q216" s="133"/>
      <c r="R216" s="90"/>
      <c r="S216" s="90"/>
      <c r="T216" s="90"/>
      <c r="U216" s="90"/>
      <c r="V216" s="90"/>
      <c r="W216" s="90"/>
      <c r="X216" s="90"/>
      <c r="Y216" s="52">
        <v>0.005</v>
      </c>
      <c r="Z216" s="44" t="s">
        <v>1187</v>
      </c>
      <c r="AA216" s="50" t="s">
        <v>447</v>
      </c>
      <c r="AB216" s="65" t="s">
        <v>1173</v>
      </c>
      <c r="AC216" s="40">
        <v>1</v>
      </c>
      <c r="AD216" s="40"/>
      <c r="AE216" s="40"/>
      <c r="AF216" s="40"/>
      <c r="AG216" s="40"/>
      <c r="AH216" s="40"/>
      <c r="AI216" s="40"/>
      <c r="AJ216" s="40"/>
      <c r="AK216" s="40"/>
      <c r="AL216" s="40"/>
      <c r="AM216" s="40"/>
      <c r="AN216" s="40"/>
      <c r="AO216" s="40">
        <v>1</v>
      </c>
      <c r="AP216" s="3" t="s">
        <v>453</v>
      </c>
      <c r="AQ216" s="40" t="s">
        <v>457</v>
      </c>
      <c r="AR216" s="44" t="s">
        <v>459</v>
      </c>
      <c r="AS216" s="40" t="s">
        <v>447</v>
      </c>
      <c r="AT216" s="3" t="s">
        <v>493</v>
      </c>
      <c r="AU216" s="3" t="s">
        <v>440</v>
      </c>
      <c r="AV216" s="40" t="s">
        <v>447</v>
      </c>
      <c r="AW216" s="40" t="s">
        <v>447</v>
      </c>
    </row>
    <row r="217" spans="1:49" s="5" customFormat="1" ht="42.75">
      <c r="A217" s="90"/>
      <c r="B217" s="90"/>
      <c r="C217" s="90"/>
      <c r="D217" s="90"/>
      <c r="E217" s="90"/>
      <c r="F217" s="90"/>
      <c r="G217" s="90"/>
      <c r="H217" s="90"/>
      <c r="I217" s="90"/>
      <c r="J217" s="90"/>
      <c r="K217" s="90"/>
      <c r="L217" s="90"/>
      <c r="M217" s="90"/>
      <c r="N217" s="90"/>
      <c r="O217" s="90"/>
      <c r="P217" s="136"/>
      <c r="Q217" s="133"/>
      <c r="R217" s="90"/>
      <c r="S217" s="90"/>
      <c r="T217" s="90"/>
      <c r="U217" s="90"/>
      <c r="V217" s="90"/>
      <c r="W217" s="90"/>
      <c r="X217" s="90"/>
      <c r="Y217" s="52">
        <v>0.005</v>
      </c>
      <c r="Z217" s="44" t="s">
        <v>1192</v>
      </c>
      <c r="AA217" s="50" t="s">
        <v>447</v>
      </c>
      <c r="AB217" s="65" t="s">
        <v>1173</v>
      </c>
      <c r="AC217" s="40">
        <v>1</v>
      </c>
      <c r="AD217" s="40"/>
      <c r="AE217" s="40"/>
      <c r="AF217" s="40"/>
      <c r="AG217" s="40"/>
      <c r="AH217" s="40"/>
      <c r="AI217" s="40"/>
      <c r="AJ217" s="40"/>
      <c r="AK217" s="40"/>
      <c r="AL217" s="40"/>
      <c r="AM217" s="40"/>
      <c r="AN217" s="40"/>
      <c r="AO217" s="40">
        <v>1</v>
      </c>
      <c r="AP217" s="3" t="s">
        <v>453</v>
      </c>
      <c r="AQ217" s="40" t="s">
        <v>457</v>
      </c>
      <c r="AR217" s="44" t="s">
        <v>459</v>
      </c>
      <c r="AS217" s="40" t="s">
        <v>447</v>
      </c>
      <c r="AT217" s="3" t="s">
        <v>493</v>
      </c>
      <c r="AU217" s="3" t="s">
        <v>440</v>
      </c>
      <c r="AV217" s="40" t="s">
        <v>447</v>
      </c>
      <c r="AW217" s="40" t="s">
        <v>447</v>
      </c>
    </row>
    <row r="218" spans="1:49" s="5" customFormat="1" ht="42.75">
      <c r="A218" s="90"/>
      <c r="B218" s="90"/>
      <c r="C218" s="90"/>
      <c r="D218" s="90"/>
      <c r="E218" s="90"/>
      <c r="F218" s="90"/>
      <c r="G218" s="90"/>
      <c r="H218" s="90"/>
      <c r="I218" s="90"/>
      <c r="J218" s="90"/>
      <c r="K218" s="90"/>
      <c r="L218" s="90"/>
      <c r="M218" s="90"/>
      <c r="N218" s="90"/>
      <c r="O218" s="90"/>
      <c r="P218" s="136"/>
      <c r="Q218" s="133"/>
      <c r="R218" s="90"/>
      <c r="S218" s="90"/>
      <c r="T218" s="90"/>
      <c r="U218" s="90"/>
      <c r="V218" s="90"/>
      <c r="W218" s="90"/>
      <c r="X218" s="90"/>
      <c r="Y218" s="52">
        <v>0.005</v>
      </c>
      <c r="Z218" s="44" t="s">
        <v>1193</v>
      </c>
      <c r="AA218" s="50" t="s">
        <v>447</v>
      </c>
      <c r="AB218" s="65" t="s">
        <v>1173</v>
      </c>
      <c r="AC218" s="40">
        <v>1</v>
      </c>
      <c r="AD218" s="40"/>
      <c r="AE218" s="40"/>
      <c r="AF218" s="40"/>
      <c r="AG218" s="40"/>
      <c r="AH218" s="40"/>
      <c r="AI218" s="40"/>
      <c r="AJ218" s="40"/>
      <c r="AK218" s="40"/>
      <c r="AL218" s="40"/>
      <c r="AM218" s="40"/>
      <c r="AN218" s="40"/>
      <c r="AO218" s="40">
        <v>1</v>
      </c>
      <c r="AP218" s="3" t="s">
        <v>453</v>
      </c>
      <c r="AQ218" s="40" t="s">
        <v>457</v>
      </c>
      <c r="AR218" s="44" t="s">
        <v>459</v>
      </c>
      <c r="AS218" s="40" t="s">
        <v>447</v>
      </c>
      <c r="AT218" s="3" t="s">
        <v>493</v>
      </c>
      <c r="AU218" s="3" t="s">
        <v>440</v>
      </c>
      <c r="AV218" s="40" t="s">
        <v>447</v>
      </c>
      <c r="AW218" s="40" t="s">
        <v>447</v>
      </c>
    </row>
    <row r="219" spans="1:49" s="5" customFormat="1" ht="42.75">
      <c r="A219" s="90"/>
      <c r="B219" s="90"/>
      <c r="C219" s="90"/>
      <c r="D219" s="90"/>
      <c r="E219" s="90"/>
      <c r="F219" s="90"/>
      <c r="G219" s="90"/>
      <c r="H219" s="90"/>
      <c r="I219" s="90"/>
      <c r="J219" s="90"/>
      <c r="K219" s="90"/>
      <c r="L219" s="90"/>
      <c r="M219" s="90"/>
      <c r="N219" s="90"/>
      <c r="O219" s="90"/>
      <c r="P219" s="136"/>
      <c r="Q219" s="133"/>
      <c r="R219" s="90"/>
      <c r="S219" s="90"/>
      <c r="T219" s="90"/>
      <c r="U219" s="90"/>
      <c r="V219" s="90"/>
      <c r="W219" s="90"/>
      <c r="X219" s="90"/>
      <c r="Y219" s="52">
        <v>0.005</v>
      </c>
      <c r="Z219" s="44" t="s">
        <v>1194</v>
      </c>
      <c r="AA219" s="50" t="s">
        <v>447</v>
      </c>
      <c r="AB219" s="65" t="s">
        <v>1173</v>
      </c>
      <c r="AC219" s="40">
        <v>1</v>
      </c>
      <c r="AD219" s="40"/>
      <c r="AE219" s="40"/>
      <c r="AF219" s="40"/>
      <c r="AG219" s="40"/>
      <c r="AH219" s="40"/>
      <c r="AI219" s="40"/>
      <c r="AJ219" s="40"/>
      <c r="AK219" s="40"/>
      <c r="AL219" s="40"/>
      <c r="AM219" s="40"/>
      <c r="AN219" s="40"/>
      <c r="AO219" s="40">
        <v>1</v>
      </c>
      <c r="AP219" s="3" t="s">
        <v>453</v>
      </c>
      <c r="AQ219" s="40" t="s">
        <v>457</v>
      </c>
      <c r="AR219" s="44" t="s">
        <v>459</v>
      </c>
      <c r="AS219" s="40" t="s">
        <v>447</v>
      </c>
      <c r="AT219" s="3" t="s">
        <v>493</v>
      </c>
      <c r="AU219" s="3" t="s">
        <v>440</v>
      </c>
      <c r="AV219" s="40" t="s">
        <v>447</v>
      </c>
      <c r="AW219" s="40" t="s">
        <v>447</v>
      </c>
    </row>
    <row r="220" spans="1:49" s="5" customFormat="1" ht="42.75">
      <c r="A220" s="90"/>
      <c r="B220" s="90"/>
      <c r="C220" s="90"/>
      <c r="D220" s="90"/>
      <c r="E220" s="90"/>
      <c r="F220" s="90"/>
      <c r="G220" s="90"/>
      <c r="H220" s="90"/>
      <c r="I220" s="90"/>
      <c r="J220" s="90"/>
      <c r="K220" s="90"/>
      <c r="L220" s="90"/>
      <c r="M220" s="90"/>
      <c r="N220" s="90"/>
      <c r="O220" s="90"/>
      <c r="P220" s="136"/>
      <c r="Q220" s="133"/>
      <c r="R220" s="90"/>
      <c r="S220" s="90"/>
      <c r="T220" s="90"/>
      <c r="U220" s="90"/>
      <c r="V220" s="90"/>
      <c r="W220" s="90"/>
      <c r="X220" s="90"/>
      <c r="Y220" s="52">
        <v>0.005</v>
      </c>
      <c r="Z220" s="44" t="s">
        <v>1195</v>
      </c>
      <c r="AA220" s="50" t="s">
        <v>447</v>
      </c>
      <c r="AB220" s="65" t="s">
        <v>1173</v>
      </c>
      <c r="AC220" s="40">
        <v>1</v>
      </c>
      <c r="AD220" s="40"/>
      <c r="AE220" s="40"/>
      <c r="AF220" s="40"/>
      <c r="AG220" s="40"/>
      <c r="AH220" s="40"/>
      <c r="AI220" s="40"/>
      <c r="AJ220" s="40"/>
      <c r="AK220" s="40"/>
      <c r="AL220" s="40"/>
      <c r="AM220" s="40"/>
      <c r="AN220" s="40"/>
      <c r="AO220" s="40">
        <v>1</v>
      </c>
      <c r="AP220" s="3" t="s">
        <v>453</v>
      </c>
      <c r="AQ220" s="40" t="s">
        <v>457</v>
      </c>
      <c r="AR220" s="44" t="s">
        <v>459</v>
      </c>
      <c r="AS220" s="40" t="s">
        <v>447</v>
      </c>
      <c r="AT220" s="3" t="s">
        <v>493</v>
      </c>
      <c r="AU220" s="3" t="s">
        <v>440</v>
      </c>
      <c r="AV220" s="40" t="s">
        <v>447</v>
      </c>
      <c r="AW220" s="40" t="s">
        <v>447</v>
      </c>
    </row>
    <row r="221" spans="1:49" s="5" customFormat="1" ht="42.75">
      <c r="A221" s="90"/>
      <c r="B221" s="90"/>
      <c r="C221" s="90"/>
      <c r="D221" s="90"/>
      <c r="E221" s="90"/>
      <c r="F221" s="90"/>
      <c r="G221" s="90"/>
      <c r="H221" s="90"/>
      <c r="I221" s="90"/>
      <c r="J221" s="90"/>
      <c r="K221" s="90"/>
      <c r="L221" s="90"/>
      <c r="M221" s="90"/>
      <c r="N221" s="90"/>
      <c r="O221" s="90"/>
      <c r="P221" s="136"/>
      <c r="Q221" s="133"/>
      <c r="R221" s="90"/>
      <c r="S221" s="90"/>
      <c r="T221" s="90"/>
      <c r="U221" s="90"/>
      <c r="V221" s="90"/>
      <c r="W221" s="90"/>
      <c r="X221" s="90"/>
      <c r="Y221" s="52">
        <v>0.005</v>
      </c>
      <c r="Z221" s="44" t="s">
        <v>1196</v>
      </c>
      <c r="AA221" s="50" t="s">
        <v>447</v>
      </c>
      <c r="AB221" s="65" t="s">
        <v>1173</v>
      </c>
      <c r="AC221" s="40">
        <v>1</v>
      </c>
      <c r="AD221" s="40"/>
      <c r="AE221" s="40"/>
      <c r="AF221" s="40"/>
      <c r="AG221" s="40"/>
      <c r="AH221" s="40"/>
      <c r="AI221" s="40"/>
      <c r="AJ221" s="40"/>
      <c r="AK221" s="40"/>
      <c r="AL221" s="40"/>
      <c r="AM221" s="40"/>
      <c r="AN221" s="40"/>
      <c r="AO221" s="40">
        <v>1</v>
      </c>
      <c r="AP221" s="3" t="s">
        <v>453</v>
      </c>
      <c r="AQ221" s="40" t="s">
        <v>457</v>
      </c>
      <c r="AR221" s="44" t="s">
        <v>459</v>
      </c>
      <c r="AS221" s="40" t="s">
        <v>447</v>
      </c>
      <c r="AT221" s="3" t="s">
        <v>493</v>
      </c>
      <c r="AU221" s="3" t="s">
        <v>440</v>
      </c>
      <c r="AV221" s="40" t="s">
        <v>447</v>
      </c>
      <c r="AW221" s="40" t="s">
        <v>447</v>
      </c>
    </row>
    <row r="222" spans="1:49" s="5" customFormat="1" ht="42.75">
      <c r="A222" s="90"/>
      <c r="B222" s="90"/>
      <c r="C222" s="90"/>
      <c r="D222" s="90"/>
      <c r="E222" s="90"/>
      <c r="F222" s="90"/>
      <c r="G222" s="90"/>
      <c r="H222" s="90"/>
      <c r="I222" s="90"/>
      <c r="J222" s="90"/>
      <c r="K222" s="90"/>
      <c r="L222" s="90"/>
      <c r="M222" s="90"/>
      <c r="N222" s="90"/>
      <c r="O222" s="90"/>
      <c r="P222" s="136"/>
      <c r="Q222" s="133"/>
      <c r="R222" s="90"/>
      <c r="S222" s="90"/>
      <c r="T222" s="90"/>
      <c r="U222" s="90"/>
      <c r="V222" s="90"/>
      <c r="W222" s="90"/>
      <c r="X222" s="90"/>
      <c r="Y222" s="52">
        <v>0.005</v>
      </c>
      <c r="Z222" s="44" t="s">
        <v>1197</v>
      </c>
      <c r="AA222" s="50" t="s">
        <v>447</v>
      </c>
      <c r="AB222" s="65" t="s">
        <v>1173</v>
      </c>
      <c r="AC222" s="40">
        <v>1</v>
      </c>
      <c r="AD222" s="40"/>
      <c r="AE222" s="40"/>
      <c r="AF222" s="40"/>
      <c r="AG222" s="40"/>
      <c r="AH222" s="40"/>
      <c r="AI222" s="40"/>
      <c r="AJ222" s="40"/>
      <c r="AK222" s="40"/>
      <c r="AL222" s="40"/>
      <c r="AM222" s="40"/>
      <c r="AN222" s="40"/>
      <c r="AO222" s="40">
        <v>1</v>
      </c>
      <c r="AP222" s="3" t="s">
        <v>453</v>
      </c>
      <c r="AQ222" s="40" t="s">
        <v>457</v>
      </c>
      <c r="AR222" s="44" t="s">
        <v>459</v>
      </c>
      <c r="AS222" s="40" t="s">
        <v>447</v>
      </c>
      <c r="AT222" s="3" t="s">
        <v>493</v>
      </c>
      <c r="AU222" s="3" t="s">
        <v>440</v>
      </c>
      <c r="AV222" s="40" t="s">
        <v>447</v>
      </c>
      <c r="AW222" s="40" t="s">
        <v>447</v>
      </c>
    </row>
    <row r="223" spans="1:49" s="5" customFormat="1" ht="42.75">
      <c r="A223" s="91"/>
      <c r="B223" s="91"/>
      <c r="C223" s="91"/>
      <c r="D223" s="91"/>
      <c r="E223" s="91"/>
      <c r="F223" s="91"/>
      <c r="G223" s="91"/>
      <c r="H223" s="91"/>
      <c r="I223" s="91"/>
      <c r="J223" s="91"/>
      <c r="K223" s="91"/>
      <c r="L223" s="91"/>
      <c r="M223" s="91"/>
      <c r="N223" s="91"/>
      <c r="O223" s="91"/>
      <c r="P223" s="137"/>
      <c r="Q223" s="134"/>
      <c r="R223" s="91"/>
      <c r="S223" s="91"/>
      <c r="T223" s="91"/>
      <c r="U223" s="91"/>
      <c r="V223" s="91"/>
      <c r="W223" s="91"/>
      <c r="X223" s="90"/>
      <c r="Y223" s="52">
        <v>0.005</v>
      </c>
      <c r="Z223" s="44" t="s">
        <v>1198</v>
      </c>
      <c r="AA223" s="50" t="s">
        <v>447</v>
      </c>
      <c r="AB223" s="65" t="s">
        <v>1173</v>
      </c>
      <c r="AC223" s="40">
        <v>1</v>
      </c>
      <c r="AD223" s="40"/>
      <c r="AE223" s="40"/>
      <c r="AF223" s="40"/>
      <c r="AG223" s="40"/>
      <c r="AH223" s="40"/>
      <c r="AI223" s="40"/>
      <c r="AJ223" s="40"/>
      <c r="AK223" s="40"/>
      <c r="AL223" s="40"/>
      <c r="AM223" s="40"/>
      <c r="AN223" s="40"/>
      <c r="AO223" s="40">
        <v>1</v>
      </c>
      <c r="AP223" s="3" t="s">
        <v>453</v>
      </c>
      <c r="AQ223" s="40" t="s">
        <v>457</v>
      </c>
      <c r="AR223" s="44" t="s">
        <v>459</v>
      </c>
      <c r="AS223" s="40" t="s">
        <v>447</v>
      </c>
      <c r="AT223" s="3" t="s">
        <v>493</v>
      </c>
      <c r="AU223" s="3" t="s">
        <v>440</v>
      </c>
      <c r="AV223" s="40" t="s">
        <v>447</v>
      </c>
      <c r="AW223" s="40" t="s">
        <v>447</v>
      </c>
    </row>
    <row r="224" spans="1:49" s="5" customFormat="1" ht="29.25" customHeight="1">
      <c r="A224" s="89" t="s">
        <v>1257</v>
      </c>
      <c r="B224" s="89" t="s">
        <v>213</v>
      </c>
      <c r="C224" s="89" t="s">
        <v>214</v>
      </c>
      <c r="D224" s="89" t="s">
        <v>337</v>
      </c>
      <c r="E224" s="89" t="s">
        <v>1134</v>
      </c>
      <c r="F224" s="89" t="s">
        <v>445</v>
      </c>
      <c r="G224" s="89" t="s">
        <v>446</v>
      </c>
      <c r="H224" s="89" t="s">
        <v>230</v>
      </c>
      <c r="I224" s="89" t="s">
        <v>447</v>
      </c>
      <c r="J224" s="89" t="s">
        <v>1218</v>
      </c>
      <c r="K224" s="89" t="s">
        <v>1119</v>
      </c>
      <c r="L224" s="89" t="s">
        <v>1383</v>
      </c>
      <c r="M224" s="89" t="s">
        <v>1335</v>
      </c>
      <c r="N224" s="89" t="s">
        <v>61</v>
      </c>
      <c r="O224" s="89" t="s">
        <v>62</v>
      </c>
      <c r="P224" s="89" t="s">
        <v>222</v>
      </c>
      <c r="Q224" s="89">
        <v>100</v>
      </c>
      <c r="R224" s="89">
        <v>0</v>
      </c>
      <c r="S224" s="89">
        <v>100</v>
      </c>
      <c r="T224" s="89">
        <v>100</v>
      </c>
      <c r="U224" s="89">
        <v>100</v>
      </c>
      <c r="V224" s="89">
        <v>100</v>
      </c>
      <c r="W224" s="89" t="s">
        <v>453</v>
      </c>
      <c r="X224" s="90"/>
      <c r="Y224" s="52">
        <v>0.006</v>
      </c>
      <c r="Z224" s="62" t="s">
        <v>1199</v>
      </c>
      <c r="AA224" s="50" t="s">
        <v>447</v>
      </c>
      <c r="AB224" s="61" t="s">
        <v>1200</v>
      </c>
      <c r="AC224" s="40">
        <v>1</v>
      </c>
      <c r="AD224" s="40"/>
      <c r="AE224" s="40"/>
      <c r="AF224" s="40"/>
      <c r="AG224" s="40"/>
      <c r="AH224" s="40"/>
      <c r="AI224" s="40"/>
      <c r="AJ224" s="40"/>
      <c r="AK224" s="40"/>
      <c r="AL224" s="40"/>
      <c r="AM224" s="40"/>
      <c r="AN224" s="40"/>
      <c r="AO224" s="40">
        <v>1</v>
      </c>
      <c r="AP224" s="3" t="s">
        <v>453</v>
      </c>
      <c r="AQ224" s="40" t="s">
        <v>457</v>
      </c>
      <c r="AR224" s="44" t="s">
        <v>459</v>
      </c>
      <c r="AS224" s="40" t="s">
        <v>447</v>
      </c>
      <c r="AT224" s="3" t="s">
        <v>495</v>
      </c>
      <c r="AU224" s="3" t="s">
        <v>440</v>
      </c>
      <c r="AV224" s="40" t="s">
        <v>447</v>
      </c>
      <c r="AW224" s="40" t="s">
        <v>447</v>
      </c>
    </row>
    <row r="225" spans="1:49" s="5" customFormat="1" ht="42.7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52">
        <v>0.006</v>
      </c>
      <c r="Z225" s="62" t="s">
        <v>1233</v>
      </c>
      <c r="AA225" s="50" t="s">
        <v>447</v>
      </c>
      <c r="AB225" s="61" t="s">
        <v>1256</v>
      </c>
      <c r="AC225" s="40">
        <v>2</v>
      </c>
      <c r="AD225" s="40"/>
      <c r="AE225" s="40">
        <v>1</v>
      </c>
      <c r="AF225" s="40"/>
      <c r="AG225" s="40"/>
      <c r="AH225" s="40"/>
      <c r="AI225" s="40"/>
      <c r="AJ225" s="40"/>
      <c r="AK225" s="40"/>
      <c r="AL225" s="40"/>
      <c r="AM225" s="40"/>
      <c r="AN225" s="40"/>
      <c r="AO225" s="40">
        <v>1</v>
      </c>
      <c r="AP225" s="3" t="s">
        <v>453</v>
      </c>
      <c r="AQ225" s="40" t="s">
        <v>457</v>
      </c>
      <c r="AR225" s="44" t="s">
        <v>459</v>
      </c>
      <c r="AS225" s="40" t="s">
        <v>447</v>
      </c>
      <c r="AT225" s="3" t="s">
        <v>495</v>
      </c>
      <c r="AU225" s="3" t="s">
        <v>440</v>
      </c>
      <c r="AV225" s="40" t="s">
        <v>447</v>
      </c>
      <c r="AW225" s="40" t="s">
        <v>447</v>
      </c>
    </row>
    <row r="226" spans="1:49" s="5" customFormat="1" ht="42.75">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52">
        <v>0.006</v>
      </c>
      <c r="Z226" s="62" t="s">
        <v>1234</v>
      </c>
      <c r="AA226" s="50" t="s">
        <v>447</v>
      </c>
      <c r="AB226" s="61" t="s">
        <v>1201</v>
      </c>
      <c r="AC226" s="40">
        <f>AM226</f>
        <v>1</v>
      </c>
      <c r="AD226" s="40"/>
      <c r="AE226" s="40"/>
      <c r="AF226" s="40"/>
      <c r="AG226" s="40"/>
      <c r="AH226" s="40"/>
      <c r="AI226" s="40"/>
      <c r="AJ226" s="40"/>
      <c r="AK226" s="40"/>
      <c r="AL226" s="40"/>
      <c r="AM226" s="40">
        <v>1</v>
      </c>
      <c r="AN226" s="40"/>
      <c r="AO226" s="40"/>
      <c r="AP226" s="3" t="s">
        <v>453</v>
      </c>
      <c r="AQ226" s="40" t="s">
        <v>457</v>
      </c>
      <c r="AR226" s="44" t="s">
        <v>459</v>
      </c>
      <c r="AS226" s="40" t="s">
        <v>447</v>
      </c>
      <c r="AT226" s="3" t="s">
        <v>495</v>
      </c>
      <c r="AU226" s="3" t="s">
        <v>440</v>
      </c>
      <c r="AV226" s="40" t="s">
        <v>447</v>
      </c>
      <c r="AW226" s="40" t="s">
        <v>447</v>
      </c>
    </row>
    <row r="227" spans="1:49" s="5" customFormat="1" ht="42.75">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52">
        <v>0.006</v>
      </c>
      <c r="Z227" s="62" t="s">
        <v>1202</v>
      </c>
      <c r="AA227" s="50" t="s">
        <v>447</v>
      </c>
      <c r="AB227" s="61" t="s">
        <v>1203</v>
      </c>
      <c r="AC227" s="40">
        <f>AN227</f>
        <v>1</v>
      </c>
      <c r="AD227" s="40"/>
      <c r="AE227" s="40"/>
      <c r="AF227" s="40"/>
      <c r="AG227" s="40"/>
      <c r="AH227" s="40"/>
      <c r="AI227" s="40"/>
      <c r="AJ227" s="40"/>
      <c r="AK227" s="40"/>
      <c r="AL227" s="40"/>
      <c r="AM227" s="40"/>
      <c r="AN227" s="40">
        <v>1</v>
      </c>
      <c r="AO227" s="40"/>
      <c r="AP227" s="3" t="s">
        <v>453</v>
      </c>
      <c r="AQ227" s="40" t="s">
        <v>457</v>
      </c>
      <c r="AR227" s="44" t="s">
        <v>459</v>
      </c>
      <c r="AS227" s="40" t="s">
        <v>447</v>
      </c>
      <c r="AT227" s="3" t="s">
        <v>495</v>
      </c>
      <c r="AU227" s="3" t="s">
        <v>440</v>
      </c>
      <c r="AV227" s="40" t="s">
        <v>447</v>
      </c>
      <c r="AW227" s="40" t="s">
        <v>447</v>
      </c>
    </row>
    <row r="228" spans="1:49" s="5" customFormat="1" ht="42.75">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52">
        <v>0.006</v>
      </c>
      <c r="Z228" s="62" t="s">
        <v>1235</v>
      </c>
      <c r="AA228" s="50" t="s">
        <v>447</v>
      </c>
      <c r="AB228" s="61" t="s">
        <v>1204</v>
      </c>
      <c r="AC228" s="40">
        <v>3</v>
      </c>
      <c r="AD228" s="40"/>
      <c r="AE228" s="40"/>
      <c r="AF228" s="40"/>
      <c r="AG228" s="40">
        <v>1</v>
      </c>
      <c r="AH228" s="40"/>
      <c r="AI228" s="40"/>
      <c r="AJ228" s="40">
        <v>1</v>
      </c>
      <c r="AK228" s="40"/>
      <c r="AL228" s="40"/>
      <c r="AM228" s="40">
        <v>1</v>
      </c>
      <c r="AN228" s="40"/>
      <c r="AO228" s="40">
        <v>1</v>
      </c>
      <c r="AP228" s="3" t="s">
        <v>453</v>
      </c>
      <c r="AQ228" s="40" t="s">
        <v>457</v>
      </c>
      <c r="AR228" s="44" t="s">
        <v>459</v>
      </c>
      <c r="AS228" s="40" t="s">
        <v>447</v>
      </c>
      <c r="AT228" s="3" t="s">
        <v>495</v>
      </c>
      <c r="AU228" s="3" t="s">
        <v>440</v>
      </c>
      <c r="AV228" s="40" t="s">
        <v>447</v>
      </c>
      <c r="AW228" s="40" t="s">
        <v>447</v>
      </c>
    </row>
    <row r="229" spans="1:49" s="5" customFormat="1" ht="42.75">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52">
        <v>0.006</v>
      </c>
      <c r="Z229" s="62" t="s">
        <v>1255</v>
      </c>
      <c r="AA229" s="50" t="s">
        <v>447</v>
      </c>
      <c r="AB229" s="61" t="s">
        <v>1251</v>
      </c>
      <c r="AC229" s="40">
        <v>4</v>
      </c>
      <c r="AD229" s="40"/>
      <c r="AE229" s="40"/>
      <c r="AF229" s="40"/>
      <c r="AG229" s="40">
        <v>1</v>
      </c>
      <c r="AH229" s="40"/>
      <c r="AI229" s="40"/>
      <c r="AJ229" s="40">
        <v>1</v>
      </c>
      <c r="AK229" s="40"/>
      <c r="AL229" s="40"/>
      <c r="AM229" s="40">
        <v>1</v>
      </c>
      <c r="AN229" s="40"/>
      <c r="AO229" s="40">
        <v>1</v>
      </c>
      <c r="AP229" s="3" t="s">
        <v>453</v>
      </c>
      <c r="AQ229" s="40" t="s">
        <v>457</v>
      </c>
      <c r="AR229" s="44" t="s">
        <v>459</v>
      </c>
      <c r="AS229" s="40" t="s">
        <v>447</v>
      </c>
      <c r="AT229" s="3" t="s">
        <v>495</v>
      </c>
      <c r="AU229" s="3" t="s">
        <v>440</v>
      </c>
      <c r="AV229" s="40" t="s">
        <v>447</v>
      </c>
      <c r="AW229" s="40" t="s">
        <v>447</v>
      </c>
    </row>
    <row r="230" spans="1:49" s="5" customFormat="1" ht="42.75">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52">
        <v>0.006</v>
      </c>
      <c r="Z230" s="62" t="s">
        <v>1205</v>
      </c>
      <c r="AA230" s="50" t="s">
        <v>447</v>
      </c>
      <c r="AB230" s="61" t="s">
        <v>1252</v>
      </c>
      <c r="AC230" s="40">
        <v>1</v>
      </c>
      <c r="AD230" s="40"/>
      <c r="AE230" s="40"/>
      <c r="AF230" s="40"/>
      <c r="AG230" s="40"/>
      <c r="AH230" s="40"/>
      <c r="AI230" s="40"/>
      <c r="AJ230" s="40"/>
      <c r="AK230" s="40"/>
      <c r="AL230" s="40"/>
      <c r="AM230" s="40"/>
      <c r="AN230" s="40"/>
      <c r="AO230" s="40">
        <v>1</v>
      </c>
      <c r="AP230" s="3" t="s">
        <v>453</v>
      </c>
      <c r="AQ230" s="40" t="s">
        <v>457</v>
      </c>
      <c r="AR230" s="44" t="s">
        <v>459</v>
      </c>
      <c r="AS230" s="40" t="s">
        <v>447</v>
      </c>
      <c r="AT230" s="3" t="s">
        <v>495</v>
      </c>
      <c r="AU230" s="3" t="s">
        <v>440</v>
      </c>
      <c r="AV230" s="40" t="s">
        <v>447</v>
      </c>
      <c r="AW230" s="40" t="s">
        <v>447</v>
      </c>
    </row>
    <row r="231" spans="1:49" s="5" customFormat="1" ht="42.7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52">
        <v>0.006</v>
      </c>
      <c r="Z231" s="44" t="s">
        <v>1236</v>
      </c>
      <c r="AA231" s="50" t="s">
        <v>447</v>
      </c>
      <c r="AB231" s="62" t="s">
        <v>1388</v>
      </c>
      <c r="AC231" s="40">
        <v>4</v>
      </c>
      <c r="AD231" s="40"/>
      <c r="AE231" s="40"/>
      <c r="AF231" s="40"/>
      <c r="AG231" s="40">
        <v>1</v>
      </c>
      <c r="AH231" s="40"/>
      <c r="AI231" s="40"/>
      <c r="AJ231" s="40">
        <v>1</v>
      </c>
      <c r="AK231" s="40"/>
      <c r="AL231" s="40"/>
      <c r="AM231" s="40">
        <v>1</v>
      </c>
      <c r="AN231" s="40"/>
      <c r="AO231" s="40">
        <v>1</v>
      </c>
      <c r="AP231" s="3" t="s">
        <v>453</v>
      </c>
      <c r="AQ231" s="40" t="s">
        <v>457</v>
      </c>
      <c r="AR231" s="44" t="s">
        <v>459</v>
      </c>
      <c r="AS231" s="40" t="s">
        <v>447</v>
      </c>
      <c r="AT231" s="3" t="s">
        <v>495</v>
      </c>
      <c r="AU231" s="3" t="s">
        <v>440</v>
      </c>
      <c r="AV231" s="40" t="s">
        <v>447</v>
      </c>
      <c r="AW231" s="40" t="s">
        <v>447</v>
      </c>
    </row>
    <row r="232" spans="1:49" s="5" customFormat="1" ht="42.75">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52">
        <v>0.006</v>
      </c>
      <c r="Z232" s="87" t="s">
        <v>1390</v>
      </c>
      <c r="AA232" s="50" t="s">
        <v>447</v>
      </c>
      <c r="AB232" s="62" t="s">
        <v>1389</v>
      </c>
      <c r="AC232" s="40">
        <v>4</v>
      </c>
      <c r="AD232" s="40"/>
      <c r="AE232" s="40"/>
      <c r="AF232" s="40"/>
      <c r="AG232" s="40">
        <v>1</v>
      </c>
      <c r="AH232" s="40"/>
      <c r="AI232" s="40"/>
      <c r="AJ232" s="40">
        <v>1</v>
      </c>
      <c r="AK232" s="40"/>
      <c r="AL232" s="40"/>
      <c r="AM232" s="40">
        <v>1</v>
      </c>
      <c r="AN232" s="40"/>
      <c r="AO232" s="40">
        <v>1</v>
      </c>
      <c r="AP232" s="3" t="s">
        <v>453</v>
      </c>
      <c r="AQ232" s="40" t="s">
        <v>457</v>
      </c>
      <c r="AR232" s="44" t="s">
        <v>459</v>
      </c>
      <c r="AS232" s="40" t="s">
        <v>447</v>
      </c>
      <c r="AT232" s="3" t="s">
        <v>495</v>
      </c>
      <c r="AU232" s="3" t="s">
        <v>440</v>
      </c>
      <c r="AV232" s="40" t="s">
        <v>447</v>
      </c>
      <c r="AW232" s="40" t="s">
        <v>447</v>
      </c>
    </row>
    <row r="233" spans="1:49" s="5" customFormat="1" ht="42.75">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52">
        <v>0.006</v>
      </c>
      <c r="Z233" s="87" t="s">
        <v>1392</v>
      </c>
      <c r="AA233" s="50" t="s">
        <v>447</v>
      </c>
      <c r="AB233" s="62" t="s">
        <v>1391</v>
      </c>
      <c r="AC233" s="40">
        <v>4</v>
      </c>
      <c r="AD233" s="40"/>
      <c r="AE233" s="40"/>
      <c r="AF233" s="40"/>
      <c r="AG233" s="40">
        <v>1</v>
      </c>
      <c r="AH233" s="40"/>
      <c r="AI233" s="40"/>
      <c r="AJ233" s="40">
        <v>1</v>
      </c>
      <c r="AK233" s="40"/>
      <c r="AL233" s="40"/>
      <c r="AM233" s="40">
        <v>1</v>
      </c>
      <c r="AN233" s="40"/>
      <c r="AO233" s="40">
        <v>1</v>
      </c>
      <c r="AP233" s="3" t="s">
        <v>453</v>
      </c>
      <c r="AQ233" s="40" t="s">
        <v>457</v>
      </c>
      <c r="AR233" s="44" t="s">
        <v>459</v>
      </c>
      <c r="AS233" s="40" t="s">
        <v>447</v>
      </c>
      <c r="AT233" s="3" t="s">
        <v>495</v>
      </c>
      <c r="AU233" s="3" t="s">
        <v>440</v>
      </c>
      <c r="AV233" s="40" t="s">
        <v>447</v>
      </c>
      <c r="AW233" s="40" t="s">
        <v>447</v>
      </c>
    </row>
    <row r="234" spans="1:49" s="5" customFormat="1" ht="57">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52">
        <v>0.006</v>
      </c>
      <c r="Z234" s="87" t="s">
        <v>1237</v>
      </c>
      <c r="AA234" s="50" t="s">
        <v>447</v>
      </c>
      <c r="AB234" s="62" t="s">
        <v>1393</v>
      </c>
      <c r="AC234" s="40">
        <v>4</v>
      </c>
      <c r="AD234" s="40"/>
      <c r="AE234" s="40"/>
      <c r="AF234" s="40"/>
      <c r="AG234" s="40">
        <v>1</v>
      </c>
      <c r="AH234" s="40"/>
      <c r="AI234" s="40"/>
      <c r="AJ234" s="40">
        <v>1</v>
      </c>
      <c r="AK234" s="40"/>
      <c r="AL234" s="40"/>
      <c r="AM234" s="40">
        <v>1</v>
      </c>
      <c r="AN234" s="40"/>
      <c r="AO234" s="40">
        <v>1</v>
      </c>
      <c r="AP234" s="3" t="s">
        <v>453</v>
      </c>
      <c r="AQ234" s="40" t="s">
        <v>457</v>
      </c>
      <c r="AR234" s="44" t="s">
        <v>459</v>
      </c>
      <c r="AS234" s="40" t="s">
        <v>447</v>
      </c>
      <c r="AT234" s="3" t="s">
        <v>495</v>
      </c>
      <c r="AU234" s="3" t="s">
        <v>440</v>
      </c>
      <c r="AV234" s="40" t="s">
        <v>447</v>
      </c>
      <c r="AW234" s="40" t="s">
        <v>447</v>
      </c>
    </row>
    <row r="235" spans="1:49" s="5" customFormat="1" ht="42.7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52">
        <v>0.006</v>
      </c>
      <c r="Z235" s="44" t="s">
        <v>1238</v>
      </c>
      <c r="AA235" s="50" t="s">
        <v>447</v>
      </c>
      <c r="AB235" s="62" t="s">
        <v>1394</v>
      </c>
      <c r="AC235" s="40">
        <v>4</v>
      </c>
      <c r="AD235" s="40"/>
      <c r="AE235" s="40"/>
      <c r="AF235" s="40"/>
      <c r="AG235" s="40">
        <v>1</v>
      </c>
      <c r="AH235" s="40"/>
      <c r="AI235" s="40"/>
      <c r="AJ235" s="40">
        <v>1</v>
      </c>
      <c r="AK235" s="40"/>
      <c r="AL235" s="40"/>
      <c r="AM235" s="40">
        <v>1</v>
      </c>
      <c r="AN235" s="40"/>
      <c r="AO235" s="40">
        <v>1</v>
      </c>
      <c r="AP235" s="3" t="s">
        <v>453</v>
      </c>
      <c r="AQ235" s="40" t="s">
        <v>457</v>
      </c>
      <c r="AR235" s="44" t="s">
        <v>459</v>
      </c>
      <c r="AS235" s="40" t="s">
        <v>447</v>
      </c>
      <c r="AT235" s="3" t="s">
        <v>495</v>
      </c>
      <c r="AU235" s="3" t="s">
        <v>440</v>
      </c>
      <c r="AV235" s="40" t="s">
        <v>447</v>
      </c>
      <c r="AW235" s="40" t="s">
        <v>447</v>
      </c>
    </row>
    <row r="236" spans="1:49" s="5" customFormat="1" ht="42.75">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52">
        <v>0.006</v>
      </c>
      <c r="Z236" s="87" t="s">
        <v>1206</v>
      </c>
      <c r="AA236" s="50" t="s">
        <v>447</v>
      </c>
      <c r="AB236" s="62" t="s">
        <v>1395</v>
      </c>
      <c r="AC236" s="40">
        <v>1</v>
      </c>
      <c r="AD236" s="40"/>
      <c r="AE236" s="40"/>
      <c r="AF236" s="40"/>
      <c r="AG236" s="40"/>
      <c r="AH236" s="40"/>
      <c r="AI236" s="40"/>
      <c r="AJ236" s="40">
        <v>1</v>
      </c>
      <c r="AK236" s="40"/>
      <c r="AL236" s="40"/>
      <c r="AM236" s="40"/>
      <c r="AN236" s="40"/>
      <c r="AO236" s="40"/>
      <c r="AP236" s="3" t="s">
        <v>453</v>
      </c>
      <c r="AQ236" s="40" t="s">
        <v>457</v>
      </c>
      <c r="AR236" s="44" t="s">
        <v>459</v>
      </c>
      <c r="AS236" s="40" t="s">
        <v>447</v>
      </c>
      <c r="AT236" s="3" t="s">
        <v>495</v>
      </c>
      <c r="AU236" s="3" t="s">
        <v>440</v>
      </c>
      <c r="AV236" s="40" t="s">
        <v>447</v>
      </c>
      <c r="AW236" s="40" t="s">
        <v>447</v>
      </c>
    </row>
    <row r="237" spans="1:49" s="5" customFormat="1" ht="42.75">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52">
        <v>0.006</v>
      </c>
      <c r="Z237" s="62" t="s">
        <v>1239</v>
      </c>
      <c r="AA237" s="50" t="s">
        <v>447</v>
      </c>
      <c r="AB237" s="61" t="s">
        <v>1207</v>
      </c>
      <c r="AC237" s="40">
        <v>2</v>
      </c>
      <c r="AD237" s="40"/>
      <c r="AE237" s="40"/>
      <c r="AF237" s="40"/>
      <c r="AG237" s="40"/>
      <c r="AH237" s="40"/>
      <c r="AI237" s="40"/>
      <c r="AJ237" s="40">
        <v>1</v>
      </c>
      <c r="AK237" s="40"/>
      <c r="AL237" s="40"/>
      <c r="AM237" s="40"/>
      <c r="AN237" s="40"/>
      <c r="AO237" s="40">
        <v>1</v>
      </c>
      <c r="AP237" s="3" t="s">
        <v>453</v>
      </c>
      <c r="AQ237" s="40" t="s">
        <v>457</v>
      </c>
      <c r="AR237" s="44" t="s">
        <v>459</v>
      </c>
      <c r="AS237" s="40" t="s">
        <v>447</v>
      </c>
      <c r="AT237" s="3" t="s">
        <v>495</v>
      </c>
      <c r="AU237" s="3" t="s">
        <v>440</v>
      </c>
      <c r="AV237" s="40" t="s">
        <v>447</v>
      </c>
      <c r="AW237" s="40" t="s">
        <v>447</v>
      </c>
    </row>
    <row r="238" spans="1:49" s="5" customFormat="1" ht="42.75">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52">
        <v>0.006</v>
      </c>
      <c r="Z238" s="62" t="s">
        <v>1240</v>
      </c>
      <c r="AA238" s="50" t="s">
        <v>447</v>
      </c>
      <c r="AB238" s="61" t="s">
        <v>1208</v>
      </c>
      <c r="AC238" s="40">
        <v>2</v>
      </c>
      <c r="AD238" s="40"/>
      <c r="AE238" s="40"/>
      <c r="AF238" s="40"/>
      <c r="AG238" s="40"/>
      <c r="AH238" s="40"/>
      <c r="AI238" s="40"/>
      <c r="AJ238" s="40">
        <v>1</v>
      </c>
      <c r="AK238" s="40"/>
      <c r="AL238" s="40"/>
      <c r="AM238" s="40"/>
      <c r="AN238" s="40"/>
      <c r="AO238" s="40">
        <v>1</v>
      </c>
      <c r="AP238" s="3" t="s">
        <v>453</v>
      </c>
      <c r="AQ238" s="40" t="s">
        <v>457</v>
      </c>
      <c r="AR238" s="44" t="s">
        <v>459</v>
      </c>
      <c r="AS238" s="40" t="s">
        <v>447</v>
      </c>
      <c r="AT238" s="3" t="s">
        <v>495</v>
      </c>
      <c r="AU238" s="3" t="s">
        <v>440</v>
      </c>
      <c r="AV238" s="40" t="s">
        <v>447</v>
      </c>
      <c r="AW238" s="40" t="s">
        <v>447</v>
      </c>
    </row>
    <row r="239" spans="1:49" s="5" customFormat="1" ht="66" customHeight="1">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52">
        <v>0.006</v>
      </c>
      <c r="Z239" s="87" t="s">
        <v>1241</v>
      </c>
      <c r="AA239" s="50" t="s">
        <v>447</v>
      </c>
      <c r="AB239" s="62" t="s">
        <v>1396</v>
      </c>
      <c r="AC239" s="40">
        <v>4</v>
      </c>
      <c r="AD239" s="40"/>
      <c r="AE239" s="40"/>
      <c r="AF239" s="40"/>
      <c r="AG239" s="40">
        <v>1</v>
      </c>
      <c r="AH239" s="40"/>
      <c r="AI239" s="40"/>
      <c r="AJ239" s="40">
        <v>1</v>
      </c>
      <c r="AK239" s="40"/>
      <c r="AL239" s="40"/>
      <c r="AM239" s="40">
        <v>1</v>
      </c>
      <c r="AN239" s="40"/>
      <c r="AO239" s="40">
        <v>1</v>
      </c>
      <c r="AP239" s="3" t="s">
        <v>453</v>
      </c>
      <c r="AQ239" s="40" t="s">
        <v>457</v>
      </c>
      <c r="AR239" s="44" t="s">
        <v>459</v>
      </c>
      <c r="AS239" s="40" t="s">
        <v>447</v>
      </c>
      <c r="AT239" s="3" t="s">
        <v>495</v>
      </c>
      <c r="AU239" s="3" t="s">
        <v>440</v>
      </c>
      <c r="AV239" s="40" t="s">
        <v>447</v>
      </c>
      <c r="AW239" s="40" t="s">
        <v>447</v>
      </c>
    </row>
    <row r="240" spans="1:49" s="5" customFormat="1" ht="42.75">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52">
        <v>0.006</v>
      </c>
      <c r="Z240" s="62" t="s">
        <v>1242</v>
      </c>
      <c r="AA240" s="50" t="s">
        <v>447</v>
      </c>
      <c r="AB240" s="61" t="s">
        <v>1253</v>
      </c>
      <c r="AC240" s="40">
        <v>1</v>
      </c>
      <c r="AD240" s="40"/>
      <c r="AE240" s="40"/>
      <c r="AF240" s="40"/>
      <c r="AG240" s="40">
        <v>1</v>
      </c>
      <c r="AH240" s="40"/>
      <c r="AI240" s="40"/>
      <c r="AJ240" s="40"/>
      <c r="AK240" s="40"/>
      <c r="AL240" s="40"/>
      <c r="AM240" s="40"/>
      <c r="AN240" s="40"/>
      <c r="AO240" s="40"/>
      <c r="AP240" s="3" t="s">
        <v>453</v>
      </c>
      <c r="AQ240" s="40" t="s">
        <v>457</v>
      </c>
      <c r="AR240" s="44" t="s">
        <v>459</v>
      </c>
      <c r="AS240" s="40" t="s">
        <v>447</v>
      </c>
      <c r="AT240" s="3" t="s">
        <v>495</v>
      </c>
      <c r="AU240" s="3" t="s">
        <v>440</v>
      </c>
      <c r="AV240" s="40" t="s">
        <v>447</v>
      </c>
      <c r="AW240" s="40" t="s">
        <v>447</v>
      </c>
    </row>
    <row r="241" spans="1:49" s="5" customFormat="1" ht="42.7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52">
        <v>0.006</v>
      </c>
      <c r="Z241" s="62" t="s">
        <v>1243</v>
      </c>
      <c r="AA241" s="50" t="s">
        <v>447</v>
      </c>
      <c r="AB241" s="61" t="s">
        <v>1254</v>
      </c>
      <c r="AC241" s="40">
        <v>1</v>
      </c>
      <c r="AD241" s="40"/>
      <c r="AE241" s="40"/>
      <c r="AF241" s="40"/>
      <c r="AG241" s="40">
        <v>1</v>
      </c>
      <c r="AH241" s="40"/>
      <c r="AI241" s="40"/>
      <c r="AJ241" s="40"/>
      <c r="AK241" s="40"/>
      <c r="AL241" s="40"/>
      <c r="AM241" s="40"/>
      <c r="AN241" s="40"/>
      <c r="AO241" s="40"/>
      <c r="AP241" s="3" t="s">
        <v>453</v>
      </c>
      <c r="AQ241" s="40" t="s">
        <v>457</v>
      </c>
      <c r="AR241" s="44" t="s">
        <v>459</v>
      </c>
      <c r="AS241" s="40" t="s">
        <v>447</v>
      </c>
      <c r="AT241" s="3" t="s">
        <v>495</v>
      </c>
      <c r="AU241" s="3" t="s">
        <v>440</v>
      </c>
      <c r="AV241" s="40" t="s">
        <v>447</v>
      </c>
      <c r="AW241" s="40" t="s">
        <v>447</v>
      </c>
    </row>
    <row r="242" spans="1:49" s="5" customFormat="1" ht="42.75">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52">
        <v>0.006</v>
      </c>
      <c r="Z242" s="62" t="s">
        <v>1209</v>
      </c>
      <c r="AA242" s="50" t="s">
        <v>447</v>
      </c>
      <c r="AB242" s="61" t="s">
        <v>1210</v>
      </c>
      <c r="AC242" s="40">
        <v>1</v>
      </c>
      <c r="AD242" s="40"/>
      <c r="AE242" s="40"/>
      <c r="AF242" s="40"/>
      <c r="AG242" s="40"/>
      <c r="AH242" s="40"/>
      <c r="AI242" s="40"/>
      <c r="AJ242" s="40"/>
      <c r="AK242" s="40"/>
      <c r="AL242" s="40"/>
      <c r="AM242" s="40"/>
      <c r="AN242" s="40"/>
      <c r="AO242" s="40">
        <v>1</v>
      </c>
      <c r="AP242" s="3" t="s">
        <v>453</v>
      </c>
      <c r="AQ242" s="40" t="s">
        <v>457</v>
      </c>
      <c r="AR242" s="44" t="s">
        <v>459</v>
      </c>
      <c r="AS242" s="40" t="s">
        <v>447</v>
      </c>
      <c r="AT242" s="3" t="s">
        <v>495</v>
      </c>
      <c r="AU242" s="3" t="s">
        <v>440</v>
      </c>
      <c r="AV242" s="40" t="s">
        <v>447</v>
      </c>
      <c r="AW242" s="40" t="s">
        <v>447</v>
      </c>
    </row>
    <row r="243" spans="1:49" s="5" customFormat="1" ht="42.75">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52">
        <v>0.006</v>
      </c>
      <c r="Z243" s="87" t="s">
        <v>1244</v>
      </c>
      <c r="AA243" s="50" t="s">
        <v>447</v>
      </c>
      <c r="AB243" s="62" t="s">
        <v>1397</v>
      </c>
      <c r="AC243" s="40">
        <v>1</v>
      </c>
      <c r="AD243" s="40"/>
      <c r="AE243" s="40"/>
      <c r="AF243" s="40"/>
      <c r="AG243" s="40"/>
      <c r="AH243" s="40"/>
      <c r="AI243" s="40"/>
      <c r="AJ243" s="40"/>
      <c r="AK243" s="40"/>
      <c r="AL243" s="40"/>
      <c r="AM243" s="40"/>
      <c r="AN243" s="40"/>
      <c r="AO243" s="40">
        <v>1</v>
      </c>
      <c r="AP243" s="3" t="s">
        <v>453</v>
      </c>
      <c r="AQ243" s="40" t="s">
        <v>457</v>
      </c>
      <c r="AR243" s="44" t="s">
        <v>459</v>
      </c>
      <c r="AS243" s="40" t="s">
        <v>447</v>
      </c>
      <c r="AT243" s="3" t="s">
        <v>495</v>
      </c>
      <c r="AU243" s="3" t="s">
        <v>440</v>
      </c>
      <c r="AV243" s="40" t="s">
        <v>447</v>
      </c>
      <c r="AW243" s="40" t="s">
        <v>447</v>
      </c>
    </row>
    <row r="244" spans="1:49" s="5" customFormat="1" ht="42.75">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52">
        <v>0.006</v>
      </c>
      <c r="Z244" s="87" t="s">
        <v>1211</v>
      </c>
      <c r="AA244" s="50" t="s">
        <v>447</v>
      </c>
      <c r="AB244" s="62" t="s">
        <v>1397</v>
      </c>
      <c r="AC244" s="40">
        <v>4</v>
      </c>
      <c r="AD244" s="40"/>
      <c r="AE244" s="40"/>
      <c r="AF244" s="40"/>
      <c r="AG244" s="40">
        <v>1</v>
      </c>
      <c r="AH244" s="40"/>
      <c r="AI244" s="40"/>
      <c r="AJ244" s="40">
        <v>1</v>
      </c>
      <c r="AK244" s="40"/>
      <c r="AL244" s="40"/>
      <c r="AM244" s="40">
        <v>1</v>
      </c>
      <c r="AN244" s="40"/>
      <c r="AO244" s="40">
        <v>1</v>
      </c>
      <c r="AP244" s="3" t="s">
        <v>453</v>
      </c>
      <c r="AQ244" s="40" t="s">
        <v>457</v>
      </c>
      <c r="AR244" s="44" t="s">
        <v>459</v>
      </c>
      <c r="AS244" s="40" t="s">
        <v>447</v>
      </c>
      <c r="AT244" s="3" t="s">
        <v>495</v>
      </c>
      <c r="AU244" s="3" t="s">
        <v>440</v>
      </c>
      <c r="AV244" s="40" t="s">
        <v>447</v>
      </c>
      <c r="AW244" s="40" t="s">
        <v>447</v>
      </c>
    </row>
    <row r="245" spans="1:49" s="5" customFormat="1" ht="42.7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52">
        <v>0.006</v>
      </c>
      <c r="Z245" s="87" t="s">
        <v>1245</v>
      </c>
      <c r="AA245" s="50" t="s">
        <v>447</v>
      </c>
      <c r="AB245" s="62" t="s">
        <v>1398</v>
      </c>
      <c r="AC245" s="40">
        <f>AG245+AO245</f>
        <v>2</v>
      </c>
      <c r="AD245" s="40"/>
      <c r="AE245" s="40"/>
      <c r="AF245" s="40"/>
      <c r="AG245" s="40">
        <v>1</v>
      </c>
      <c r="AH245" s="40"/>
      <c r="AI245" s="40"/>
      <c r="AJ245" s="40"/>
      <c r="AK245" s="40"/>
      <c r="AL245" s="40"/>
      <c r="AM245" s="40"/>
      <c r="AN245" s="40"/>
      <c r="AO245" s="40">
        <v>1</v>
      </c>
      <c r="AP245" s="3" t="s">
        <v>453</v>
      </c>
      <c r="AQ245" s="40" t="s">
        <v>457</v>
      </c>
      <c r="AR245" s="44" t="s">
        <v>459</v>
      </c>
      <c r="AS245" s="40" t="s">
        <v>447</v>
      </c>
      <c r="AT245" s="3" t="s">
        <v>495</v>
      </c>
      <c r="AU245" s="3" t="s">
        <v>440</v>
      </c>
      <c r="AV245" s="40" t="s">
        <v>447</v>
      </c>
      <c r="AW245" s="40" t="s">
        <v>447</v>
      </c>
    </row>
    <row r="246" spans="1:49" s="5" customFormat="1" ht="42.75">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52">
        <v>0.006</v>
      </c>
      <c r="Z246" s="44" t="s">
        <v>1246</v>
      </c>
      <c r="AA246" s="50" t="s">
        <v>447</v>
      </c>
      <c r="AB246" s="62" t="s">
        <v>1397</v>
      </c>
      <c r="AC246" s="40">
        <f>AO246</f>
        <v>1</v>
      </c>
      <c r="AD246" s="40"/>
      <c r="AE246" s="40"/>
      <c r="AF246" s="40"/>
      <c r="AG246" s="40"/>
      <c r="AH246" s="40"/>
      <c r="AI246" s="40"/>
      <c r="AJ246" s="40"/>
      <c r="AK246" s="40"/>
      <c r="AL246" s="40"/>
      <c r="AM246" s="40"/>
      <c r="AN246" s="40"/>
      <c r="AO246" s="40">
        <v>1</v>
      </c>
      <c r="AP246" s="3" t="s">
        <v>453</v>
      </c>
      <c r="AQ246" s="40" t="s">
        <v>457</v>
      </c>
      <c r="AR246" s="44" t="s">
        <v>459</v>
      </c>
      <c r="AS246" s="40" t="s">
        <v>447</v>
      </c>
      <c r="AT246" s="3" t="s">
        <v>495</v>
      </c>
      <c r="AU246" s="3" t="s">
        <v>440</v>
      </c>
      <c r="AV246" s="40" t="s">
        <v>447</v>
      </c>
      <c r="AW246" s="40" t="s">
        <v>447</v>
      </c>
    </row>
    <row r="247" spans="1:49" s="5" customFormat="1" ht="42.75">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52">
        <v>0.006</v>
      </c>
      <c r="Z247" s="44" t="s">
        <v>1247</v>
      </c>
      <c r="AA247" s="50" t="s">
        <v>447</v>
      </c>
      <c r="AB247" s="62" t="s">
        <v>1399</v>
      </c>
      <c r="AC247" s="40">
        <v>1</v>
      </c>
      <c r="AD247" s="40"/>
      <c r="AE247" s="40"/>
      <c r="AF247" s="40"/>
      <c r="AG247" s="40"/>
      <c r="AH247" s="40"/>
      <c r="AI247" s="40"/>
      <c r="AJ247" s="40"/>
      <c r="AK247" s="40"/>
      <c r="AL247" s="40"/>
      <c r="AM247" s="40">
        <v>1</v>
      </c>
      <c r="AN247" s="40"/>
      <c r="AO247" s="40"/>
      <c r="AP247" s="3" t="s">
        <v>453</v>
      </c>
      <c r="AQ247" s="40" t="s">
        <v>457</v>
      </c>
      <c r="AR247" s="44" t="s">
        <v>459</v>
      </c>
      <c r="AS247" s="40" t="s">
        <v>447</v>
      </c>
      <c r="AT247" s="3" t="s">
        <v>495</v>
      </c>
      <c r="AU247" s="3" t="s">
        <v>440</v>
      </c>
      <c r="AV247" s="40" t="s">
        <v>447</v>
      </c>
      <c r="AW247" s="40" t="s">
        <v>447</v>
      </c>
    </row>
    <row r="248" spans="1:49" s="5" customFormat="1" ht="72.75" customHeight="1">
      <c r="A248" s="89" t="s">
        <v>1257</v>
      </c>
      <c r="B248" s="89" t="s">
        <v>213</v>
      </c>
      <c r="C248" s="89" t="s">
        <v>214</v>
      </c>
      <c r="D248" s="89" t="s">
        <v>337</v>
      </c>
      <c r="E248" s="89" t="s">
        <v>1134</v>
      </c>
      <c r="F248" s="89" t="s">
        <v>510</v>
      </c>
      <c r="G248" s="89" t="s">
        <v>511</v>
      </c>
      <c r="H248" s="89" t="s">
        <v>230</v>
      </c>
      <c r="I248" s="89" t="s">
        <v>447</v>
      </c>
      <c r="J248" s="89" t="s">
        <v>512</v>
      </c>
      <c r="K248" s="89" t="s">
        <v>513</v>
      </c>
      <c r="L248" s="89" t="s">
        <v>514</v>
      </c>
      <c r="M248" s="89" t="s">
        <v>515</v>
      </c>
      <c r="N248" s="89" t="s">
        <v>254</v>
      </c>
      <c r="O248" s="89" t="s">
        <v>240</v>
      </c>
      <c r="P248" s="89" t="s">
        <v>63</v>
      </c>
      <c r="Q248" s="89" t="s">
        <v>241</v>
      </c>
      <c r="R248" s="89">
        <v>20</v>
      </c>
      <c r="S248" s="89">
        <v>17</v>
      </c>
      <c r="T248" s="89">
        <v>15</v>
      </c>
      <c r="U248" s="89">
        <v>13</v>
      </c>
      <c r="V248" s="89">
        <v>13</v>
      </c>
      <c r="W248" s="89" t="s">
        <v>516</v>
      </c>
      <c r="X248" s="89" t="s">
        <v>517</v>
      </c>
      <c r="Y248" s="41">
        <v>0.5</v>
      </c>
      <c r="Z248" s="44" t="s">
        <v>275</v>
      </c>
      <c r="AA248" s="45">
        <v>122.418443</v>
      </c>
      <c r="AB248" s="44" t="s">
        <v>518</v>
      </c>
      <c r="AC248" s="40">
        <v>6</v>
      </c>
      <c r="AD248" s="40"/>
      <c r="AE248" s="40"/>
      <c r="AF248" s="40">
        <v>1</v>
      </c>
      <c r="AG248" s="40"/>
      <c r="AH248" s="40">
        <v>1</v>
      </c>
      <c r="AI248" s="40"/>
      <c r="AJ248" s="40">
        <v>1</v>
      </c>
      <c r="AK248" s="40"/>
      <c r="AL248" s="40">
        <v>1</v>
      </c>
      <c r="AM248" s="40"/>
      <c r="AN248" s="40">
        <v>1</v>
      </c>
      <c r="AO248" s="40">
        <v>1</v>
      </c>
      <c r="AP248" s="40" t="s">
        <v>516</v>
      </c>
      <c r="AQ248" s="40" t="s">
        <v>1271</v>
      </c>
      <c r="AR248" s="44" t="s">
        <v>519</v>
      </c>
      <c r="AS248" s="3" t="s">
        <v>520</v>
      </c>
      <c r="AT248" s="40" t="s">
        <v>447</v>
      </c>
      <c r="AU248" s="40" t="s">
        <v>447</v>
      </c>
      <c r="AV248" s="40" t="s">
        <v>447</v>
      </c>
      <c r="AW248" s="40" t="s">
        <v>447</v>
      </c>
    </row>
    <row r="249" spans="1:49" s="5" customFormat="1" ht="61.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41">
        <v>0.5</v>
      </c>
      <c r="Z249" s="44" t="s">
        <v>521</v>
      </c>
      <c r="AA249" s="50" t="s">
        <v>447</v>
      </c>
      <c r="AB249" s="44" t="s">
        <v>522</v>
      </c>
      <c r="AC249" s="40">
        <v>4</v>
      </c>
      <c r="AD249" s="40"/>
      <c r="AE249" s="40"/>
      <c r="AF249" s="40"/>
      <c r="AG249" s="40">
        <v>1</v>
      </c>
      <c r="AH249" s="40"/>
      <c r="AI249" s="40"/>
      <c r="AJ249" s="40">
        <v>1</v>
      </c>
      <c r="AK249" s="40"/>
      <c r="AL249" s="40"/>
      <c r="AM249" s="40">
        <v>1</v>
      </c>
      <c r="AN249" s="40"/>
      <c r="AO249" s="40">
        <v>1</v>
      </c>
      <c r="AP249" s="40" t="s">
        <v>516</v>
      </c>
      <c r="AQ249" s="40" t="s">
        <v>1271</v>
      </c>
      <c r="AR249" s="44" t="s">
        <v>519</v>
      </c>
      <c r="AS249" s="40" t="s">
        <v>447</v>
      </c>
      <c r="AT249" s="3" t="s">
        <v>69</v>
      </c>
      <c r="AU249" s="40" t="s">
        <v>447</v>
      </c>
      <c r="AV249" s="40" t="s">
        <v>447</v>
      </c>
      <c r="AW249" s="40" t="s">
        <v>447</v>
      </c>
    </row>
    <row r="250" spans="1:49" s="5" customFormat="1" ht="71.25">
      <c r="A250" s="40" t="s">
        <v>1257</v>
      </c>
      <c r="B250" s="40" t="s">
        <v>304</v>
      </c>
      <c r="C250" s="40" t="s">
        <v>1072</v>
      </c>
      <c r="D250" s="40" t="s">
        <v>523</v>
      </c>
      <c r="E250" s="40" t="s">
        <v>292</v>
      </c>
      <c r="F250" s="40" t="s">
        <v>318</v>
      </c>
      <c r="G250" s="40" t="s">
        <v>319</v>
      </c>
      <c r="H250" s="40" t="s">
        <v>218</v>
      </c>
      <c r="I250" s="40" t="s">
        <v>320</v>
      </c>
      <c r="J250" s="40" t="s">
        <v>58</v>
      </c>
      <c r="K250" s="40" t="s">
        <v>1120</v>
      </c>
      <c r="L250" s="40" t="s">
        <v>524</v>
      </c>
      <c r="M250" s="40" t="s">
        <v>525</v>
      </c>
      <c r="N250" s="40" t="s">
        <v>280</v>
      </c>
      <c r="O250" s="40" t="s">
        <v>83</v>
      </c>
      <c r="P250" s="40" t="s">
        <v>63</v>
      </c>
      <c r="Q250" s="51">
        <v>24700</v>
      </c>
      <c r="R250" s="51">
        <v>5000</v>
      </c>
      <c r="S250" s="51">
        <v>10000</v>
      </c>
      <c r="T250" s="51">
        <v>25000</v>
      </c>
      <c r="U250" s="51">
        <v>31820</v>
      </c>
      <c r="V250" s="51">
        <v>71820</v>
      </c>
      <c r="W250" s="40" t="s">
        <v>323</v>
      </c>
      <c r="X250" s="40" t="s">
        <v>526</v>
      </c>
      <c r="Y250" s="41">
        <v>1</v>
      </c>
      <c r="Z250" s="44" t="s">
        <v>527</v>
      </c>
      <c r="AA250" s="50" t="s">
        <v>447</v>
      </c>
      <c r="AB250" s="44" t="s">
        <v>528</v>
      </c>
      <c r="AC250" s="40">
        <v>11</v>
      </c>
      <c r="AD250" s="40"/>
      <c r="AE250" s="40">
        <v>1</v>
      </c>
      <c r="AF250" s="40">
        <v>1</v>
      </c>
      <c r="AG250" s="40">
        <v>1</v>
      </c>
      <c r="AH250" s="40">
        <v>1</v>
      </c>
      <c r="AI250" s="40">
        <v>1</v>
      </c>
      <c r="AJ250" s="40">
        <v>1</v>
      </c>
      <c r="AK250" s="40">
        <v>1</v>
      </c>
      <c r="AL250" s="40">
        <v>1</v>
      </c>
      <c r="AM250" s="40">
        <v>1</v>
      </c>
      <c r="AN250" s="40">
        <v>1</v>
      </c>
      <c r="AO250" s="40">
        <v>1</v>
      </c>
      <c r="AP250" s="40" t="s">
        <v>323</v>
      </c>
      <c r="AQ250" s="40" t="s">
        <v>1272</v>
      </c>
      <c r="AR250" s="44" t="s">
        <v>335</v>
      </c>
      <c r="AS250" s="3" t="s">
        <v>336</v>
      </c>
      <c r="AT250" s="40" t="s">
        <v>447</v>
      </c>
      <c r="AU250" s="40" t="s">
        <v>447</v>
      </c>
      <c r="AV250" s="40" t="s">
        <v>447</v>
      </c>
      <c r="AW250" s="40" t="s">
        <v>447</v>
      </c>
    </row>
    <row r="251" spans="1:49" s="5" customFormat="1" ht="84.75" customHeight="1">
      <c r="A251" s="89" t="s">
        <v>1257</v>
      </c>
      <c r="B251" s="89" t="s">
        <v>304</v>
      </c>
      <c r="C251" s="89" t="s">
        <v>1072</v>
      </c>
      <c r="D251" s="89" t="s">
        <v>523</v>
      </c>
      <c r="E251" s="89" t="s">
        <v>292</v>
      </c>
      <c r="F251" s="89" t="s">
        <v>318</v>
      </c>
      <c r="G251" s="89" t="s">
        <v>319</v>
      </c>
      <c r="H251" s="89" t="s">
        <v>218</v>
      </c>
      <c r="I251" s="89" t="s">
        <v>320</v>
      </c>
      <c r="J251" s="89" t="s">
        <v>58</v>
      </c>
      <c r="K251" s="89" t="s">
        <v>1120</v>
      </c>
      <c r="L251" s="89" t="s">
        <v>529</v>
      </c>
      <c r="M251" s="89" t="s">
        <v>530</v>
      </c>
      <c r="N251" s="89" t="s">
        <v>280</v>
      </c>
      <c r="O251" s="89" t="s">
        <v>83</v>
      </c>
      <c r="P251" s="89" t="s">
        <v>63</v>
      </c>
      <c r="Q251" s="98">
        <v>37732</v>
      </c>
      <c r="R251" s="98">
        <v>32311</v>
      </c>
      <c r="S251" s="98">
        <v>32689</v>
      </c>
      <c r="T251" s="98">
        <v>35000</v>
      </c>
      <c r="U251" s="98">
        <v>35000</v>
      </c>
      <c r="V251" s="98">
        <v>135000</v>
      </c>
      <c r="W251" s="89" t="s">
        <v>323</v>
      </c>
      <c r="X251" s="89" t="s">
        <v>531</v>
      </c>
      <c r="Y251" s="41">
        <v>0.1</v>
      </c>
      <c r="Z251" s="44" t="s">
        <v>325</v>
      </c>
      <c r="AA251" s="50" t="s">
        <v>447</v>
      </c>
      <c r="AB251" s="44" t="s">
        <v>326</v>
      </c>
      <c r="AC251" s="40">
        <v>1</v>
      </c>
      <c r="AD251" s="40"/>
      <c r="AE251" s="40">
        <v>1</v>
      </c>
      <c r="AF251" s="40"/>
      <c r="AG251" s="40"/>
      <c r="AH251" s="40"/>
      <c r="AI251" s="40"/>
      <c r="AJ251" s="40"/>
      <c r="AK251" s="40"/>
      <c r="AL251" s="40"/>
      <c r="AM251" s="40"/>
      <c r="AN251" s="40"/>
      <c r="AO251" s="40"/>
      <c r="AP251" s="40" t="s">
        <v>323</v>
      </c>
      <c r="AQ251" s="40" t="s">
        <v>1267</v>
      </c>
      <c r="AR251" s="44" t="s">
        <v>1409</v>
      </c>
      <c r="AS251" s="40" t="s">
        <v>447</v>
      </c>
      <c r="AT251" s="40" t="s">
        <v>447</v>
      </c>
      <c r="AU251" s="40" t="s">
        <v>447</v>
      </c>
      <c r="AV251" s="40" t="s">
        <v>447</v>
      </c>
      <c r="AW251" s="40" t="s">
        <v>447</v>
      </c>
    </row>
    <row r="252" spans="1:49" s="5" customFormat="1" ht="71.25">
      <c r="A252" s="90"/>
      <c r="B252" s="90"/>
      <c r="C252" s="90"/>
      <c r="D252" s="90"/>
      <c r="E252" s="90"/>
      <c r="F252" s="90"/>
      <c r="G252" s="90"/>
      <c r="H252" s="90"/>
      <c r="I252" s="90"/>
      <c r="J252" s="90"/>
      <c r="K252" s="90"/>
      <c r="L252" s="90"/>
      <c r="M252" s="90"/>
      <c r="N252" s="90"/>
      <c r="O252" s="90"/>
      <c r="P252" s="90"/>
      <c r="Q252" s="99"/>
      <c r="R252" s="99"/>
      <c r="S252" s="99"/>
      <c r="T252" s="99"/>
      <c r="U252" s="99"/>
      <c r="V252" s="99"/>
      <c r="W252" s="90"/>
      <c r="X252" s="90"/>
      <c r="Y252" s="41">
        <v>0.4</v>
      </c>
      <c r="Z252" s="44" t="s">
        <v>532</v>
      </c>
      <c r="AA252" s="50" t="s">
        <v>447</v>
      </c>
      <c r="AB252" s="44" t="s">
        <v>533</v>
      </c>
      <c r="AC252" s="40">
        <v>11</v>
      </c>
      <c r="AD252" s="40"/>
      <c r="AE252" s="40">
        <v>1</v>
      </c>
      <c r="AF252" s="40">
        <v>1</v>
      </c>
      <c r="AG252" s="40">
        <v>1</v>
      </c>
      <c r="AH252" s="40">
        <v>1</v>
      </c>
      <c r="AI252" s="40">
        <v>1</v>
      </c>
      <c r="AJ252" s="40">
        <v>1</v>
      </c>
      <c r="AK252" s="40">
        <v>1</v>
      </c>
      <c r="AL252" s="40">
        <v>1</v>
      </c>
      <c r="AM252" s="40">
        <v>1</v>
      </c>
      <c r="AN252" s="40">
        <v>1</v>
      </c>
      <c r="AO252" s="40">
        <v>1</v>
      </c>
      <c r="AP252" s="40" t="s">
        <v>323</v>
      </c>
      <c r="AQ252" s="40" t="s">
        <v>1272</v>
      </c>
      <c r="AR252" s="44" t="s">
        <v>335</v>
      </c>
      <c r="AS252" s="3" t="s">
        <v>336</v>
      </c>
      <c r="AT252" s="40" t="s">
        <v>447</v>
      </c>
      <c r="AU252" s="40" t="s">
        <v>447</v>
      </c>
      <c r="AV252" s="40" t="s">
        <v>447</v>
      </c>
      <c r="AW252" s="40" t="s">
        <v>447</v>
      </c>
    </row>
    <row r="253" spans="1:49" s="5" customFormat="1" ht="57">
      <c r="A253" s="90"/>
      <c r="B253" s="90"/>
      <c r="C253" s="90"/>
      <c r="D253" s="90"/>
      <c r="E253" s="90"/>
      <c r="F253" s="90"/>
      <c r="G253" s="90"/>
      <c r="H253" s="90"/>
      <c r="I253" s="90"/>
      <c r="J253" s="90"/>
      <c r="K253" s="90"/>
      <c r="L253" s="90"/>
      <c r="M253" s="90"/>
      <c r="N253" s="90"/>
      <c r="O253" s="90"/>
      <c r="P253" s="90"/>
      <c r="Q253" s="99"/>
      <c r="R253" s="99"/>
      <c r="S253" s="99"/>
      <c r="T253" s="99"/>
      <c r="U253" s="99"/>
      <c r="V253" s="99"/>
      <c r="W253" s="90"/>
      <c r="X253" s="90"/>
      <c r="Y253" s="41">
        <v>0.25</v>
      </c>
      <c r="Z253" s="44" t="s">
        <v>534</v>
      </c>
      <c r="AA253" s="50" t="s">
        <v>447</v>
      </c>
      <c r="AB253" s="44" t="s">
        <v>535</v>
      </c>
      <c r="AC253" s="40">
        <v>11</v>
      </c>
      <c r="AD253" s="40"/>
      <c r="AE253" s="40">
        <v>1</v>
      </c>
      <c r="AF253" s="40">
        <v>1</v>
      </c>
      <c r="AG253" s="40">
        <v>1</v>
      </c>
      <c r="AH253" s="40">
        <v>1</v>
      </c>
      <c r="AI253" s="40">
        <v>1</v>
      </c>
      <c r="AJ253" s="40">
        <v>1</v>
      </c>
      <c r="AK253" s="40">
        <v>1</v>
      </c>
      <c r="AL253" s="40">
        <v>1</v>
      </c>
      <c r="AM253" s="40">
        <v>1</v>
      </c>
      <c r="AN253" s="40">
        <v>1</v>
      </c>
      <c r="AO253" s="40">
        <v>1</v>
      </c>
      <c r="AP253" s="40" t="s">
        <v>323</v>
      </c>
      <c r="AQ253" s="40" t="s">
        <v>1272</v>
      </c>
      <c r="AR253" s="44" t="s">
        <v>1409</v>
      </c>
      <c r="AS253" s="3" t="s">
        <v>330</v>
      </c>
      <c r="AT253" s="40" t="s">
        <v>447</v>
      </c>
      <c r="AU253" s="40" t="s">
        <v>447</v>
      </c>
      <c r="AV253" s="40" t="s">
        <v>447</v>
      </c>
      <c r="AW253" s="40" t="s">
        <v>447</v>
      </c>
    </row>
    <row r="254" spans="1:49" s="5" customFormat="1" ht="71.25">
      <c r="A254" s="91"/>
      <c r="B254" s="91"/>
      <c r="C254" s="91"/>
      <c r="D254" s="91"/>
      <c r="E254" s="91"/>
      <c r="F254" s="91"/>
      <c r="G254" s="91"/>
      <c r="H254" s="91"/>
      <c r="I254" s="91"/>
      <c r="J254" s="91"/>
      <c r="K254" s="91"/>
      <c r="L254" s="91"/>
      <c r="M254" s="91"/>
      <c r="N254" s="91"/>
      <c r="O254" s="91"/>
      <c r="P254" s="91"/>
      <c r="Q254" s="100"/>
      <c r="R254" s="100"/>
      <c r="S254" s="100"/>
      <c r="T254" s="100"/>
      <c r="U254" s="100"/>
      <c r="V254" s="100"/>
      <c r="W254" s="91"/>
      <c r="X254" s="91"/>
      <c r="Y254" s="41">
        <v>0.25</v>
      </c>
      <c r="Z254" s="44" t="s">
        <v>536</v>
      </c>
      <c r="AA254" s="50" t="s">
        <v>447</v>
      </c>
      <c r="AB254" s="44" t="s">
        <v>537</v>
      </c>
      <c r="AC254" s="40">
        <v>11</v>
      </c>
      <c r="AD254" s="40"/>
      <c r="AE254" s="40">
        <v>1</v>
      </c>
      <c r="AF254" s="40">
        <v>1</v>
      </c>
      <c r="AG254" s="40">
        <v>1</v>
      </c>
      <c r="AH254" s="40">
        <v>1</v>
      </c>
      <c r="AI254" s="40">
        <v>1</v>
      </c>
      <c r="AJ254" s="40">
        <v>1</v>
      </c>
      <c r="AK254" s="40">
        <v>1</v>
      </c>
      <c r="AL254" s="40">
        <v>1</v>
      </c>
      <c r="AM254" s="40">
        <v>1</v>
      </c>
      <c r="AN254" s="40">
        <v>1</v>
      </c>
      <c r="AO254" s="40">
        <v>1</v>
      </c>
      <c r="AP254" s="40" t="s">
        <v>323</v>
      </c>
      <c r="AQ254" s="40" t="s">
        <v>1272</v>
      </c>
      <c r="AR254" s="44" t="s">
        <v>335</v>
      </c>
      <c r="AS254" s="40" t="s">
        <v>447</v>
      </c>
      <c r="AT254" s="40" t="s">
        <v>447</v>
      </c>
      <c r="AU254" s="40" t="s">
        <v>447</v>
      </c>
      <c r="AV254" s="40" t="s">
        <v>447</v>
      </c>
      <c r="AW254" s="40" t="s">
        <v>447</v>
      </c>
    </row>
    <row r="255" spans="1:49" s="5" customFormat="1" ht="67.5" customHeight="1">
      <c r="A255" s="89" t="s">
        <v>1257</v>
      </c>
      <c r="B255" s="89" t="s">
        <v>304</v>
      </c>
      <c r="C255" s="89" t="s">
        <v>1072</v>
      </c>
      <c r="D255" s="89" t="s">
        <v>523</v>
      </c>
      <c r="E255" s="89" t="s">
        <v>292</v>
      </c>
      <c r="F255" s="89" t="s">
        <v>318</v>
      </c>
      <c r="G255" s="89" t="s">
        <v>319</v>
      </c>
      <c r="H255" s="89" t="s">
        <v>218</v>
      </c>
      <c r="I255" s="89" t="s">
        <v>320</v>
      </c>
      <c r="J255" s="89" t="s">
        <v>58</v>
      </c>
      <c r="K255" s="89" t="s">
        <v>1120</v>
      </c>
      <c r="L255" s="89" t="s">
        <v>538</v>
      </c>
      <c r="M255" s="89" t="s">
        <v>539</v>
      </c>
      <c r="N255" s="89" t="s">
        <v>280</v>
      </c>
      <c r="O255" s="89" t="s">
        <v>83</v>
      </c>
      <c r="P255" s="89" t="s">
        <v>63</v>
      </c>
      <c r="Q255" s="89">
        <v>0</v>
      </c>
      <c r="R255" s="98">
        <v>40000</v>
      </c>
      <c r="S255" s="98">
        <v>40000</v>
      </c>
      <c r="T255" s="98">
        <v>60000</v>
      </c>
      <c r="U255" s="98">
        <v>60000</v>
      </c>
      <c r="V255" s="98">
        <v>200000</v>
      </c>
      <c r="W255" s="89" t="s">
        <v>323</v>
      </c>
      <c r="X255" s="89" t="s">
        <v>540</v>
      </c>
      <c r="Y255" s="41">
        <v>0.1</v>
      </c>
      <c r="Z255" s="44" t="s">
        <v>541</v>
      </c>
      <c r="AA255" s="50" t="s">
        <v>447</v>
      </c>
      <c r="AB255" s="44" t="s">
        <v>326</v>
      </c>
      <c r="AC255" s="40">
        <v>1</v>
      </c>
      <c r="AD255" s="40"/>
      <c r="AE255" s="40">
        <v>1</v>
      </c>
      <c r="AF255" s="40"/>
      <c r="AG255" s="40"/>
      <c r="AH255" s="40"/>
      <c r="AI255" s="40"/>
      <c r="AJ255" s="40"/>
      <c r="AK255" s="40"/>
      <c r="AL255" s="40"/>
      <c r="AM255" s="40"/>
      <c r="AN255" s="40"/>
      <c r="AO255" s="40"/>
      <c r="AP255" s="40" t="s">
        <v>323</v>
      </c>
      <c r="AQ255" s="40" t="s">
        <v>1267</v>
      </c>
      <c r="AR255" s="44" t="s">
        <v>1409</v>
      </c>
      <c r="AS255" s="40" t="s">
        <v>447</v>
      </c>
      <c r="AT255" s="40" t="s">
        <v>447</v>
      </c>
      <c r="AU255" s="40" t="s">
        <v>447</v>
      </c>
      <c r="AV255" s="40" t="s">
        <v>447</v>
      </c>
      <c r="AW255" s="40" t="s">
        <v>447</v>
      </c>
    </row>
    <row r="256" spans="1:49" s="5" customFormat="1" ht="57">
      <c r="A256" s="90"/>
      <c r="B256" s="90"/>
      <c r="C256" s="90"/>
      <c r="D256" s="90"/>
      <c r="E256" s="90"/>
      <c r="F256" s="90"/>
      <c r="G256" s="90"/>
      <c r="H256" s="90"/>
      <c r="I256" s="90"/>
      <c r="J256" s="90"/>
      <c r="K256" s="90"/>
      <c r="L256" s="90"/>
      <c r="M256" s="90"/>
      <c r="N256" s="90"/>
      <c r="O256" s="90"/>
      <c r="P256" s="90"/>
      <c r="Q256" s="90"/>
      <c r="R256" s="99"/>
      <c r="S256" s="99"/>
      <c r="T256" s="99"/>
      <c r="U256" s="99"/>
      <c r="V256" s="99"/>
      <c r="W256" s="90"/>
      <c r="X256" s="90"/>
      <c r="Y256" s="41">
        <v>0.3</v>
      </c>
      <c r="Z256" s="44" t="s">
        <v>542</v>
      </c>
      <c r="AA256" s="50" t="s">
        <v>447</v>
      </c>
      <c r="AB256" s="44" t="s">
        <v>543</v>
      </c>
      <c r="AC256" s="40">
        <v>11</v>
      </c>
      <c r="AD256" s="40"/>
      <c r="AE256" s="40">
        <v>1</v>
      </c>
      <c r="AF256" s="40">
        <v>1</v>
      </c>
      <c r="AG256" s="40">
        <v>1</v>
      </c>
      <c r="AH256" s="40">
        <v>1</v>
      </c>
      <c r="AI256" s="40">
        <v>1</v>
      </c>
      <c r="AJ256" s="40">
        <v>1</v>
      </c>
      <c r="AK256" s="40">
        <v>1</v>
      </c>
      <c r="AL256" s="40">
        <v>1</v>
      </c>
      <c r="AM256" s="40">
        <v>1</v>
      </c>
      <c r="AN256" s="40">
        <v>1</v>
      </c>
      <c r="AO256" s="40">
        <v>1</v>
      </c>
      <c r="AP256" s="40" t="s">
        <v>323</v>
      </c>
      <c r="AQ256" s="40" t="s">
        <v>1272</v>
      </c>
      <c r="AR256" s="44" t="s">
        <v>1409</v>
      </c>
      <c r="AS256" s="3" t="s">
        <v>330</v>
      </c>
      <c r="AT256" s="40" t="s">
        <v>447</v>
      </c>
      <c r="AU256" s="40" t="s">
        <v>447</v>
      </c>
      <c r="AV256" s="40" t="s">
        <v>447</v>
      </c>
      <c r="AW256" s="40" t="s">
        <v>447</v>
      </c>
    </row>
    <row r="257" spans="1:49" s="5" customFormat="1" ht="71.25">
      <c r="A257" s="90"/>
      <c r="B257" s="90"/>
      <c r="C257" s="90"/>
      <c r="D257" s="90"/>
      <c r="E257" s="90"/>
      <c r="F257" s="90"/>
      <c r="G257" s="90"/>
      <c r="H257" s="90"/>
      <c r="I257" s="90"/>
      <c r="J257" s="90"/>
      <c r="K257" s="90"/>
      <c r="L257" s="90"/>
      <c r="M257" s="90"/>
      <c r="N257" s="90"/>
      <c r="O257" s="90"/>
      <c r="P257" s="90"/>
      <c r="Q257" s="90"/>
      <c r="R257" s="99"/>
      <c r="S257" s="99"/>
      <c r="T257" s="99"/>
      <c r="U257" s="99"/>
      <c r="V257" s="99"/>
      <c r="W257" s="90"/>
      <c r="X257" s="90"/>
      <c r="Y257" s="41">
        <v>0.3</v>
      </c>
      <c r="Z257" s="44" t="s">
        <v>544</v>
      </c>
      <c r="AA257" s="50" t="s">
        <v>447</v>
      </c>
      <c r="AB257" s="44" t="s">
        <v>545</v>
      </c>
      <c r="AC257" s="40">
        <v>11</v>
      </c>
      <c r="AD257" s="40"/>
      <c r="AE257" s="40">
        <v>1</v>
      </c>
      <c r="AF257" s="40">
        <v>1</v>
      </c>
      <c r="AG257" s="40">
        <v>1</v>
      </c>
      <c r="AH257" s="40">
        <v>1</v>
      </c>
      <c r="AI257" s="40">
        <v>1</v>
      </c>
      <c r="AJ257" s="40">
        <v>1</v>
      </c>
      <c r="AK257" s="40">
        <v>1</v>
      </c>
      <c r="AL257" s="40">
        <v>1</v>
      </c>
      <c r="AM257" s="40">
        <v>1</v>
      </c>
      <c r="AN257" s="40">
        <v>1</v>
      </c>
      <c r="AO257" s="40">
        <v>1</v>
      </c>
      <c r="AP257" s="40" t="s">
        <v>323</v>
      </c>
      <c r="AQ257" s="40" t="s">
        <v>1272</v>
      </c>
      <c r="AR257" s="44" t="s">
        <v>335</v>
      </c>
      <c r="AS257" s="40" t="s">
        <v>447</v>
      </c>
      <c r="AT257" s="40" t="s">
        <v>447</v>
      </c>
      <c r="AU257" s="40" t="s">
        <v>447</v>
      </c>
      <c r="AV257" s="40" t="s">
        <v>447</v>
      </c>
      <c r="AW257" s="40" t="s">
        <v>447</v>
      </c>
    </row>
    <row r="258" spans="1:49" s="5" customFormat="1" ht="71.25">
      <c r="A258" s="91"/>
      <c r="B258" s="91"/>
      <c r="C258" s="91"/>
      <c r="D258" s="91"/>
      <c r="E258" s="91"/>
      <c r="F258" s="91"/>
      <c r="G258" s="91"/>
      <c r="H258" s="91"/>
      <c r="I258" s="91"/>
      <c r="J258" s="91"/>
      <c r="K258" s="91"/>
      <c r="L258" s="91"/>
      <c r="M258" s="91"/>
      <c r="N258" s="91"/>
      <c r="O258" s="91"/>
      <c r="P258" s="91"/>
      <c r="Q258" s="91"/>
      <c r="R258" s="100"/>
      <c r="S258" s="100"/>
      <c r="T258" s="100"/>
      <c r="U258" s="100"/>
      <c r="V258" s="100"/>
      <c r="W258" s="91"/>
      <c r="X258" s="91"/>
      <c r="Y258" s="41">
        <v>0.3</v>
      </c>
      <c r="Z258" s="44" t="s">
        <v>546</v>
      </c>
      <c r="AA258" s="50" t="s">
        <v>447</v>
      </c>
      <c r="AB258" s="44" t="s">
        <v>547</v>
      </c>
      <c r="AC258" s="40">
        <v>11</v>
      </c>
      <c r="AD258" s="40"/>
      <c r="AE258" s="40">
        <v>1</v>
      </c>
      <c r="AF258" s="40">
        <v>1</v>
      </c>
      <c r="AG258" s="40">
        <v>1</v>
      </c>
      <c r="AH258" s="40">
        <v>1</v>
      </c>
      <c r="AI258" s="40">
        <v>1</v>
      </c>
      <c r="AJ258" s="40">
        <v>1</v>
      </c>
      <c r="AK258" s="40">
        <v>1</v>
      </c>
      <c r="AL258" s="40">
        <v>1</v>
      </c>
      <c r="AM258" s="40">
        <v>1</v>
      </c>
      <c r="AN258" s="40">
        <v>1</v>
      </c>
      <c r="AO258" s="40">
        <v>1</v>
      </c>
      <c r="AP258" s="40" t="s">
        <v>323</v>
      </c>
      <c r="AQ258" s="40" t="s">
        <v>1272</v>
      </c>
      <c r="AR258" s="44" t="s">
        <v>335</v>
      </c>
      <c r="AS258" s="40" t="s">
        <v>447</v>
      </c>
      <c r="AT258" s="40" t="s">
        <v>447</v>
      </c>
      <c r="AU258" s="40" t="s">
        <v>447</v>
      </c>
      <c r="AV258" s="40" t="s">
        <v>447</v>
      </c>
      <c r="AW258" s="40" t="s">
        <v>447</v>
      </c>
    </row>
    <row r="259" spans="1:49" s="5" customFormat="1" ht="57.75" customHeight="1">
      <c r="A259" s="89" t="s">
        <v>1257</v>
      </c>
      <c r="B259" s="89" t="s">
        <v>304</v>
      </c>
      <c r="C259" s="89" t="s">
        <v>1072</v>
      </c>
      <c r="D259" s="89" t="s">
        <v>523</v>
      </c>
      <c r="E259" s="89" t="s">
        <v>292</v>
      </c>
      <c r="F259" s="89" t="s">
        <v>318</v>
      </c>
      <c r="G259" s="89" t="s">
        <v>319</v>
      </c>
      <c r="H259" s="89" t="s">
        <v>218</v>
      </c>
      <c r="I259" s="89" t="s">
        <v>320</v>
      </c>
      <c r="J259" s="89" t="s">
        <v>58</v>
      </c>
      <c r="K259" s="89" t="s">
        <v>1120</v>
      </c>
      <c r="L259" s="89" t="s">
        <v>548</v>
      </c>
      <c r="M259" s="89" t="s">
        <v>549</v>
      </c>
      <c r="N259" s="89" t="s">
        <v>280</v>
      </c>
      <c r="O259" s="89" t="s">
        <v>83</v>
      </c>
      <c r="P259" s="89" t="s">
        <v>63</v>
      </c>
      <c r="Q259" s="98">
        <v>110711</v>
      </c>
      <c r="R259" s="98">
        <v>30000</v>
      </c>
      <c r="S259" s="98">
        <v>30000</v>
      </c>
      <c r="T259" s="98">
        <v>30000</v>
      </c>
      <c r="U259" s="98">
        <v>30000</v>
      </c>
      <c r="V259" s="98">
        <v>120000</v>
      </c>
      <c r="W259" s="89" t="s">
        <v>323</v>
      </c>
      <c r="X259" s="89" t="s">
        <v>550</v>
      </c>
      <c r="Y259" s="41">
        <v>0.3333333333333333</v>
      </c>
      <c r="Z259" s="44" t="s">
        <v>551</v>
      </c>
      <c r="AA259" s="50" t="s">
        <v>447</v>
      </c>
      <c r="AB259" s="44" t="s">
        <v>552</v>
      </c>
      <c r="AC259" s="40">
        <v>8</v>
      </c>
      <c r="AD259" s="40"/>
      <c r="AE259" s="40"/>
      <c r="AF259" s="40"/>
      <c r="AG259" s="40"/>
      <c r="AH259" s="40">
        <v>1</v>
      </c>
      <c r="AI259" s="40">
        <v>1</v>
      </c>
      <c r="AJ259" s="40">
        <v>1</v>
      </c>
      <c r="AK259" s="40">
        <v>1</v>
      </c>
      <c r="AL259" s="40">
        <v>1</v>
      </c>
      <c r="AM259" s="40">
        <v>1</v>
      </c>
      <c r="AN259" s="40">
        <v>1</v>
      </c>
      <c r="AO259" s="40">
        <v>1</v>
      </c>
      <c r="AP259" s="40" t="s">
        <v>323</v>
      </c>
      <c r="AQ259" s="40" t="s">
        <v>1267</v>
      </c>
      <c r="AR259" s="44" t="s">
        <v>336</v>
      </c>
      <c r="AS259" s="40" t="s">
        <v>447</v>
      </c>
      <c r="AT259" s="40" t="s">
        <v>447</v>
      </c>
      <c r="AU259" s="40" t="s">
        <v>447</v>
      </c>
      <c r="AV259" s="40" t="s">
        <v>447</v>
      </c>
      <c r="AW259" s="40" t="s">
        <v>447</v>
      </c>
    </row>
    <row r="260" spans="1:49" s="5" customFormat="1" ht="42.75">
      <c r="A260" s="90"/>
      <c r="B260" s="90"/>
      <c r="C260" s="90"/>
      <c r="D260" s="90"/>
      <c r="E260" s="90"/>
      <c r="F260" s="90"/>
      <c r="G260" s="90"/>
      <c r="H260" s="90"/>
      <c r="I260" s="90"/>
      <c r="J260" s="90"/>
      <c r="K260" s="90"/>
      <c r="L260" s="90"/>
      <c r="M260" s="90"/>
      <c r="N260" s="90"/>
      <c r="O260" s="90"/>
      <c r="P260" s="90"/>
      <c r="Q260" s="99"/>
      <c r="R260" s="99"/>
      <c r="S260" s="99"/>
      <c r="T260" s="99"/>
      <c r="U260" s="99"/>
      <c r="V260" s="99"/>
      <c r="W260" s="90"/>
      <c r="X260" s="90"/>
      <c r="Y260" s="41">
        <v>0.3333333333333333</v>
      </c>
      <c r="Z260" s="44" t="s">
        <v>553</v>
      </c>
      <c r="AA260" s="50" t="s">
        <v>447</v>
      </c>
      <c r="AB260" s="44" t="s">
        <v>554</v>
      </c>
      <c r="AC260" s="40">
        <v>8</v>
      </c>
      <c r="AD260" s="40"/>
      <c r="AE260" s="40"/>
      <c r="AF260" s="40"/>
      <c r="AG260" s="40"/>
      <c r="AH260" s="40">
        <v>1</v>
      </c>
      <c r="AI260" s="40">
        <v>1</v>
      </c>
      <c r="AJ260" s="40">
        <v>1</v>
      </c>
      <c r="AK260" s="40">
        <v>1</v>
      </c>
      <c r="AL260" s="40">
        <v>1</v>
      </c>
      <c r="AM260" s="40">
        <v>1</v>
      </c>
      <c r="AN260" s="40">
        <v>1</v>
      </c>
      <c r="AO260" s="40">
        <v>1</v>
      </c>
      <c r="AP260" s="40" t="s">
        <v>323</v>
      </c>
      <c r="AQ260" s="40" t="s">
        <v>1272</v>
      </c>
      <c r="AR260" s="44" t="s">
        <v>1409</v>
      </c>
      <c r="AS260" s="40" t="s">
        <v>447</v>
      </c>
      <c r="AT260" s="40" t="s">
        <v>447</v>
      </c>
      <c r="AU260" s="40" t="s">
        <v>447</v>
      </c>
      <c r="AV260" s="40" t="s">
        <v>447</v>
      </c>
      <c r="AW260" s="40" t="s">
        <v>447</v>
      </c>
    </row>
    <row r="261" spans="1:49" s="5" customFormat="1" ht="42.75">
      <c r="A261" s="91"/>
      <c r="B261" s="91"/>
      <c r="C261" s="91"/>
      <c r="D261" s="91"/>
      <c r="E261" s="91"/>
      <c r="F261" s="91"/>
      <c r="G261" s="91"/>
      <c r="H261" s="91"/>
      <c r="I261" s="91"/>
      <c r="J261" s="91"/>
      <c r="K261" s="91"/>
      <c r="L261" s="91"/>
      <c r="M261" s="91"/>
      <c r="N261" s="91"/>
      <c r="O261" s="91"/>
      <c r="P261" s="91"/>
      <c r="Q261" s="100"/>
      <c r="R261" s="100"/>
      <c r="S261" s="100"/>
      <c r="T261" s="100"/>
      <c r="U261" s="100"/>
      <c r="V261" s="100"/>
      <c r="W261" s="91"/>
      <c r="X261" s="91"/>
      <c r="Y261" s="41">
        <v>0.3333333333333333</v>
      </c>
      <c r="Z261" s="44" t="s">
        <v>555</v>
      </c>
      <c r="AA261" s="50" t="s">
        <v>447</v>
      </c>
      <c r="AB261" s="44" t="s">
        <v>556</v>
      </c>
      <c r="AC261" s="40">
        <v>8</v>
      </c>
      <c r="AD261" s="40"/>
      <c r="AE261" s="40"/>
      <c r="AF261" s="40"/>
      <c r="AG261" s="40"/>
      <c r="AH261" s="40">
        <v>1</v>
      </c>
      <c r="AI261" s="40">
        <v>1</v>
      </c>
      <c r="AJ261" s="40">
        <v>1</v>
      </c>
      <c r="AK261" s="40">
        <v>1</v>
      </c>
      <c r="AL261" s="40">
        <v>1</v>
      </c>
      <c r="AM261" s="40">
        <v>1</v>
      </c>
      <c r="AN261" s="40">
        <v>1</v>
      </c>
      <c r="AO261" s="40">
        <v>1</v>
      </c>
      <c r="AP261" s="40" t="s">
        <v>323</v>
      </c>
      <c r="AQ261" s="40" t="s">
        <v>1272</v>
      </c>
      <c r="AR261" s="44" t="s">
        <v>1409</v>
      </c>
      <c r="AS261" s="40" t="s">
        <v>447</v>
      </c>
      <c r="AT261" s="40" t="s">
        <v>447</v>
      </c>
      <c r="AU261" s="40" t="s">
        <v>447</v>
      </c>
      <c r="AV261" s="40" t="s">
        <v>447</v>
      </c>
      <c r="AW261" s="40" t="s">
        <v>447</v>
      </c>
    </row>
    <row r="262" spans="1:49" s="5" customFormat="1" ht="77.25" customHeight="1">
      <c r="A262" s="89" t="s">
        <v>1257</v>
      </c>
      <c r="B262" s="89" t="s">
        <v>304</v>
      </c>
      <c r="C262" s="89" t="s">
        <v>1072</v>
      </c>
      <c r="D262" s="89" t="s">
        <v>523</v>
      </c>
      <c r="E262" s="89" t="s">
        <v>292</v>
      </c>
      <c r="F262" s="89" t="s">
        <v>318</v>
      </c>
      <c r="G262" s="89" t="s">
        <v>319</v>
      </c>
      <c r="H262" s="89" t="s">
        <v>218</v>
      </c>
      <c r="I262" s="89" t="s">
        <v>320</v>
      </c>
      <c r="J262" s="89" t="s">
        <v>557</v>
      </c>
      <c r="K262" s="89" t="s">
        <v>1120</v>
      </c>
      <c r="L262" s="89" t="s">
        <v>558</v>
      </c>
      <c r="M262" s="89" t="s">
        <v>1328</v>
      </c>
      <c r="N262" s="89" t="s">
        <v>61</v>
      </c>
      <c r="O262" s="89" t="s">
        <v>83</v>
      </c>
      <c r="P262" s="89" t="s">
        <v>63</v>
      </c>
      <c r="Q262" s="98">
        <v>15000</v>
      </c>
      <c r="R262" s="98">
        <v>12000</v>
      </c>
      <c r="S262" s="98">
        <v>10000</v>
      </c>
      <c r="T262" s="98">
        <v>10000</v>
      </c>
      <c r="U262" s="98">
        <v>10000</v>
      </c>
      <c r="V262" s="98">
        <v>42000</v>
      </c>
      <c r="W262" s="89" t="s">
        <v>323</v>
      </c>
      <c r="X262" s="89" t="s">
        <v>559</v>
      </c>
      <c r="Y262" s="41">
        <v>0.33333333333333337</v>
      </c>
      <c r="Z262" s="44" t="s">
        <v>560</v>
      </c>
      <c r="AA262" s="45">
        <v>1395.267494</v>
      </c>
      <c r="AB262" s="44" t="s">
        <v>561</v>
      </c>
      <c r="AC262" s="40">
        <v>10</v>
      </c>
      <c r="AD262" s="40"/>
      <c r="AE262" s="40">
        <v>1</v>
      </c>
      <c r="AF262" s="40">
        <v>1</v>
      </c>
      <c r="AG262" s="40">
        <v>1</v>
      </c>
      <c r="AH262" s="40">
        <v>1</v>
      </c>
      <c r="AI262" s="40">
        <v>1</v>
      </c>
      <c r="AJ262" s="40">
        <v>1</v>
      </c>
      <c r="AK262" s="40">
        <v>1</v>
      </c>
      <c r="AL262" s="40">
        <v>1</v>
      </c>
      <c r="AM262" s="40">
        <v>1</v>
      </c>
      <c r="AN262" s="40">
        <v>1</v>
      </c>
      <c r="AO262" s="40"/>
      <c r="AP262" s="40" t="s">
        <v>323</v>
      </c>
      <c r="AQ262" s="40" t="s">
        <v>1048</v>
      </c>
      <c r="AR262" s="44" t="s">
        <v>1409</v>
      </c>
      <c r="AS262" s="3" t="s">
        <v>330</v>
      </c>
      <c r="AT262" s="40" t="s">
        <v>447</v>
      </c>
      <c r="AU262" s="40" t="s">
        <v>447</v>
      </c>
      <c r="AV262" s="40" t="s">
        <v>447</v>
      </c>
      <c r="AW262" s="40" t="s">
        <v>447</v>
      </c>
    </row>
    <row r="263" spans="1:49" s="5" customFormat="1" ht="57">
      <c r="A263" s="90"/>
      <c r="B263" s="90"/>
      <c r="C263" s="90"/>
      <c r="D263" s="90"/>
      <c r="E263" s="90"/>
      <c r="F263" s="90"/>
      <c r="G263" s="90"/>
      <c r="H263" s="90"/>
      <c r="I263" s="90"/>
      <c r="J263" s="90"/>
      <c r="K263" s="90"/>
      <c r="L263" s="90"/>
      <c r="M263" s="90"/>
      <c r="N263" s="90"/>
      <c r="O263" s="90"/>
      <c r="P263" s="90"/>
      <c r="Q263" s="99"/>
      <c r="R263" s="99"/>
      <c r="S263" s="99"/>
      <c r="T263" s="99"/>
      <c r="U263" s="99"/>
      <c r="V263" s="99"/>
      <c r="W263" s="90"/>
      <c r="X263" s="90"/>
      <c r="Y263" s="41">
        <v>0.3333333333333333</v>
      </c>
      <c r="Z263" s="44" t="s">
        <v>562</v>
      </c>
      <c r="AA263" s="45">
        <v>740.572507</v>
      </c>
      <c r="AB263" s="44" t="s">
        <v>561</v>
      </c>
      <c r="AC263" s="40">
        <v>10</v>
      </c>
      <c r="AD263" s="40"/>
      <c r="AE263" s="40">
        <v>1</v>
      </c>
      <c r="AF263" s="40">
        <v>1</v>
      </c>
      <c r="AG263" s="40">
        <v>1</v>
      </c>
      <c r="AH263" s="40">
        <v>1</v>
      </c>
      <c r="AI263" s="40">
        <v>1</v>
      </c>
      <c r="AJ263" s="40">
        <v>1</v>
      </c>
      <c r="AK263" s="40">
        <v>1</v>
      </c>
      <c r="AL263" s="40">
        <v>1</v>
      </c>
      <c r="AM263" s="40">
        <v>1</v>
      </c>
      <c r="AN263" s="40">
        <v>1</v>
      </c>
      <c r="AO263" s="40"/>
      <c r="AP263" s="40" t="s">
        <v>323</v>
      </c>
      <c r="AQ263" s="40" t="s">
        <v>1048</v>
      </c>
      <c r="AR263" s="44" t="s">
        <v>1409</v>
      </c>
      <c r="AS263" s="3" t="s">
        <v>330</v>
      </c>
      <c r="AT263" s="40" t="s">
        <v>447</v>
      </c>
      <c r="AU263" s="40" t="s">
        <v>447</v>
      </c>
      <c r="AV263" s="40" t="s">
        <v>447</v>
      </c>
      <c r="AW263" s="40" t="s">
        <v>447</v>
      </c>
    </row>
    <row r="264" spans="1:49" s="5" customFormat="1" ht="57">
      <c r="A264" s="91"/>
      <c r="B264" s="91"/>
      <c r="C264" s="91"/>
      <c r="D264" s="91"/>
      <c r="E264" s="91"/>
      <c r="F264" s="91"/>
      <c r="G264" s="91"/>
      <c r="H264" s="91"/>
      <c r="I264" s="91"/>
      <c r="J264" s="91"/>
      <c r="K264" s="91"/>
      <c r="L264" s="91"/>
      <c r="M264" s="91"/>
      <c r="N264" s="91"/>
      <c r="O264" s="91"/>
      <c r="P264" s="91"/>
      <c r="Q264" s="100"/>
      <c r="R264" s="100"/>
      <c r="S264" s="100"/>
      <c r="T264" s="100"/>
      <c r="U264" s="100"/>
      <c r="V264" s="100"/>
      <c r="W264" s="91"/>
      <c r="X264" s="91"/>
      <c r="Y264" s="41">
        <v>0.3333333333333333</v>
      </c>
      <c r="Z264" s="44" t="s">
        <v>563</v>
      </c>
      <c r="AA264" s="45">
        <v>5267.801904</v>
      </c>
      <c r="AB264" s="44" t="s">
        <v>561</v>
      </c>
      <c r="AC264" s="40">
        <v>10</v>
      </c>
      <c r="AD264" s="40"/>
      <c r="AE264" s="40">
        <v>1</v>
      </c>
      <c r="AF264" s="40">
        <v>1</v>
      </c>
      <c r="AG264" s="40">
        <v>1</v>
      </c>
      <c r="AH264" s="40">
        <v>1</v>
      </c>
      <c r="AI264" s="40">
        <v>1</v>
      </c>
      <c r="AJ264" s="40">
        <v>1</v>
      </c>
      <c r="AK264" s="40">
        <v>1</v>
      </c>
      <c r="AL264" s="40">
        <v>1</v>
      </c>
      <c r="AM264" s="40">
        <v>1</v>
      </c>
      <c r="AN264" s="40">
        <v>1</v>
      </c>
      <c r="AO264" s="40"/>
      <c r="AP264" s="40" t="s">
        <v>323</v>
      </c>
      <c r="AQ264" s="40" t="s">
        <v>1048</v>
      </c>
      <c r="AR264" s="44" t="s">
        <v>1409</v>
      </c>
      <c r="AS264" s="3" t="s">
        <v>330</v>
      </c>
      <c r="AT264" s="40" t="s">
        <v>447</v>
      </c>
      <c r="AU264" s="40" t="s">
        <v>447</v>
      </c>
      <c r="AV264" s="40" t="s">
        <v>447</v>
      </c>
      <c r="AW264" s="40" t="s">
        <v>447</v>
      </c>
    </row>
    <row r="265" spans="1:49" s="5" customFormat="1" ht="95.25" customHeight="1">
      <c r="A265" s="89" t="s">
        <v>1257</v>
      </c>
      <c r="B265" s="89" t="s">
        <v>304</v>
      </c>
      <c r="C265" s="89" t="s">
        <v>1072</v>
      </c>
      <c r="D265" s="89" t="s">
        <v>523</v>
      </c>
      <c r="E265" s="89" t="s">
        <v>292</v>
      </c>
      <c r="F265" s="89" t="s">
        <v>318</v>
      </c>
      <c r="G265" s="89" t="s">
        <v>319</v>
      </c>
      <c r="H265" s="89" t="s">
        <v>218</v>
      </c>
      <c r="I265" s="89" t="s">
        <v>320</v>
      </c>
      <c r="J265" s="89" t="s">
        <v>557</v>
      </c>
      <c r="K265" s="89" t="s">
        <v>1120</v>
      </c>
      <c r="L265" s="89" t="s">
        <v>59</v>
      </c>
      <c r="M265" s="89" t="s">
        <v>564</v>
      </c>
      <c r="N265" s="89" t="s">
        <v>280</v>
      </c>
      <c r="O265" s="89" t="s">
        <v>83</v>
      </c>
      <c r="P265" s="89" t="s">
        <v>63</v>
      </c>
      <c r="Q265" s="98">
        <v>2000</v>
      </c>
      <c r="R265" s="98">
        <v>2000</v>
      </c>
      <c r="S265" s="98">
        <v>500</v>
      </c>
      <c r="T265" s="98">
        <v>2000</v>
      </c>
      <c r="U265" s="98">
        <v>2000</v>
      </c>
      <c r="V265" s="98">
        <v>6500</v>
      </c>
      <c r="W265" s="89" t="s">
        <v>323</v>
      </c>
      <c r="X265" s="89" t="s">
        <v>565</v>
      </c>
      <c r="Y265" s="41">
        <v>0.5</v>
      </c>
      <c r="Z265" s="44" t="s">
        <v>566</v>
      </c>
      <c r="AA265" s="45">
        <v>550.817037</v>
      </c>
      <c r="AB265" s="44" t="s">
        <v>567</v>
      </c>
      <c r="AC265" s="40">
        <f>AE265+AF265+AG265+AH265+AN265+AO265</f>
        <v>6</v>
      </c>
      <c r="AD265" s="40"/>
      <c r="AE265" s="40">
        <v>1</v>
      </c>
      <c r="AF265" s="40">
        <v>1</v>
      </c>
      <c r="AG265" s="40">
        <v>1</v>
      </c>
      <c r="AH265" s="40">
        <v>1</v>
      </c>
      <c r="AI265" s="57"/>
      <c r="AJ265" s="57"/>
      <c r="AK265" s="57"/>
      <c r="AL265" s="57"/>
      <c r="AM265" s="57"/>
      <c r="AN265" s="40">
        <v>1</v>
      </c>
      <c r="AO265" s="40">
        <v>1</v>
      </c>
      <c r="AP265" s="40" t="s">
        <v>323</v>
      </c>
      <c r="AQ265" s="40" t="s">
        <v>1048</v>
      </c>
      <c r="AR265" s="44" t="s">
        <v>1409</v>
      </c>
      <c r="AS265" s="3" t="s">
        <v>330</v>
      </c>
      <c r="AT265" s="40" t="s">
        <v>447</v>
      </c>
      <c r="AU265" s="40" t="s">
        <v>447</v>
      </c>
      <c r="AV265" s="40" t="s">
        <v>447</v>
      </c>
      <c r="AW265" s="40" t="s">
        <v>447</v>
      </c>
    </row>
    <row r="266" spans="1:49" s="5" customFormat="1" ht="57">
      <c r="A266" s="91"/>
      <c r="B266" s="91"/>
      <c r="C266" s="91"/>
      <c r="D266" s="91"/>
      <c r="E266" s="91"/>
      <c r="F266" s="91"/>
      <c r="G266" s="91"/>
      <c r="H266" s="91"/>
      <c r="I266" s="91"/>
      <c r="J266" s="91"/>
      <c r="K266" s="91"/>
      <c r="L266" s="91"/>
      <c r="M266" s="91"/>
      <c r="N266" s="91"/>
      <c r="O266" s="91"/>
      <c r="P266" s="91"/>
      <c r="Q266" s="100"/>
      <c r="R266" s="100"/>
      <c r="S266" s="100"/>
      <c r="T266" s="100"/>
      <c r="U266" s="100"/>
      <c r="V266" s="100"/>
      <c r="W266" s="91"/>
      <c r="X266" s="91"/>
      <c r="Y266" s="41">
        <v>0.5</v>
      </c>
      <c r="Z266" s="44" t="s">
        <v>568</v>
      </c>
      <c r="AA266" s="45">
        <v>3220.235844</v>
      </c>
      <c r="AB266" s="44" t="s">
        <v>567</v>
      </c>
      <c r="AC266" s="40">
        <f>AE266+AF266+AG266+AH266+AN266+AO266</f>
        <v>6</v>
      </c>
      <c r="AD266" s="40"/>
      <c r="AE266" s="40">
        <v>1</v>
      </c>
      <c r="AF266" s="40">
        <v>1</v>
      </c>
      <c r="AG266" s="40">
        <v>1</v>
      </c>
      <c r="AH266" s="40">
        <v>1</v>
      </c>
      <c r="AI266" s="57"/>
      <c r="AJ266" s="57"/>
      <c r="AK266" s="57"/>
      <c r="AL266" s="57"/>
      <c r="AM266" s="57"/>
      <c r="AN266" s="40">
        <v>1</v>
      </c>
      <c r="AO266" s="40">
        <v>1</v>
      </c>
      <c r="AP266" s="40" t="s">
        <v>323</v>
      </c>
      <c r="AQ266" s="40" t="s">
        <v>1048</v>
      </c>
      <c r="AR266" s="44" t="s">
        <v>1409</v>
      </c>
      <c r="AS266" s="3" t="s">
        <v>330</v>
      </c>
      <c r="AT266" s="3" t="s">
        <v>69</v>
      </c>
      <c r="AU266" s="40" t="s">
        <v>447</v>
      </c>
      <c r="AV266" s="40" t="s">
        <v>447</v>
      </c>
      <c r="AW266" s="40" t="s">
        <v>447</v>
      </c>
    </row>
    <row r="267" spans="1:49" s="5" customFormat="1" ht="71.25">
      <c r="A267" s="40" t="s">
        <v>1257</v>
      </c>
      <c r="B267" s="40" t="s">
        <v>304</v>
      </c>
      <c r="C267" s="40" t="s">
        <v>1072</v>
      </c>
      <c r="D267" s="40" t="s">
        <v>523</v>
      </c>
      <c r="E267" s="40" t="s">
        <v>292</v>
      </c>
      <c r="F267" s="40" t="s">
        <v>318</v>
      </c>
      <c r="G267" s="40" t="s">
        <v>319</v>
      </c>
      <c r="H267" s="40" t="s">
        <v>218</v>
      </c>
      <c r="I267" s="40" t="s">
        <v>320</v>
      </c>
      <c r="J267" s="40" t="s">
        <v>185</v>
      </c>
      <c r="K267" s="40" t="s">
        <v>1120</v>
      </c>
      <c r="L267" s="40" t="s">
        <v>569</v>
      </c>
      <c r="M267" s="40" t="s">
        <v>1326</v>
      </c>
      <c r="N267" s="40" t="s">
        <v>280</v>
      </c>
      <c r="O267" s="40" t="s">
        <v>83</v>
      </c>
      <c r="P267" s="40" t="s">
        <v>63</v>
      </c>
      <c r="Q267" s="40">
        <v>0</v>
      </c>
      <c r="R267" s="40">
        <v>13</v>
      </c>
      <c r="S267" s="51">
        <v>650</v>
      </c>
      <c r="T267" s="51">
        <v>1000</v>
      </c>
      <c r="U267" s="51">
        <v>1000</v>
      </c>
      <c r="V267" s="51">
        <v>2663</v>
      </c>
      <c r="W267" s="40" t="s">
        <v>323</v>
      </c>
      <c r="X267" s="40" t="s">
        <v>570</v>
      </c>
      <c r="Y267" s="41">
        <v>1</v>
      </c>
      <c r="Z267" s="44" t="s">
        <v>571</v>
      </c>
      <c r="AA267" s="50" t="s">
        <v>447</v>
      </c>
      <c r="AB267" s="44" t="s">
        <v>572</v>
      </c>
      <c r="AC267" s="40">
        <v>1</v>
      </c>
      <c r="AD267" s="40"/>
      <c r="AE267" s="40"/>
      <c r="AF267" s="40"/>
      <c r="AG267" s="40">
        <v>1</v>
      </c>
      <c r="AH267" s="40"/>
      <c r="AI267" s="40"/>
      <c r="AJ267" s="40"/>
      <c r="AK267" s="40"/>
      <c r="AL267" s="40"/>
      <c r="AM267" s="40"/>
      <c r="AN267" s="40"/>
      <c r="AO267" s="40"/>
      <c r="AP267" s="40" t="s">
        <v>323</v>
      </c>
      <c r="AQ267" s="40" t="s">
        <v>1272</v>
      </c>
      <c r="AR267" s="44" t="s">
        <v>335</v>
      </c>
      <c r="AS267" s="3" t="s">
        <v>330</v>
      </c>
      <c r="AT267" s="40" t="s">
        <v>447</v>
      </c>
      <c r="AU267" s="40" t="s">
        <v>447</v>
      </c>
      <c r="AV267" s="40" t="s">
        <v>447</v>
      </c>
      <c r="AW267" s="40" t="s">
        <v>447</v>
      </c>
    </row>
    <row r="268" spans="1:49" s="5" customFormat="1" ht="71.25">
      <c r="A268" s="40" t="s">
        <v>1257</v>
      </c>
      <c r="B268" s="40" t="s">
        <v>304</v>
      </c>
      <c r="C268" s="40" t="s">
        <v>1072</v>
      </c>
      <c r="D268" s="40" t="s">
        <v>523</v>
      </c>
      <c r="E268" s="40" t="s">
        <v>292</v>
      </c>
      <c r="F268" s="40" t="s">
        <v>318</v>
      </c>
      <c r="G268" s="40" t="s">
        <v>319</v>
      </c>
      <c r="H268" s="40" t="s">
        <v>218</v>
      </c>
      <c r="I268" s="40" t="s">
        <v>320</v>
      </c>
      <c r="J268" s="40" t="s">
        <v>185</v>
      </c>
      <c r="K268" s="40" t="s">
        <v>1120</v>
      </c>
      <c r="L268" s="40" t="s">
        <v>573</v>
      </c>
      <c r="M268" s="40" t="s">
        <v>1327</v>
      </c>
      <c r="N268" s="40" t="s">
        <v>280</v>
      </c>
      <c r="O268" s="40" t="s">
        <v>111</v>
      </c>
      <c r="P268" s="40" t="s">
        <v>63</v>
      </c>
      <c r="Q268" s="40">
        <v>0</v>
      </c>
      <c r="R268" s="40">
        <v>650</v>
      </c>
      <c r="S268" s="40">
        <v>600</v>
      </c>
      <c r="T268" s="40">
        <v>600</v>
      </c>
      <c r="U268" s="40">
        <v>600</v>
      </c>
      <c r="V268" s="51">
        <v>2450</v>
      </c>
      <c r="W268" s="40" t="s">
        <v>323</v>
      </c>
      <c r="X268" s="40" t="s">
        <v>574</v>
      </c>
      <c r="Y268" s="41">
        <v>1</v>
      </c>
      <c r="Z268" s="44" t="s">
        <v>575</v>
      </c>
      <c r="AA268" s="50" t="s">
        <v>447</v>
      </c>
      <c r="AB268" s="44" t="s">
        <v>576</v>
      </c>
      <c r="AC268" s="40">
        <v>10</v>
      </c>
      <c r="AD268" s="40"/>
      <c r="AE268" s="40">
        <v>1</v>
      </c>
      <c r="AF268" s="40">
        <v>1</v>
      </c>
      <c r="AG268" s="40">
        <v>1</v>
      </c>
      <c r="AH268" s="40">
        <v>1</v>
      </c>
      <c r="AI268" s="40">
        <v>1</v>
      </c>
      <c r="AJ268" s="40">
        <v>1</v>
      </c>
      <c r="AK268" s="40">
        <v>1</v>
      </c>
      <c r="AL268" s="40">
        <v>1</v>
      </c>
      <c r="AM268" s="40">
        <v>1</v>
      </c>
      <c r="AN268" s="40">
        <v>1</v>
      </c>
      <c r="AO268" s="40"/>
      <c r="AP268" s="40" t="s">
        <v>323</v>
      </c>
      <c r="AQ268" s="40" t="s">
        <v>1019</v>
      </c>
      <c r="AR268" s="44" t="s">
        <v>1409</v>
      </c>
      <c r="AS268" s="3" t="s">
        <v>330</v>
      </c>
      <c r="AT268" s="40" t="s">
        <v>447</v>
      </c>
      <c r="AU268" s="40" t="s">
        <v>447</v>
      </c>
      <c r="AV268" s="40" t="s">
        <v>447</v>
      </c>
      <c r="AW268" s="40" t="s">
        <v>447</v>
      </c>
    </row>
    <row r="269" spans="1:49" s="5" customFormat="1" ht="71.25">
      <c r="A269" s="40" t="s">
        <v>1257</v>
      </c>
      <c r="B269" s="40" t="s">
        <v>304</v>
      </c>
      <c r="C269" s="40" t="s">
        <v>1072</v>
      </c>
      <c r="D269" s="40" t="s">
        <v>523</v>
      </c>
      <c r="E269" s="40" t="s">
        <v>292</v>
      </c>
      <c r="F269" s="40" t="s">
        <v>318</v>
      </c>
      <c r="G269" s="40" t="s">
        <v>319</v>
      </c>
      <c r="H269" s="40" t="s">
        <v>218</v>
      </c>
      <c r="I269" s="40" t="s">
        <v>320</v>
      </c>
      <c r="J269" s="40" t="s">
        <v>185</v>
      </c>
      <c r="K269" s="40" t="s">
        <v>1120</v>
      </c>
      <c r="L269" s="40" t="s">
        <v>577</v>
      </c>
      <c r="M269" s="40" t="s">
        <v>1329</v>
      </c>
      <c r="N269" s="40" t="s">
        <v>280</v>
      </c>
      <c r="O269" s="40" t="s">
        <v>111</v>
      </c>
      <c r="P269" s="40" t="s">
        <v>63</v>
      </c>
      <c r="Q269" s="40">
        <v>390</v>
      </c>
      <c r="R269" s="40">
        <v>500</v>
      </c>
      <c r="S269" s="40">
        <v>200</v>
      </c>
      <c r="T269" s="40">
        <v>500</v>
      </c>
      <c r="U269" s="40">
        <v>500</v>
      </c>
      <c r="V269" s="51">
        <v>1700</v>
      </c>
      <c r="W269" s="40" t="s">
        <v>323</v>
      </c>
      <c r="X269" s="40" t="s">
        <v>578</v>
      </c>
      <c r="Y269" s="41">
        <v>1</v>
      </c>
      <c r="Z269" s="44" t="s">
        <v>579</v>
      </c>
      <c r="AA269" s="45">
        <v>1825.305214</v>
      </c>
      <c r="AB269" s="44" t="s">
        <v>580</v>
      </c>
      <c r="AC269" s="40">
        <f>AE269+AF269+AG269+AH269+AN269</f>
        <v>5</v>
      </c>
      <c r="AD269" s="40"/>
      <c r="AE269" s="40">
        <v>1</v>
      </c>
      <c r="AF269" s="40">
        <v>1</v>
      </c>
      <c r="AG269" s="40">
        <v>1</v>
      </c>
      <c r="AH269" s="40">
        <v>1</v>
      </c>
      <c r="AI269" s="40"/>
      <c r="AJ269" s="40"/>
      <c r="AK269" s="40"/>
      <c r="AL269" s="40"/>
      <c r="AM269" s="40"/>
      <c r="AN269" s="40">
        <v>1</v>
      </c>
      <c r="AO269" s="40"/>
      <c r="AP269" s="40" t="s">
        <v>323</v>
      </c>
      <c r="AQ269" s="40" t="s">
        <v>1048</v>
      </c>
      <c r="AR269" s="44" t="s">
        <v>1409</v>
      </c>
      <c r="AS269" s="3" t="s">
        <v>330</v>
      </c>
      <c r="AT269" s="3" t="s">
        <v>69</v>
      </c>
      <c r="AU269" s="40" t="s">
        <v>447</v>
      </c>
      <c r="AV269" s="40" t="s">
        <v>447</v>
      </c>
      <c r="AW269" s="40" t="s">
        <v>447</v>
      </c>
    </row>
    <row r="270" spans="1:49" s="5" customFormat="1" ht="28.5" customHeight="1">
      <c r="A270" s="89" t="s">
        <v>1257</v>
      </c>
      <c r="B270" s="89" t="s">
        <v>154</v>
      </c>
      <c r="C270" s="89" t="s">
        <v>1071</v>
      </c>
      <c r="D270" s="89" t="s">
        <v>581</v>
      </c>
      <c r="E270" s="89" t="s">
        <v>582</v>
      </c>
      <c r="F270" s="89" t="s">
        <v>156</v>
      </c>
      <c r="G270" s="89" t="s">
        <v>1129</v>
      </c>
      <c r="H270" s="89" t="s">
        <v>157</v>
      </c>
      <c r="I270" s="89" t="s">
        <v>447</v>
      </c>
      <c r="J270" s="89" t="s">
        <v>583</v>
      </c>
      <c r="K270" s="89" t="s">
        <v>1115</v>
      </c>
      <c r="L270" s="89" t="s">
        <v>584</v>
      </c>
      <c r="M270" s="89" t="s">
        <v>585</v>
      </c>
      <c r="N270" s="89" t="s">
        <v>61</v>
      </c>
      <c r="O270" s="89" t="s">
        <v>111</v>
      </c>
      <c r="P270" s="89" t="s">
        <v>63</v>
      </c>
      <c r="Q270" s="89">
        <v>0</v>
      </c>
      <c r="R270" s="98">
        <v>4000</v>
      </c>
      <c r="S270" s="98">
        <v>5000</v>
      </c>
      <c r="T270" s="98">
        <v>5000</v>
      </c>
      <c r="U270" s="98">
        <v>2000</v>
      </c>
      <c r="V270" s="98">
        <v>16000</v>
      </c>
      <c r="W270" s="89" t="s">
        <v>161</v>
      </c>
      <c r="X270" s="89" t="s">
        <v>586</v>
      </c>
      <c r="Y270" s="41">
        <v>0.25</v>
      </c>
      <c r="Z270" s="44" t="s">
        <v>587</v>
      </c>
      <c r="AA270" s="50" t="s">
        <v>447</v>
      </c>
      <c r="AB270" s="44" t="s">
        <v>588</v>
      </c>
      <c r="AC270" s="40">
        <v>4</v>
      </c>
      <c r="AD270" s="40"/>
      <c r="AE270" s="40"/>
      <c r="AF270" s="40">
        <v>1</v>
      </c>
      <c r="AG270" s="40"/>
      <c r="AH270" s="40"/>
      <c r="AI270" s="40">
        <v>1</v>
      </c>
      <c r="AJ270" s="40"/>
      <c r="AK270" s="40"/>
      <c r="AL270" s="40">
        <v>1</v>
      </c>
      <c r="AM270" s="40"/>
      <c r="AN270" s="40"/>
      <c r="AO270" s="40">
        <v>1</v>
      </c>
      <c r="AP270" s="40" t="s">
        <v>161</v>
      </c>
      <c r="AQ270" s="40" t="s">
        <v>1264</v>
      </c>
      <c r="AR270" s="40" t="s">
        <v>447</v>
      </c>
      <c r="AS270" s="40" t="s">
        <v>447</v>
      </c>
      <c r="AT270" s="40" t="s">
        <v>447</v>
      </c>
      <c r="AU270" s="40" t="s">
        <v>447</v>
      </c>
      <c r="AV270" s="40" t="s">
        <v>447</v>
      </c>
      <c r="AW270" s="40" t="s">
        <v>447</v>
      </c>
    </row>
    <row r="271" spans="1:49" s="5" customFormat="1" ht="42.75">
      <c r="A271" s="90"/>
      <c r="B271" s="90"/>
      <c r="C271" s="90"/>
      <c r="D271" s="90"/>
      <c r="E271" s="90"/>
      <c r="F271" s="90"/>
      <c r="G271" s="90"/>
      <c r="H271" s="90"/>
      <c r="I271" s="90"/>
      <c r="J271" s="90"/>
      <c r="K271" s="90"/>
      <c r="L271" s="90"/>
      <c r="M271" s="90"/>
      <c r="N271" s="90"/>
      <c r="O271" s="90"/>
      <c r="P271" s="90"/>
      <c r="Q271" s="90"/>
      <c r="R271" s="99"/>
      <c r="S271" s="99"/>
      <c r="T271" s="99"/>
      <c r="U271" s="99"/>
      <c r="V271" s="99"/>
      <c r="W271" s="90"/>
      <c r="X271" s="90"/>
      <c r="Y271" s="41">
        <v>0.25</v>
      </c>
      <c r="Z271" s="44" t="s">
        <v>589</v>
      </c>
      <c r="AA271" s="50" t="s">
        <v>447</v>
      </c>
      <c r="AB271" s="44" t="s">
        <v>590</v>
      </c>
      <c r="AC271" s="40">
        <v>1</v>
      </c>
      <c r="AD271" s="40"/>
      <c r="AE271" s="40"/>
      <c r="AF271" s="40"/>
      <c r="AG271" s="40"/>
      <c r="AH271" s="40"/>
      <c r="AI271" s="40"/>
      <c r="AJ271" s="40"/>
      <c r="AK271" s="40"/>
      <c r="AL271" s="40"/>
      <c r="AM271" s="40"/>
      <c r="AN271" s="40"/>
      <c r="AO271" s="40">
        <v>1</v>
      </c>
      <c r="AP271" s="40" t="s">
        <v>161</v>
      </c>
      <c r="AQ271" s="40" t="s">
        <v>1264</v>
      </c>
      <c r="AR271" s="40" t="s">
        <v>447</v>
      </c>
      <c r="AS271" s="40" t="s">
        <v>447</v>
      </c>
      <c r="AT271" s="40" t="s">
        <v>447</v>
      </c>
      <c r="AU271" s="40" t="s">
        <v>447</v>
      </c>
      <c r="AV271" s="40" t="s">
        <v>447</v>
      </c>
      <c r="AW271" s="40" t="s">
        <v>447</v>
      </c>
    </row>
    <row r="272" spans="1:49" s="5" customFormat="1" ht="42.75">
      <c r="A272" s="91"/>
      <c r="B272" s="91"/>
      <c r="C272" s="91"/>
      <c r="D272" s="91"/>
      <c r="E272" s="91"/>
      <c r="F272" s="91"/>
      <c r="G272" s="91"/>
      <c r="H272" s="91"/>
      <c r="I272" s="91"/>
      <c r="J272" s="91"/>
      <c r="K272" s="91"/>
      <c r="L272" s="91"/>
      <c r="M272" s="91"/>
      <c r="N272" s="91"/>
      <c r="O272" s="91"/>
      <c r="P272" s="91"/>
      <c r="Q272" s="91"/>
      <c r="R272" s="100"/>
      <c r="S272" s="100"/>
      <c r="T272" s="100"/>
      <c r="U272" s="100"/>
      <c r="V272" s="100"/>
      <c r="W272" s="91"/>
      <c r="X272" s="91"/>
      <c r="Y272" s="41">
        <v>0.5</v>
      </c>
      <c r="Z272" s="44" t="s">
        <v>591</v>
      </c>
      <c r="AA272" s="50" t="s">
        <v>447</v>
      </c>
      <c r="AB272" s="44" t="s">
        <v>592</v>
      </c>
      <c r="AC272" s="40">
        <v>4</v>
      </c>
      <c r="AD272" s="40"/>
      <c r="AE272" s="40"/>
      <c r="AF272" s="40">
        <v>1</v>
      </c>
      <c r="AG272" s="40"/>
      <c r="AH272" s="40"/>
      <c r="AI272" s="40">
        <v>1</v>
      </c>
      <c r="AJ272" s="40"/>
      <c r="AK272" s="40"/>
      <c r="AL272" s="40">
        <v>1</v>
      </c>
      <c r="AM272" s="40"/>
      <c r="AN272" s="40"/>
      <c r="AO272" s="40">
        <v>1</v>
      </c>
      <c r="AP272" s="40" t="s">
        <v>161</v>
      </c>
      <c r="AQ272" s="40" t="s">
        <v>1264</v>
      </c>
      <c r="AR272" s="40" t="s">
        <v>447</v>
      </c>
      <c r="AS272" s="40" t="s">
        <v>447</v>
      </c>
      <c r="AT272" s="3" t="s">
        <v>69</v>
      </c>
      <c r="AU272" s="40" t="s">
        <v>447</v>
      </c>
      <c r="AV272" s="40" t="s">
        <v>447</v>
      </c>
      <c r="AW272" s="40" t="s">
        <v>447</v>
      </c>
    </row>
    <row r="273" spans="1:76" s="5" customFormat="1" ht="71.25">
      <c r="A273" s="40" t="s">
        <v>1257</v>
      </c>
      <c r="B273" s="40" t="s">
        <v>213</v>
      </c>
      <c r="C273" s="40" t="s">
        <v>214</v>
      </c>
      <c r="D273" s="40" t="s">
        <v>337</v>
      </c>
      <c r="E273" s="40" t="s">
        <v>227</v>
      </c>
      <c r="F273" s="40" t="s">
        <v>228</v>
      </c>
      <c r="G273" s="40" t="s">
        <v>229</v>
      </c>
      <c r="H273" s="40" t="s">
        <v>230</v>
      </c>
      <c r="I273" s="40" t="s">
        <v>447</v>
      </c>
      <c r="J273" s="40" t="s">
        <v>593</v>
      </c>
      <c r="K273" s="40" t="s">
        <v>594</v>
      </c>
      <c r="L273" s="40" t="s">
        <v>595</v>
      </c>
      <c r="M273" s="40" t="s">
        <v>596</v>
      </c>
      <c r="N273" s="40" t="s">
        <v>254</v>
      </c>
      <c r="O273" s="40" t="s">
        <v>597</v>
      </c>
      <c r="P273" s="40" t="s">
        <v>222</v>
      </c>
      <c r="Q273" s="40" t="s">
        <v>241</v>
      </c>
      <c r="R273" s="40">
        <v>0</v>
      </c>
      <c r="S273" s="40">
        <v>68</v>
      </c>
      <c r="T273" s="40">
        <v>75</v>
      </c>
      <c r="U273" s="40">
        <v>80</v>
      </c>
      <c r="V273" s="40">
        <v>80</v>
      </c>
      <c r="W273" s="40" t="s">
        <v>598</v>
      </c>
      <c r="X273" s="40" t="s">
        <v>599</v>
      </c>
      <c r="Y273" s="41">
        <v>1</v>
      </c>
      <c r="Z273" s="44" t="s">
        <v>600</v>
      </c>
      <c r="AA273" s="50" t="s">
        <v>447</v>
      </c>
      <c r="AB273" s="44" t="s">
        <v>601</v>
      </c>
      <c r="AC273" s="40">
        <v>5</v>
      </c>
      <c r="AD273" s="40"/>
      <c r="AE273" s="40"/>
      <c r="AF273" s="40"/>
      <c r="AG273" s="40">
        <v>1</v>
      </c>
      <c r="AH273" s="40"/>
      <c r="AI273" s="40">
        <v>1</v>
      </c>
      <c r="AJ273" s="40"/>
      <c r="AK273" s="40">
        <v>1</v>
      </c>
      <c r="AL273" s="40"/>
      <c r="AM273" s="40">
        <v>1</v>
      </c>
      <c r="AN273" s="40"/>
      <c r="AO273" s="40">
        <v>1</v>
      </c>
      <c r="AP273" s="40" t="s">
        <v>598</v>
      </c>
      <c r="AQ273" s="40" t="s">
        <v>1271</v>
      </c>
      <c r="AR273" s="44" t="s">
        <v>602</v>
      </c>
      <c r="AS273" s="40" t="s">
        <v>447</v>
      </c>
      <c r="AT273" s="3" t="s">
        <v>69</v>
      </c>
      <c r="AU273" s="40" t="s">
        <v>447</v>
      </c>
      <c r="AV273" s="40" t="s">
        <v>447</v>
      </c>
      <c r="AW273" s="40" t="s">
        <v>447</v>
      </c>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row>
    <row r="274" spans="1:76" s="5" customFormat="1" ht="42.75">
      <c r="A274" s="89" t="s">
        <v>1257</v>
      </c>
      <c r="B274" s="89" t="s">
        <v>213</v>
      </c>
      <c r="C274" s="89" t="s">
        <v>214</v>
      </c>
      <c r="D274" s="89" t="s">
        <v>215</v>
      </c>
      <c r="E274" s="89" t="s">
        <v>227</v>
      </c>
      <c r="F274" s="89" t="s">
        <v>228</v>
      </c>
      <c r="G274" s="89" t="s">
        <v>229</v>
      </c>
      <c r="H274" s="89" t="s">
        <v>230</v>
      </c>
      <c r="I274" s="89" t="s">
        <v>447</v>
      </c>
      <c r="J274" s="89" t="s">
        <v>219</v>
      </c>
      <c r="K274" s="89" t="s">
        <v>594</v>
      </c>
      <c r="L274" s="89" t="s">
        <v>603</v>
      </c>
      <c r="M274" s="89" t="s">
        <v>604</v>
      </c>
      <c r="N274" s="89" t="s">
        <v>254</v>
      </c>
      <c r="O274" s="89" t="s">
        <v>597</v>
      </c>
      <c r="P274" s="89" t="s">
        <v>222</v>
      </c>
      <c r="Q274" s="89">
        <v>80</v>
      </c>
      <c r="R274" s="89">
        <v>80</v>
      </c>
      <c r="S274" s="89">
        <v>85</v>
      </c>
      <c r="T274" s="89">
        <v>88</v>
      </c>
      <c r="U274" s="89">
        <v>90</v>
      </c>
      <c r="V274" s="89">
        <v>90</v>
      </c>
      <c r="W274" s="89" t="s">
        <v>598</v>
      </c>
      <c r="X274" s="89" t="s">
        <v>605</v>
      </c>
      <c r="Y274" s="41">
        <v>0.5</v>
      </c>
      <c r="Z274" s="44" t="s">
        <v>606</v>
      </c>
      <c r="AA274" s="50" t="s">
        <v>447</v>
      </c>
      <c r="AB274" s="44" t="s">
        <v>607</v>
      </c>
      <c r="AC274" s="40">
        <v>11</v>
      </c>
      <c r="AD274" s="40"/>
      <c r="AE274" s="40">
        <v>1</v>
      </c>
      <c r="AF274" s="40">
        <v>1</v>
      </c>
      <c r="AG274" s="40">
        <v>1</v>
      </c>
      <c r="AH274" s="40">
        <v>1</v>
      </c>
      <c r="AI274" s="40">
        <v>1</v>
      </c>
      <c r="AJ274" s="40">
        <v>1</v>
      </c>
      <c r="AK274" s="40">
        <v>1</v>
      </c>
      <c r="AL274" s="40">
        <v>1</v>
      </c>
      <c r="AM274" s="40">
        <v>1</v>
      </c>
      <c r="AN274" s="40">
        <v>1</v>
      </c>
      <c r="AO274" s="40">
        <v>1</v>
      </c>
      <c r="AP274" s="40" t="s">
        <v>598</v>
      </c>
      <c r="AQ274" s="40" t="s">
        <v>1271</v>
      </c>
      <c r="AR274" s="44" t="s">
        <v>608</v>
      </c>
      <c r="AS274" s="40" t="s">
        <v>447</v>
      </c>
      <c r="AT274" s="3" t="s">
        <v>69</v>
      </c>
      <c r="AU274" s="40" t="s">
        <v>447</v>
      </c>
      <c r="AV274" s="40" t="s">
        <v>447</v>
      </c>
      <c r="AW274" s="40" t="s">
        <v>447</v>
      </c>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row>
    <row r="275" spans="1:76" s="5" customFormat="1" ht="42.7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41">
        <v>0.05</v>
      </c>
      <c r="Z275" s="44" t="s">
        <v>275</v>
      </c>
      <c r="AA275" s="45">
        <v>350</v>
      </c>
      <c r="AB275" s="44" t="s">
        <v>609</v>
      </c>
      <c r="AC275" s="40">
        <v>2</v>
      </c>
      <c r="AD275" s="40"/>
      <c r="AE275" s="40"/>
      <c r="AF275" s="40"/>
      <c r="AG275" s="40"/>
      <c r="AH275" s="40"/>
      <c r="AI275" s="40">
        <v>1</v>
      </c>
      <c r="AJ275" s="40"/>
      <c r="AK275" s="40"/>
      <c r="AL275" s="40"/>
      <c r="AM275" s="40"/>
      <c r="AN275" s="40"/>
      <c r="AO275" s="40">
        <v>1</v>
      </c>
      <c r="AP275" s="40" t="s">
        <v>598</v>
      </c>
      <c r="AQ275" s="40" t="s">
        <v>1267</v>
      </c>
      <c r="AR275" s="40" t="s">
        <v>447</v>
      </c>
      <c r="AS275" s="40" t="s">
        <v>447</v>
      </c>
      <c r="AT275" s="3" t="s">
        <v>163</v>
      </c>
      <c r="AU275" s="40" t="s">
        <v>447</v>
      </c>
      <c r="AV275" s="40" t="s">
        <v>447</v>
      </c>
      <c r="AW275" s="40" t="s">
        <v>447</v>
      </c>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row>
    <row r="276" spans="1:76" s="5" customFormat="1" ht="42.7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41">
        <v>0.1</v>
      </c>
      <c r="Z276" s="44" t="s">
        <v>610</v>
      </c>
      <c r="AA276" s="45">
        <v>600</v>
      </c>
      <c r="AB276" s="44" t="s">
        <v>611</v>
      </c>
      <c r="AC276" s="40">
        <v>11</v>
      </c>
      <c r="AD276" s="40"/>
      <c r="AE276" s="40">
        <v>1</v>
      </c>
      <c r="AF276" s="40">
        <v>1</v>
      </c>
      <c r="AG276" s="40">
        <v>1</v>
      </c>
      <c r="AH276" s="40">
        <v>1</v>
      </c>
      <c r="AI276" s="40">
        <v>1</v>
      </c>
      <c r="AJ276" s="40">
        <v>1</v>
      </c>
      <c r="AK276" s="40">
        <v>1</v>
      </c>
      <c r="AL276" s="40">
        <v>1</v>
      </c>
      <c r="AM276" s="40">
        <v>1</v>
      </c>
      <c r="AN276" s="40">
        <v>1</v>
      </c>
      <c r="AO276" s="40">
        <v>1</v>
      </c>
      <c r="AP276" s="40" t="s">
        <v>598</v>
      </c>
      <c r="AQ276" s="40" t="s">
        <v>1271</v>
      </c>
      <c r="AR276" s="44" t="s">
        <v>608</v>
      </c>
      <c r="AS276" s="3" t="s">
        <v>602</v>
      </c>
      <c r="AT276" s="3" t="s">
        <v>69</v>
      </c>
      <c r="AU276" s="40" t="s">
        <v>447</v>
      </c>
      <c r="AV276" s="40" t="s">
        <v>447</v>
      </c>
      <c r="AW276" s="40" t="s">
        <v>447</v>
      </c>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row>
    <row r="277" spans="1:76" s="5" customFormat="1" ht="71.25">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41">
        <v>0.15</v>
      </c>
      <c r="Z277" s="44" t="s">
        <v>612</v>
      </c>
      <c r="AA277" s="45">
        <v>410</v>
      </c>
      <c r="AB277" s="44" t="s">
        <v>613</v>
      </c>
      <c r="AC277" s="40">
        <v>4</v>
      </c>
      <c r="AD277" s="40"/>
      <c r="AE277" s="40"/>
      <c r="AF277" s="40">
        <v>1</v>
      </c>
      <c r="AG277" s="40"/>
      <c r="AH277" s="40"/>
      <c r="AI277" s="40">
        <v>1</v>
      </c>
      <c r="AJ277" s="40"/>
      <c r="AK277" s="40"/>
      <c r="AL277" s="40">
        <v>1</v>
      </c>
      <c r="AM277" s="40"/>
      <c r="AN277" s="40"/>
      <c r="AO277" s="40">
        <v>1</v>
      </c>
      <c r="AP277" s="40" t="s">
        <v>598</v>
      </c>
      <c r="AQ277" s="40" t="s">
        <v>1271</v>
      </c>
      <c r="AR277" s="44" t="s">
        <v>608</v>
      </c>
      <c r="AS277" s="40" t="s">
        <v>447</v>
      </c>
      <c r="AT277" s="3" t="s">
        <v>69</v>
      </c>
      <c r="AU277" s="40" t="s">
        <v>447</v>
      </c>
      <c r="AV277" s="40" t="s">
        <v>447</v>
      </c>
      <c r="AW277" s="40" t="s">
        <v>447</v>
      </c>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row>
    <row r="278" spans="1:76" s="5" customFormat="1" ht="42.75">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41">
        <v>0.05</v>
      </c>
      <c r="Z278" s="44" t="s">
        <v>614</v>
      </c>
      <c r="AA278" s="50" t="s">
        <v>447</v>
      </c>
      <c r="AB278" s="44" t="s">
        <v>615</v>
      </c>
      <c r="AC278" s="40">
        <v>1</v>
      </c>
      <c r="AD278" s="40"/>
      <c r="AE278" s="40"/>
      <c r="AF278" s="40"/>
      <c r="AG278" s="40"/>
      <c r="AH278" s="40"/>
      <c r="AI278" s="40"/>
      <c r="AJ278" s="40"/>
      <c r="AK278" s="40"/>
      <c r="AL278" s="40"/>
      <c r="AM278" s="40"/>
      <c r="AN278" s="40"/>
      <c r="AO278" s="40">
        <v>1</v>
      </c>
      <c r="AP278" s="40" t="s">
        <v>598</v>
      </c>
      <c r="AQ278" s="40" t="s">
        <v>1068</v>
      </c>
      <c r="AR278" s="44" t="s">
        <v>608</v>
      </c>
      <c r="AS278" s="40" t="s">
        <v>447</v>
      </c>
      <c r="AT278" s="3" t="s">
        <v>69</v>
      </c>
      <c r="AU278" s="40" t="s">
        <v>447</v>
      </c>
      <c r="AV278" s="40" t="s">
        <v>447</v>
      </c>
      <c r="AW278" s="40" t="s">
        <v>447</v>
      </c>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row>
    <row r="279" spans="1:76" s="5" customFormat="1" ht="42.75">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6">
        <v>0.05</v>
      </c>
      <c r="Z279" s="94" t="s">
        <v>1108</v>
      </c>
      <c r="AA279" s="50" t="s">
        <v>447</v>
      </c>
      <c r="AB279" s="44" t="s">
        <v>1109</v>
      </c>
      <c r="AC279" s="40">
        <v>1</v>
      </c>
      <c r="AD279" s="40"/>
      <c r="AE279" s="40"/>
      <c r="AF279" s="40">
        <v>1</v>
      </c>
      <c r="AG279" s="40"/>
      <c r="AH279" s="40"/>
      <c r="AI279" s="40"/>
      <c r="AJ279" s="40"/>
      <c r="AK279" s="40"/>
      <c r="AL279" s="40"/>
      <c r="AM279" s="40"/>
      <c r="AN279" s="40"/>
      <c r="AO279" s="40"/>
      <c r="AP279" s="40" t="s">
        <v>598</v>
      </c>
      <c r="AQ279" s="40" t="s">
        <v>1068</v>
      </c>
      <c r="AR279" s="44" t="s">
        <v>608</v>
      </c>
      <c r="AS279" s="40" t="s">
        <v>447</v>
      </c>
      <c r="AT279" s="3" t="s">
        <v>69</v>
      </c>
      <c r="AU279" s="40" t="s">
        <v>447</v>
      </c>
      <c r="AV279" s="40" t="s">
        <v>447</v>
      </c>
      <c r="AW279" s="40" t="s">
        <v>447</v>
      </c>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row>
    <row r="280" spans="1:76" s="5" customFormat="1" ht="42.75">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7"/>
      <c r="Z280" s="95"/>
      <c r="AA280" s="50" t="s">
        <v>447</v>
      </c>
      <c r="AB280" s="44" t="s">
        <v>1110</v>
      </c>
      <c r="AC280" s="40">
        <v>1</v>
      </c>
      <c r="AD280" s="40"/>
      <c r="AE280" s="40"/>
      <c r="AF280" s="40"/>
      <c r="AG280" s="40"/>
      <c r="AH280" s="40"/>
      <c r="AI280" s="40"/>
      <c r="AJ280" s="40"/>
      <c r="AK280" s="40"/>
      <c r="AL280" s="40"/>
      <c r="AM280" s="40"/>
      <c r="AN280" s="40"/>
      <c r="AO280" s="40">
        <v>1</v>
      </c>
      <c r="AP280" s="40" t="s">
        <v>598</v>
      </c>
      <c r="AQ280" s="40" t="s">
        <v>1068</v>
      </c>
      <c r="AR280" s="44" t="s">
        <v>608</v>
      </c>
      <c r="AS280" s="40" t="s">
        <v>447</v>
      </c>
      <c r="AT280" s="3" t="s">
        <v>69</v>
      </c>
      <c r="AU280" s="40" t="s">
        <v>447</v>
      </c>
      <c r="AV280" s="40" t="s">
        <v>447</v>
      </c>
      <c r="AW280" s="40" t="s">
        <v>447</v>
      </c>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row>
    <row r="281" spans="1:76" s="5" customFormat="1" ht="71.25">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41">
        <v>0.1</v>
      </c>
      <c r="Z281" s="44" t="s">
        <v>616</v>
      </c>
      <c r="AA281" s="50" t="s">
        <v>447</v>
      </c>
      <c r="AB281" s="44" t="s">
        <v>617</v>
      </c>
      <c r="AC281" s="40">
        <v>3</v>
      </c>
      <c r="AD281" s="40"/>
      <c r="AE281" s="40"/>
      <c r="AF281" s="40"/>
      <c r="AG281" s="40"/>
      <c r="AH281" s="40"/>
      <c r="AI281" s="40"/>
      <c r="AJ281" s="40"/>
      <c r="AK281" s="40"/>
      <c r="AL281" s="40"/>
      <c r="AM281" s="40"/>
      <c r="AN281" s="40"/>
      <c r="AO281" s="40">
        <v>3</v>
      </c>
      <c r="AP281" s="40" t="s">
        <v>598</v>
      </c>
      <c r="AQ281" s="40" t="s">
        <v>1271</v>
      </c>
      <c r="AR281" s="44" t="s">
        <v>608</v>
      </c>
      <c r="AS281" s="40" t="s">
        <v>447</v>
      </c>
      <c r="AT281" s="3" t="s">
        <v>69</v>
      </c>
      <c r="AU281" s="40" t="s">
        <v>447</v>
      </c>
      <c r="AV281" s="40" t="s">
        <v>447</v>
      </c>
      <c r="AW281" s="40" t="s">
        <v>447</v>
      </c>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row>
    <row r="282" spans="1:49" s="10" customFormat="1" ht="57">
      <c r="A282" s="40" t="s">
        <v>1257</v>
      </c>
      <c r="B282" s="40" t="s">
        <v>304</v>
      </c>
      <c r="C282" s="40" t="s">
        <v>1072</v>
      </c>
      <c r="D282" s="40" t="s">
        <v>523</v>
      </c>
      <c r="E282" s="40" t="s">
        <v>1136</v>
      </c>
      <c r="F282" s="40" t="s">
        <v>318</v>
      </c>
      <c r="G282" s="40" t="s">
        <v>1137</v>
      </c>
      <c r="H282" s="40" t="s">
        <v>218</v>
      </c>
      <c r="I282" s="40" t="s">
        <v>618</v>
      </c>
      <c r="J282" s="40" t="s">
        <v>58</v>
      </c>
      <c r="K282" s="40" t="s">
        <v>1120</v>
      </c>
      <c r="L282" s="40" t="s">
        <v>1374</v>
      </c>
      <c r="M282" s="40" t="s">
        <v>1375</v>
      </c>
      <c r="N282" s="40" t="s">
        <v>61</v>
      </c>
      <c r="O282" s="40" t="s">
        <v>83</v>
      </c>
      <c r="P282" s="40" t="s">
        <v>63</v>
      </c>
      <c r="Q282" s="40">
        <v>0</v>
      </c>
      <c r="R282" s="40">
        <v>0</v>
      </c>
      <c r="S282" s="40">
        <v>4</v>
      </c>
      <c r="T282" s="40">
        <v>4</v>
      </c>
      <c r="U282" s="40">
        <v>4</v>
      </c>
      <c r="V282" s="40">
        <v>12</v>
      </c>
      <c r="W282" s="40" t="s">
        <v>620</v>
      </c>
      <c r="X282" s="40" t="s">
        <v>621</v>
      </c>
      <c r="Y282" s="41">
        <v>1</v>
      </c>
      <c r="Z282" s="44" t="s">
        <v>622</v>
      </c>
      <c r="AA282" s="45">
        <v>413.451739</v>
      </c>
      <c r="AB282" s="44" t="s">
        <v>623</v>
      </c>
      <c r="AC282" s="40">
        <v>4</v>
      </c>
      <c r="AD282" s="40"/>
      <c r="AE282" s="40"/>
      <c r="AF282" s="40">
        <v>1</v>
      </c>
      <c r="AG282" s="40"/>
      <c r="AH282" s="40"/>
      <c r="AI282" s="40">
        <v>1</v>
      </c>
      <c r="AJ282" s="40"/>
      <c r="AK282" s="40"/>
      <c r="AL282" s="40">
        <v>1</v>
      </c>
      <c r="AM282" s="40"/>
      <c r="AN282" s="40"/>
      <c r="AO282" s="40">
        <v>1</v>
      </c>
      <c r="AP282" s="40" t="s">
        <v>620</v>
      </c>
      <c r="AQ282" s="40" t="s">
        <v>1273</v>
      </c>
      <c r="AR282" s="44" t="s">
        <v>1409</v>
      </c>
      <c r="AS282" s="40" t="s">
        <v>447</v>
      </c>
      <c r="AT282" s="40" t="s">
        <v>447</v>
      </c>
      <c r="AU282" s="40" t="s">
        <v>447</v>
      </c>
      <c r="AV282" s="40" t="s">
        <v>447</v>
      </c>
      <c r="AW282" s="40" t="s">
        <v>447</v>
      </c>
    </row>
    <row r="283" spans="1:49" s="5" customFormat="1" ht="71.25">
      <c r="A283" s="40" t="s">
        <v>1257</v>
      </c>
      <c r="B283" s="40" t="s">
        <v>304</v>
      </c>
      <c r="C283" s="40" t="s">
        <v>1072</v>
      </c>
      <c r="D283" s="40" t="s">
        <v>523</v>
      </c>
      <c r="E283" s="40" t="s">
        <v>1136</v>
      </c>
      <c r="F283" s="40" t="s">
        <v>318</v>
      </c>
      <c r="G283" s="40" t="s">
        <v>1137</v>
      </c>
      <c r="H283" s="40" t="s">
        <v>218</v>
      </c>
      <c r="I283" s="40" t="s">
        <v>618</v>
      </c>
      <c r="J283" s="40" t="s">
        <v>58</v>
      </c>
      <c r="K283" s="40" t="s">
        <v>1120</v>
      </c>
      <c r="L283" s="40" t="s">
        <v>624</v>
      </c>
      <c r="M283" s="40" t="s">
        <v>1370</v>
      </c>
      <c r="N283" s="40" t="s">
        <v>280</v>
      </c>
      <c r="O283" s="40" t="s">
        <v>83</v>
      </c>
      <c r="P283" s="40" t="s">
        <v>63</v>
      </c>
      <c r="Q283" s="40">
        <v>62</v>
      </c>
      <c r="R283" s="40">
        <v>0</v>
      </c>
      <c r="S283" s="40">
        <v>31</v>
      </c>
      <c r="T283" s="40">
        <v>31</v>
      </c>
      <c r="U283" s="40">
        <v>31</v>
      </c>
      <c r="V283" s="40">
        <v>93</v>
      </c>
      <c r="W283" s="40" t="s">
        <v>620</v>
      </c>
      <c r="X283" s="40" t="s">
        <v>625</v>
      </c>
      <c r="Y283" s="41">
        <v>1</v>
      </c>
      <c r="Z283" s="44" t="s">
        <v>626</v>
      </c>
      <c r="AA283" s="45">
        <v>220</v>
      </c>
      <c r="AB283" s="44" t="s">
        <v>627</v>
      </c>
      <c r="AC283" s="40">
        <v>10</v>
      </c>
      <c r="AD283" s="40"/>
      <c r="AE283" s="40"/>
      <c r="AF283" s="40">
        <v>1</v>
      </c>
      <c r="AG283" s="40">
        <v>1</v>
      </c>
      <c r="AH283" s="40">
        <v>1</v>
      </c>
      <c r="AI283" s="40">
        <v>1</v>
      </c>
      <c r="AJ283" s="40">
        <v>1</v>
      </c>
      <c r="AK283" s="40">
        <v>1</v>
      </c>
      <c r="AL283" s="40">
        <v>1</v>
      </c>
      <c r="AM283" s="40">
        <v>1</v>
      </c>
      <c r="AN283" s="40">
        <v>1</v>
      </c>
      <c r="AO283" s="40">
        <v>1</v>
      </c>
      <c r="AP283" s="40" t="s">
        <v>620</v>
      </c>
      <c r="AQ283" s="40" t="s">
        <v>1068</v>
      </c>
      <c r="AR283" s="44" t="s">
        <v>1409</v>
      </c>
      <c r="AS283" s="40" t="s">
        <v>447</v>
      </c>
      <c r="AT283" s="3" t="s">
        <v>69</v>
      </c>
      <c r="AU283" s="40" t="s">
        <v>447</v>
      </c>
      <c r="AV283" s="40" t="s">
        <v>447</v>
      </c>
      <c r="AW283" s="40" t="s">
        <v>447</v>
      </c>
    </row>
    <row r="284" spans="1:49" s="5" customFormat="1" ht="85.5">
      <c r="A284" s="40" t="s">
        <v>1257</v>
      </c>
      <c r="B284" s="40" t="s">
        <v>304</v>
      </c>
      <c r="C284" s="40" t="s">
        <v>1072</v>
      </c>
      <c r="D284" s="40" t="s">
        <v>523</v>
      </c>
      <c r="E284" s="40" t="s">
        <v>1136</v>
      </c>
      <c r="F284" s="40" t="s">
        <v>318</v>
      </c>
      <c r="G284" s="40" t="s">
        <v>1137</v>
      </c>
      <c r="H284" s="40" t="s">
        <v>218</v>
      </c>
      <c r="I284" s="40" t="s">
        <v>618</v>
      </c>
      <c r="J284" s="40" t="s">
        <v>58</v>
      </c>
      <c r="K284" s="40" t="s">
        <v>1120</v>
      </c>
      <c r="L284" s="40" t="s">
        <v>628</v>
      </c>
      <c r="M284" s="40" t="s">
        <v>1376</v>
      </c>
      <c r="N284" s="40" t="s">
        <v>61</v>
      </c>
      <c r="O284" s="40" t="s">
        <v>83</v>
      </c>
      <c r="P284" s="40" t="s">
        <v>63</v>
      </c>
      <c r="Q284" s="40">
        <v>8</v>
      </c>
      <c r="R284" s="40">
        <v>0</v>
      </c>
      <c r="S284" s="40">
        <v>4</v>
      </c>
      <c r="T284" s="40">
        <v>4</v>
      </c>
      <c r="U284" s="40">
        <v>4</v>
      </c>
      <c r="V284" s="40">
        <v>12</v>
      </c>
      <c r="W284" s="40" t="s">
        <v>620</v>
      </c>
      <c r="X284" s="40" t="s">
        <v>629</v>
      </c>
      <c r="Y284" s="41">
        <v>1</v>
      </c>
      <c r="Z284" s="44" t="s">
        <v>630</v>
      </c>
      <c r="AA284" s="45">
        <v>29.949428</v>
      </c>
      <c r="AB284" s="44" t="s">
        <v>628</v>
      </c>
      <c r="AC284" s="40">
        <v>4</v>
      </c>
      <c r="AD284" s="40"/>
      <c r="AE284" s="40"/>
      <c r="AF284" s="40"/>
      <c r="AG284" s="40">
        <v>1</v>
      </c>
      <c r="AH284" s="40">
        <v>1</v>
      </c>
      <c r="AI284" s="40"/>
      <c r="AJ284" s="40">
        <v>1</v>
      </c>
      <c r="AK284" s="40">
        <v>1</v>
      </c>
      <c r="AL284" s="40"/>
      <c r="AM284" s="40"/>
      <c r="AN284" s="40"/>
      <c r="AO284" s="40"/>
      <c r="AP284" s="40" t="s">
        <v>620</v>
      </c>
      <c r="AQ284" s="40" t="s">
        <v>1068</v>
      </c>
      <c r="AR284" s="44" t="s">
        <v>1409</v>
      </c>
      <c r="AS284" s="40" t="s">
        <v>447</v>
      </c>
      <c r="AT284" s="3" t="s">
        <v>69</v>
      </c>
      <c r="AU284" s="40" t="s">
        <v>447</v>
      </c>
      <c r="AV284" s="40" t="s">
        <v>447</v>
      </c>
      <c r="AW284" s="40" t="s">
        <v>447</v>
      </c>
    </row>
    <row r="285" spans="1:49" s="5" customFormat="1" ht="57">
      <c r="A285" s="89" t="s">
        <v>1257</v>
      </c>
      <c r="B285" s="89" t="s">
        <v>304</v>
      </c>
      <c r="C285" s="89" t="s">
        <v>1072</v>
      </c>
      <c r="D285" s="89" t="s">
        <v>523</v>
      </c>
      <c r="E285" s="89" t="s">
        <v>292</v>
      </c>
      <c r="F285" s="89" t="s">
        <v>318</v>
      </c>
      <c r="G285" s="89" t="s">
        <v>1137</v>
      </c>
      <c r="H285" s="89" t="s">
        <v>218</v>
      </c>
      <c r="I285" s="89" t="s">
        <v>618</v>
      </c>
      <c r="J285" s="89" t="s">
        <v>58</v>
      </c>
      <c r="K285" s="89" t="s">
        <v>1120</v>
      </c>
      <c r="L285" s="89" t="s">
        <v>631</v>
      </c>
      <c r="M285" s="89" t="s">
        <v>632</v>
      </c>
      <c r="N285" s="89" t="s">
        <v>280</v>
      </c>
      <c r="O285" s="89" t="s">
        <v>111</v>
      </c>
      <c r="P285" s="89" t="s">
        <v>63</v>
      </c>
      <c r="Q285" s="89">
        <v>16</v>
      </c>
      <c r="R285" s="89">
        <v>0</v>
      </c>
      <c r="S285" s="89">
        <v>7</v>
      </c>
      <c r="T285" s="89">
        <v>4</v>
      </c>
      <c r="U285" s="89">
        <v>4</v>
      </c>
      <c r="V285" s="89">
        <v>15</v>
      </c>
      <c r="W285" s="89" t="s">
        <v>620</v>
      </c>
      <c r="X285" s="89" t="s">
        <v>633</v>
      </c>
      <c r="Y285" s="41">
        <v>0.14285714285714285</v>
      </c>
      <c r="Z285" s="44" t="s">
        <v>634</v>
      </c>
      <c r="AA285" s="45">
        <v>1177.964921</v>
      </c>
      <c r="AB285" s="44" t="s">
        <v>635</v>
      </c>
      <c r="AC285" s="40">
        <v>1</v>
      </c>
      <c r="AD285" s="40">
        <v>1</v>
      </c>
      <c r="AE285" s="40"/>
      <c r="AF285" s="40"/>
      <c r="AG285" s="40"/>
      <c r="AH285" s="40"/>
      <c r="AI285" s="40"/>
      <c r="AJ285" s="40"/>
      <c r="AK285" s="40"/>
      <c r="AL285" s="40"/>
      <c r="AM285" s="40"/>
      <c r="AN285" s="40"/>
      <c r="AO285" s="40"/>
      <c r="AP285" s="40" t="s">
        <v>620</v>
      </c>
      <c r="AQ285" s="40" t="s">
        <v>1068</v>
      </c>
      <c r="AR285" s="44" t="s">
        <v>166</v>
      </c>
      <c r="AS285" s="40" t="s">
        <v>447</v>
      </c>
      <c r="AT285" s="3" t="s">
        <v>69</v>
      </c>
      <c r="AU285" s="40" t="s">
        <v>447</v>
      </c>
      <c r="AV285" s="40" t="s">
        <v>447</v>
      </c>
      <c r="AW285" s="40" t="s">
        <v>447</v>
      </c>
    </row>
    <row r="286" spans="1:49" s="5" customFormat="1" ht="57">
      <c r="A286" s="90"/>
      <c r="B286" s="90"/>
      <c r="C286" s="90"/>
      <c r="D286" s="90"/>
      <c r="E286" s="90"/>
      <c r="F286" s="90"/>
      <c r="G286" s="90"/>
      <c r="H286" s="90"/>
      <c r="I286" s="90"/>
      <c r="J286" s="89"/>
      <c r="K286" s="89"/>
      <c r="L286" s="90"/>
      <c r="M286" s="90"/>
      <c r="N286" s="90"/>
      <c r="O286" s="90"/>
      <c r="P286" s="90"/>
      <c r="Q286" s="90"/>
      <c r="R286" s="90"/>
      <c r="S286" s="90"/>
      <c r="T286" s="90"/>
      <c r="U286" s="90"/>
      <c r="V286" s="90"/>
      <c r="W286" s="90"/>
      <c r="X286" s="90"/>
      <c r="Y286" s="41">
        <v>0.14285714285714285</v>
      </c>
      <c r="Z286" s="44" t="s">
        <v>636</v>
      </c>
      <c r="AA286" s="50" t="s">
        <v>447</v>
      </c>
      <c r="AB286" s="44" t="s">
        <v>637</v>
      </c>
      <c r="AC286" s="40">
        <v>1</v>
      </c>
      <c r="AD286" s="40"/>
      <c r="AE286" s="40"/>
      <c r="AF286" s="40"/>
      <c r="AG286" s="40"/>
      <c r="AH286" s="40"/>
      <c r="AI286" s="40"/>
      <c r="AJ286" s="40"/>
      <c r="AK286" s="40"/>
      <c r="AL286" s="40"/>
      <c r="AM286" s="40"/>
      <c r="AN286" s="40">
        <v>1</v>
      </c>
      <c r="AO286" s="40"/>
      <c r="AP286" s="40" t="s">
        <v>620</v>
      </c>
      <c r="AQ286" s="40" t="s">
        <v>1068</v>
      </c>
      <c r="AR286" s="44" t="s">
        <v>166</v>
      </c>
      <c r="AS286" s="40" t="s">
        <v>447</v>
      </c>
      <c r="AT286" s="3" t="s">
        <v>69</v>
      </c>
      <c r="AU286" s="40" t="s">
        <v>447</v>
      </c>
      <c r="AV286" s="40" t="s">
        <v>447</v>
      </c>
      <c r="AW286" s="40" t="s">
        <v>447</v>
      </c>
    </row>
    <row r="287" spans="1:49" s="5" customFormat="1" ht="62.25" customHeight="1">
      <c r="A287" s="90"/>
      <c r="B287" s="90"/>
      <c r="C287" s="90"/>
      <c r="D287" s="90"/>
      <c r="E287" s="90"/>
      <c r="F287" s="90"/>
      <c r="G287" s="90"/>
      <c r="H287" s="90"/>
      <c r="I287" s="90"/>
      <c r="J287" s="89"/>
      <c r="K287" s="89"/>
      <c r="L287" s="90"/>
      <c r="M287" s="90"/>
      <c r="N287" s="90"/>
      <c r="O287" s="90"/>
      <c r="P287" s="90"/>
      <c r="Q287" s="90"/>
      <c r="R287" s="90"/>
      <c r="S287" s="90"/>
      <c r="T287" s="90"/>
      <c r="U287" s="90"/>
      <c r="V287" s="90"/>
      <c r="W287" s="90"/>
      <c r="X287" s="90"/>
      <c r="Y287" s="71">
        <v>0.14285714285714285</v>
      </c>
      <c r="Z287" s="44" t="s">
        <v>1339</v>
      </c>
      <c r="AA287" s="150" t="s">
        <v>447</v>
      </c>
      <c r="AB287" s="44" t="s">
        <v>1340</v>
      </c>
      <c r="AC287" s="67">
        <v>1</v>
      </c>
      <c r="AD287" s="67"/>
      <c r="AE287" s="67"/>
      <c r="AF287" s="67"/>
      <c r="AG287" s="67"/>
      <c r="AH287" s="67"/>
      <c r="AI287" s="63"/>
      <c r="AJ287" s="67"/>
      <c r="AK287" s="67"/>
      <c r="AL287" s="67"/>
      <c r="AM287" s="67"/>
      <c r="AN287" s="67"/>
      <c r="AO287" s="67">
        <v>1</v>
      </c>
      <c r="AP287" s="67" t="s">
        <v>620</v>
      </c>
      <c r="AQ287" s="67" t="s">
        <v>1068</v>
      </c>
      <c r="AR287" s="70" t="s">
        <v>166</v>
      </c>
      <c r="AS287" s="40"/>
      <c r="AT287" s="3"/>
      <c r="AU287" s="40"/>
      <c r="AV287" s="40"/>
      <c r="AW287" s="40"/>
    </row>
    <row r="288" spans="1:49" s="5" customFormat="1" ht="71.25">
      <c r="A288" s="90"/>
      <c r="B288" s="90"/>
      <c r="C288" s="90"/>
      <c r="D288" s="90"/>
      <c r="E288" s="90"/>
      <c r="F288" s="90"/>
      <c r="G288" s="90"/>
      <c r="H288" s="90"/>
      <c r="I288" s="90"/>
      <c r="J288" s="89"/>
      <c r="K288" s="89"/>
      <c r="L288" s="90"/>
      <c r="M288" s="90"/>
      <c r="N288" s="90"/>
      <c r="O288" s="90"/>
      <c r="P288" s="90"/>
      <c r="Q288" s="90"/>
      <c r="R288" s="90"/>
      <c r="S288" s="90"/>
      <c r="T288" s="90"/>
      <c r="U288" s="90"/>
      <c r="V288" s="90"/>
      <c r="W288" s="90"/>
      <c r="X288" s="90"/>
      <c r="Y288" s="41">
        <v>0.14285714285714285</v>
      </c>
      <c r="Z288" s="44" t="s">
        <v>638</v>
      </c>
      <c r="AA288" s="50" t="s">
        <v>447</v>
      </c>
      <c r="AB288" s="44" t="s">
        <v>639</v>
      </c>
      <c r="AC288" s="40">
        <v>1</v>
      </c>
      <c r="AD288" s="40"/>
      <c r="AE288" s="40">
        <v>1</v>
      </c>
      <c r="AF288" s="40"/>
      <c r="AG288" s="40"/>
      <c r="AH288" s="40"/>
      <c r="AI288" s="40"/>
      <c r="AJ288" s="40"/>
      <c r="AK288" s="40"/>
      <c r="AL288" s="40"/>
      <c r="AM288" s="40"/>
      <c r="AN288" s="40"/>
      <c r="AO288" s="40"/>
      <c r="AP288" s="40" t="s">
        <v>620</v>
      </c>
      <c r="AQ288" s="40" t="s">
        <v>1068</v>
      </c>
      <c r="AR288" s="44" t="s">
        <v>166</v>
      </c>
      <c r="AS288" s="40" t="s">
        <v>447</v>
      </c>
      <c r="AT288" s="3" t="s">
        <v>69</v>
      </c>
      <c r="AU288" s="40" t="s">
        <v>447</v>
      </c>
      <c r="AV288" s="40" t="s">
        <v>447</v>
      </c>
      <c r="AW288" s="40" t="s">
        <v>447</v>
      </c>
    </row>
    <row r="289" spans="1:49" s="5" customFormat="1" ht="57">
      <c r="A289" s="90"/>
      <c r="B289" s="90"/>
      <c r="C289" s="90"/>
      <c r="D289" s="90"/>
      <c r="E289" s="90"/>
      <c r="F289" s="90"/>
      <c r="G289" s="90"/>
      <c r="H289" s="90"/>
      <c r="I289" s="90"/>
      <c r="J289" s="89"/>
      <c r="K289" s="89"/>
      <c r="L289" s="90"/>
      <c r="M289" s="90"/>
      <c r="N289" s="90"/>
      <c r="O289" s="90"/>
      <c r="P289" s="90"/>
      <c r="Q289" s="90"/>
      <c r="R289" s="90"/>
      <c r="S289" s="90"/>
      <c r="T289" s="90"/>
      <c r="U289" s="90"/>
      <c r="V289" s="90"/>
      <c r="W289" s="90"/>
      <c r="X289" s="90"/>
      <c r="Y289" s="41">
        <v>0.14285714285714285</v>
      </c>
      <c r="Z289" s="70" t="s">
        <v>1305</v>
      </c>
      <c r="AA289" s="50" t="s">
        <v>447</v>
      </c>
      <c r="AB289" s="70" t="s">
        <v>1304</v>
      </c>
      <c r="AC289" s="40">
        <v>1</v>
      </c>
      <c r="AD289" s="40"/>
      <c r="AE289" s="40"/>
      <c r="AF289" s="40"/>
      <c r="AG289" s="40"/>
      <c r="AH289" s="40"/>
      <c r="AI289" s="40"/>
      <c r="AJ289" s="40"/>
      <c r="AK289" s="63"/>
      <c r="AL289" s="67">
        <v>1</v>
      </c>
      <c r="AM289" s="40"/>
      <c r="AN289" s="40"/>
      <c r="AO289" s="40"/>
      <c r="AP289" s="40" t="s">
        <v>620</v>
      </c>
      <c r="AQ289" s="40" t="s">
        <v>1068</v>
      </c>
      <c r="AR289" s="44" t="s">
        <v>166</v>
      </c>
      <c r="AS289" s="40" t="s">
        <v>447</v>
      </c>
      <c r="AT289" s="3" t="s">
        <v>69</v>
      </c>
      <c r="AU289" s="40" t="s">
        <v>447</v>
      </c>
      <c r="AV289" s="40" t="s">
        <v>447</v>
      </c>
      <c r="AW289" s="40" t="s">
        <v>447</v>
      </c>
    </row>
    <row r="290" spans="1:49" s="5" customFormat="1" ht="71.25">
      <c r="A290" s="90"/>
      <c r="B290" s="90"/>
      <c r="C290" s="90"/>
      <c r="D290" s="90"/>
      <c r="E290" s="90"/>
      <c r="F290" s="90"/>
      <c r="G290" s="90"/>
      <c r="H290" s="90"/>
      <c r="I290" s="90"/>
      <c r="J290" s="89"/>
      <c r="K290" s="89"/>
      <c r="L290" s="90"/>
      <c r="M290" s="90"/>
      <c r="N290" s="90"/>
      <c r="O290" s="90"/>
      <c r="P290" s="90"/>
      <c r="Q290" s="90"/>
      <c r="R290" s="90"/>
      <c r="S290" s="90"/>
      <c r="T290" s="90"/>
      <c r="U290" s="90"/>
      <c r="V290" s="90"/>
      <c r="W290" s="90"/>
      <c r="X290" s="90"/>
      <c r="Y290" s="41">
        <v>0.14285714285714285</v>
      </c>
      <c r="Z290" s="70" t="s">
        <v>1307</v>
      </c>
      <c r="AA290" s="50" t="s">
        <v>447</v>
      </c>
      <c r="AB290" s="70" t="s">
        <v>1306</v>
      </c>
      <c r="AC290" s="40">
        <v>1</v>
      </c>
      <c r="AD290" s="40"/>
      <c r="AE290" s="40"/>
      <c r="AF290" s="40"/>
      <c r="AG290" s="40"/>
      <c r="AH290" s="40"/>
      <c r="AI290" s="40"/>
      <c r="AJ290" s="63"/>
      <c r="AK290" s="67">
        <v>1</v>
      </c>
      <c r="AL290" s="40"/>
      <c r="AM290" s="40"/>
      <c r="AN290" s="40"/>
      <c r="AO290" s="40"/>
      <c r="AP290" s="40" t="s">
        <v>620</v>
      </c>
      <c r="AQ290" s="40" t="s">
        <v>1068</v>
      </c>
      <c r="AR290" s="44" t="s">
        <v>166</v>
      </c>
      <c r="AS290" s="40" t="s">
        <v>447</v>
      </c>
      <c r="AT290" s="3" t="s">
        <v>69</v>
      </c>
      <c r="AU290" s="40" t="s">
        <v>447</v>
      </c>
      <c r="AV290" s="40" t="s">
        <v>447</v>
      </c>
      <c r="AW290" s="40" t="s">
        <v>447</v>
      </c>
    </row>
    <row r="291" spans="1:49" s="5" customFormat="1" ht="57">
      <c r="A291" s="91"/>
      <c r="B291" s="91"/>
      <c r="C291" s="91"/>
      <c r="D291" s="91"/>
      <c r="E291" s="91"/>
      <c r="F291" s="91"/>
      <c r="G291" s="91"/>
      <c r="H291" s="91"/>
      <c r="I291" s="91"/>
      <c r="J291" s="89"/>
      <c r="K291" s="89"/>
      <c r="L291" s="91"/>
      <c r="M291" s="91"/>
      <c r="N291" s="91"/>
      <c r="O291" s="91"/>
      <c r="P291" s="91"/>
      <c r="Q291" s="91"/>
      <c r="R291" s="91"/>
      <c r="S291" s="91"/>
      <c r="T291" s="91"/>
      <c r="U291" s="91"/>
      <c r="V291" s="91"/>
      <c r="W291" s="91"/>
      <c r="X291" s="91"/>
      <c r="Y291" s="41">
        <v>0.14285714285714285</v>
      </c>
      <c r="Z291" s="44" t="s">
        <v>640</v>
      </c>
      <c r="AA291" s="50" t="s">
        <v>447</v>
      </c>
      <c r="AB291" s="44" t="s">
        <v>641</v>
      </c>
      <c r="AC291" s="40">
        <v>1</v>
      </c>
      <c r="AD291" s="40"/>
      <c r="AE291" s="40">
        <v>1</v>
      </c>
      <c r="AF291" s="40"/>
      <c r="AG291" s="40"/>
      <c r="AH291" s="40"/>
      <c r="AI291" s="67"/>
      <c r="AJ291" s="40"/>
      <c r="AK291" s="40"/>
      <c r="AL291" s="40"/>
      <c r="AM291" s="40"/>
      <c r="AN291" s="40"/>
      <c r="AO291" s="40"/>
      <c r="AP291" s="40" t="s">
        <v>620</v>
      </c>
      <c r="AQ291" s="40" t="s">
        <v>1068</v>
      </c>
      <c r="AR291" s="44" t="s">
        <v>166</v>
      </c>
      <c r="AS291" s="40" t="s">
        <v>447</v>
      </c>
      <c r="AT291" s="3" t="s">
        <v>69</v>
      </c>
      <c r="AU291" s="40" t="s">
        <v>447</v>
      </c>
      <c r="AV291" s="40" t="s">
        <v>447</v>
      </c>
      <c r="AW291" s="40" t="s">
        <v>447</v>
      </c>
    </row>
    <row r="292" spans="1:49" s="5" customFormat="1" ht="85.5">
      <c r="A292" s="40" t="s">
        <v>1257</v>
      </c>
      <c r="B292" s="40" t="s">
        <v>304</v>
      </c>
      <c r="C292" s="40" t="s">
        <v>1072</v>
      </c>
      <c r="D292" s="40" t="s">
        <v>523</v>
      </c>
      <c r="E292" s="40" t="s">
        <v>1132</v>
      </c>
      <c r="F292" s="40" t="s">
        <v>642</v>
      </c>
      <c r="G292" s="40" t="s">
        <v>1138</v>
      </c>
      <c r="H292" s="40" t="s">
        <v>218</v>
      </c>
      <c r="I292" s="40" t="s">
        <v>618</v>
      </c>
      <c r="J292" s="40" t="s">
        <v>58</v>
      </c>
      <c r="K292" s="40" t="s">
        <v>1120</v>
      </c>
      <c r="L292" s="40" t="s">
        <v>643</v>
      </c>
      <c r="M292" s="40" t="s">
        <v>644</v>
      </c>
      <c r="N292" s="40" t="s">
        <v>110</v>
      </c>
      <c r="O292" s="40" t="s">
        <v>240</v>
      </c>
      <c r="P292" s="40" t="s">
        <v>63</v>
      </c>
      <c r="Q292" s="40">
        <v>0</v>
      </c>
      <c r="R292" s="40">
        <v>0</v>
      </c>
      <c r="S292" s="40">
        <v>1</v>
      </c>
      <c r="T292" s="40">
        <v>0</v>
      </c>
      <c r="U292" s="40">
        <v>0</v>
      </c>
      <c r="V292" s="40">
        <v>1</v>
      </c>
      <c r="W292" s="40" t="s">
        <v>620</v>
      </c>
      <c r="X292" s="40" t="s">
        <v>645</v>
      </c>
      <c r="Y292" s="41">
        <v>1</v>
      </c>
      <c r="Z292" s="44" t="s">
        <v>646</v>
      </c>
      <c r="AA292" s="50" t="s">
        <v>447</v>
      </c>
      <c r="AB292" s="44" t="s">
        <v>647</v>
      </c>
      <c r="AC292" s="40">
        <v>1</v>
      </c>
      <c r="AD292" s="40"/>
      <c r="AE292" s="40"/>
      <c r="AF292" s="40"/>
      <c r="AG292" s="40"/>
      <c r="AH292" s="40">
        <v>1</v>
      </c>
      <c r="AI292" s="40"/>
      <c r="AJ292" s="40"/>
      <c r="AK292" s="40"/>
      <c r="AL292" s="40"/>
      <c r="AM292" s="40"/>
      <c r="AN292" s="40"/>
      <c r="AO292" s="40"/>
      <c r="AP292" s="40" t="s">
        <v>620</v>
      </c>
      <c r="AQ292" s="40" t="s">
        <v>1267</v>
      </c>
      <c r="AR292" s="44" t="s">
        <v>1409</v>
      </c>
      <c r="AS292" s="40" t="s">
        <v>447</v>
      </c>
      <c r="AT292" s="3" t="s">
        <v>69</v>
      </c>
      <c r="AU292" s="40" t="s">
        <v>447</v>
      </c>
      <c r="AV292" s="40" t="s">
        <v>447</v>
      </c>
      <c r="AW292" s="40" t="s">
        <v>447</v>
      </c>
    </row>
    <row r="293" spans="1:49" s="5" customFormat="1" ht="85.5">
      <c r="A293" s="40" t="s">
        <v>1257</v>
      </c>
      <c r="B293" s="40" t="s">
        <v>304</v>
      </c>
      <c r="C293" s="40" t="s">
        <v>1072</v>
      </c>
      <c r="D293" s="40" t="s">
        <v>523</v>
      </c>
      <c r="E293" s="40" t="s">
        <v>1132</v>
      </c>
      <c r="F293" s="40" t="s">
        <v>642</v>
      </c>
      <c r="G293" s="40" t="s">
        <v>1138</v>
      </c>
      <c r="H293" s="40" t="s">
        <v>218</v>
      </c>
      <c r="I293" s="40" t="s">
        <v>618</v>
      </c>
      <c r="J293" s="40" t="s">
        <v>58</v>
      </c>
      <c r="K293" s="40" t="s">
        <v>1120</v>
      </c>
      <c r="L293" s="40" t="s">
        <v>648</v>
      </c>
      <c r="M293" s="40" t="s">
        <v>649</v>
      </c>
      <c r="N293" s="40" t="s">
        <v>110</v>
      </c>
      <c r="O293" s="40" t="s">
        <v>240</v>
      </c>
      <c r="P293" s="40" t="s">
        <v>63</v>
      </c>
      <c r="Q293" s="40">
        <v>0</v>
      </c>
      <c r="R293" s="40">
        <v>0</v>
      </c>
      <c r="S293" s="40">
        <v>1</v>
      </c>
      <c r="T293" s="40">
        <v>0</v>
      </c>
      <c r="U293" s="40">
        <v>0</v>
      </c>
      <c r="V293" s="40">
        <v>1</v>
      </c>
      <c r="W293" s="40" t="s">
        <v>620</v>
      </c>
      <c r="X293" s="40" t="s">
        <v>650</v>
      </c>
      <c r="Y293" s="41">
        <v>1</v>
      </c>
      <c r="Z293" s="44" t="s">
        <v>650</v>
      </c>
      <c r="AA293" s="50" t="s">
        <v>447</v>
      </c>
      <c r="AB293" s="44" t="s">
        <v>651</v>
      </c>
      <c r="AC293" s="40">
        <v>1</v>
      </c>
      <c r="AD293" s="40"/>
      <c r="AE293" s="40"/>
      <c r="AF293" s="40"/>
      <c r="AG293" s="40"/>
      <c r="AH293" s="40"/>
      <c r="AI293" s="40">
        <v>1</v>
      </c>
      <c r="AJ293" s="40"/>
      <c r="AK293" s="40"/>
      <c r="AL293" s="40"/>
      <c r="AM293" s="40"/>
      <c r="AN293" s="40"/>
      <c r="AO293" s="40"/>
      <c r="AP293" s="40" t="s">
        <v>620</v>
      </c>
      <c r="AQ293" s="40" t="s">
        <v>1068</v>
      </c>
      <c r="AR293" s="44" t="s">
        <v>167</v>
      </c>
      <c r="AS293" s="3" t="s">
        <v>327</v>
      </c>
      <c r="AT293" s="3" t="s">
        <v>69</v>
      </c>
      <c r="AU293" s="40" t="s">
        <v>447</v>
      </c>
      <c r="AV293" s="40" t="s">
        <v>447</v>
      </c>
      <c r="AW293" s="40" t="s">
        <v>447</v>
      </c>
    </row>
    <row r="294" spans="1:49" s="4" customFormat="1" ht="57">
      <c r="A294" s="40" t="s">
        <v>1257</v>
      </c>
      <c r="B294" s="40" t="s">
        <v>304</v>
      </c>
      <c r="C294" s="40" t="s">
        <v>1072</v>
      </c>
      <c r="D294" s="40" t="s">
        <v>523</v>
      </c>
      <c r="E294" s="40" t="s">
        <v>292</v>
      </c>
      <c r="F294" s="40" t="s">
        <v>318</v>
      </c>
      <c r="G294" s="40" t="s">
        <v>1139</v>
      </c>
      <c r="H294" s="40" t="s">
        <v>218</v>
      </c>
      <c r="I294" s="40" t="s">
        <v>447</v>
      </c>
      <c r="J294" s="40" t="s">
        <v>58</v>
      </c>
      <c r="K294" s="40" t="s">
        <v>1120</v>
      </c>
      <c r="L294" s="40" t="s">
        <v>652</v>
      </c>
      <c r="M294" s="40" t="s">
        <v>653</v>
      </c>
      <c r="N294" s="40" t="s">
        <v>110</v>
      </c>
      <c r="O294" s="40" t="s">
        <v>240</v>
      </c>
      <c r="P294" s="40" t="s">
        <v>222</v>
      </c>
      <c r="Q294" s="40">
        <v>9.75</v>
      </c>
      <c r="R294" s="40">
        <v>9.4</v>
      </c>
      <c r="S294" s="40">
        <v>9.1</v>
      </c>
      <c r="T294" s="40">
        <v>8.8</v>
      </c>
      <c r="U294" s="40">
        <v>8.5</v>
      </c>
      <c r="V294" s="40">
        <v>8.5</v>
      </c>
      <c r="W294" s="40" t="s">
        <v>620</v>
      </c>
      <c r="X294" s="40" t="s">
        <v>654</v>
      </c>
      <c r="Y294" s="41">
        <v>1</v>
      </c>
      <c r="Z294" s="44" t="s">
        <v>655</v>
      </c>
      <c r="AA294" s="50" t="s">
        <v>447</v>
      </c>
      <c r="AB294" s="44" t="s">
        <v>656</v>
      </c>
      <c r="AC294" s="40">
        <v>1</v>
      </c>
      <c r="AD294" s="40"/>
      <c r="AE294" s="40"/>
      <c r="AF294" s="40"/>
      <c r="AG294" s="40">
        <v>1</v>
      </c>
      <c r="AH294" s="40"/>
      <c r="AI294" s="40"/>
      <c r="AJ294" s="40"/>
      <c r="AK294" s="40"/>
      <c r="AL294" s="40"/>
      <c r="AM294" s="40"/>
      <c r="AN294" s="40"/>
      <c r="AO294" s="40"/>
      <c r="AP294" s="40" t="s">
        <v>620</v>
      </c>
      <c r="AQ294" s="40" t="s">
        <v>1273</v>
      </c>
      <c r="AR294" s="44" t="s">
        <v>1409</v>
      </c>
      <c r="AS294" s="40" t="s">
        <v>447</v>
      </c>
      <c r="AT294" s="40" t="s">
        <v>447</v>
      </c>
      <c r="AU294" s="40" t="s">
        <v>447</v>
      </c>
      <c r="AV294" s="40" t="s">
        <v>447</v>
      </c>
      <c r="AW294" s="40" t="s">
        <v>447</v>
      </c>
    </row>
    <row r="295" spans="1:49" s="4" customFormat="1" ht="57">
      <c r="A295" s="40" t="s">
        <v>1257</v>
      </c>
      <c r="B295" s="40" t="s">
        <v>304</v>
      </c>
      <c r="C295" s="40" t="s">
        <v>1072</v>
      </c>
      <c r="D295" s="40" t="s">
        <v>523</v>
      </c>
      <c r="E295" s="40" t="s">
        <v>292</v>
      </c>
      <c r="F295" s="40" t="s">
        <v>318</v>
      </c>
      <c r="G295" s="40" t="s">
        <v>1140</v>
      </c>
      <c r="H295" s="40" t="s">
        <v>218</v>
      </c>
      <c r="I295" s="40" t="s">
        <v>447</v>
      </c>
      <c r="J295" s="40" t="s">
        <v>657</v>
      </c>
      <c r="K295" s="40" t="s">
        <v>1120</v>
      </c>
      <c r="L295" s="40" t="s">
        <v>1384</v>
      </c>
      <c r="M295" s="40" t="s">
        <v>659</v>
      </c>
      <c r="N295" s="40" t="s">
        <v>61</v>
      </c>
      <c r="O295" s="40" t="s">
        <v>83</v>
      </c>
      <c r="P295" s="40" t="s">
        <v>63</v>
      </c>
      <c r="Q295" s="51">
        <v>492003</v>
      </c>
      <c r="R295" s="51">
        <v>126229</v>
      </c>
      <c r="S295" s="51">
        <v>123693</v>
      </c>
      <c r="T295" s="51">
        <v>128790</v>
      </c>
      <c r="U295" s="51">
        <v>141288</v>
      </c>
      <c r="V295" s="51">
        <v>520000</v>
      </c>
      <c r="W295" s="40" t="s">
        <v>620</v>
      </c>
      <c r="X295" s="40" t="s">
        <v>660</v>
      </c>
      <c r="Y295" s="41">
        <v>1</v>
      </c>
      <c r="Z295" s="44" t="s">
        <v>661</v>
      </c>
      <c r="AA295" s="50" t="s">
        <v>447</v>
      </c>
      <c r="AB295" s="44" t="s">
        <v>662</v>
      </c>
      <c r="AC295" s="40">
        <v>4</v>
      </c>
      <c r="AD295" s="40"/>
      <c r="AE295" s="40"/>
      <c r="AF295" s="40">
        <v>1</v>
      </c>
      <c r="AG295" s="40"/>
      <c r="AH295" s="40"/>
      <c r="AI295" s="40">
        <v>1</v>
      </c>
      <c r="AJ295" s="40"/>
      <c r="AK295" s="40"/>
      <c r="AL295" s="40">
        <v>1</v>
      </c>
      <c r="AM295" s="40"/>
      <c r="AN295" s="40"/>
      <c r="AO295" s="40">
        <v>1</v>
      </c>
      <c r="AP295" s="40" t="s">
        <v>620</v>
      </c>
      <c r="AQ295" s="40" t="s">
        <v>1273</v>
      </c>
      <c r="AR295" s="44" t="s">
        <v>1409</v>
      </c>
      <c r="AS295" s="40" t="s">
        <v>447</v>
      </c>
      <c r="AT295" s="40" t="s">
        <v>447</v>
      </c>
      <c r="AU295" s="40" t="s">
        <v>447</v>
      </c>
      <c r="AV295" s="40" t="s">
        <v>447</v>
      </c>
      <c r="AW295" s="40" t="s">
        <v>447</v>
      </c>
    </row>
    <row r="296" spans="1:49" s="4" customFormat="1" ht="51.75" customHeight="1">
      <c r="A296" s="89" t="s">
        <v>1257</v>
      </c>
      <c r="B296" s="89" t="s">
        <v>304</v>
      </c>
      <c r="C296" s="89" t="s">
        <v>1072</v>
      </c>
      <c r="D296" s="89" t="s">
        <v>523</v>
      </c>
      <c r="E296" s="89" t="s">
        <v>292</v>
      </c>
      <c r="F296" s="89" t="s">
        <v>318</v>
      </c>
      <c r="G296" s="89" t="s">
        <v>1139</v>
      </c>
      <c r="H296" s="89" t="s">
        <v>218</v>
      </c>
      <c r="I296" s="89" t="s">
        <v>447</v>
      </c>
      <c r="J296" s="89" t="s">
        <v>663</v>
      </c>
      <c r="K296" s="89" t="s">
        <v>1120</v>
      </c>
      <c r="L296" s="89" t="s">
        <v>664</v>
      </c>
      <c r="M296" s="89" t="s">
        <v>665</v>
      </c>
      <c r="N296" s="89" t="s">
        <v>110</v>
      </c>
      <c r="O296" s="89" t="s">
        <v>240</v>
      </c>
      <c r="P296" s="89" t="s">
        <v>222</v>
      </c>
      <c r="Q296" s="89">
        <v>5.22</v>
      </c>
      <c r="R296" s="89">
        <v>4.66</v>
      </c>
      <c r="S296" s="89">
        <v>4.44</v>
      </c>
      <c r="T296" s="89">
        <v>4.220000000000001</v>
      </c>
      <c r="U296" s="89">
        <v>4</v>
      </c>
      <c r="V296" s="89">
        <v>4</v>
      </c>
      <c r="W296" s="89" t="s">
        <v>620</v>
      </c>
      <c r="X296" s="89" t="s">
        <v>666</v>
      </c>
      <c r="Y296" s="41">
        <v>0.5</v>
      </c>
      <c r="Z296" s="44" t="s">
        <v>667</v>
      </c>
      <c r="AA296" s="50" t="s">
        <v>447</v>
      </c>
      <c r="AB296" s="44" t="s">
        <v>668</v>
      </c>
      <c r="AC296" s="40">
        <v>1</v>
      </c>
      <c r="AD296" s="40"/>
      <c r="AE296" s="40"/>
      <c r="AF296" s="40"/>
      <c r="AG296" s="40">
        <v>1</v>
      </c>
      <c r="AH296" s="40"/>
      <c r="AI296" s="40"/>
      <c r="AJ296" s="40"/>
      <c r="AK296" s="40"/>
      <c r="AL296" s="40"/>
      <c r="AM296" s="40"/>
      <c r="AN296" s="40"/>
      <c r="AO296" s="40"/>
      <c r="AP296" s="40" t="s">
        <v>620</v>
      </c>
      <c r="AQ296" s="40" t="s">
        <v>1273</v>
      </c>
      <c r="AR296" s="44" t="s">
        <v>1409</v>
      </c>
      <c r="AS296" s="40" t="s">
        <v>447</v>
      </c>
      <c r="AT296" s="40" t="s">
        <v>447</v>
      </c>
      <c r="AU296" s="40" t="s">
        <v>447</v>
      </c>
      <c r="AV296" s="40" t="s">
        <v>447</v>
      </c>
      <c r="AW296" s="40" t="s">
        <v>447</v>
      </c>
    </row>
    <row r="297" spans="1:49" s="4" customFormat="1" ht="71.25">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41">
        <v>0.5</v>
      </c>
      <c r="Z297" s="44" t="s">
        <v>669</v>
      </c>
      <c r="AA297" s="45">
        <v>766.903478</v>
      </c>
      <c r="AB297" s="44" t="s">
        <v>670</v>
      </c>
      <c r="AC297" s="40">
        <v>1</v>
      </c>
      <c r="AD297" s="40"/>
      <c r="AE297" s="40"/>
      <c r="AF297" s="40"/>
      <c r="AG297" s="40"/>
      <c r="AH297" s="40">
        <v>1</v>
      </c>
      <c r="AI297" s="40"/>
      <c r="AJ297" s="40"/>
      <c r="AK297" s="40"/>
      <c r="AL297" s="40"/>
      <c r="AM297" s="40"/>
      <c r="AN297" s="40"/>
      <c r="AO297" s="40"/>
      <c r="AP297" s="40" t="s">
        <v>620</v>
      </c>
      <c r="AQ297" s="40" t="s">
        <v>1273</v>
      </c>
      <c r="AR297" s="44" t="s">
        <v>1409</v>
      </c>
      <c r="AS297" s="40" t="s">
        <v>447</v>
      </c>
      <c r="AT297" s="40" t="s">
        <v>447</v>
      </c>
      <c r="AU297" s="40" t="s">
        <v>447</v>
      </c>
      <c r="AV297" s="40" t="s">
        <v>447</v>
      </c>
      <c r="AW297" s="40" t="s">
        <v>447</v>
      </c>
    </row>
    <row r="298" spans="1:49" s="4" customFormat="1" ht="100.5" customHeight="1">
      <c r="A298" s="89" t="s">
        <v>1257</v>
      </c>
      <c r="B298" s="89" t="s">
        <v>304</v>
      </c>
      <c r="C298" s="89" t="s">
        <v>1072</v>
      </c>
      <c r="D298" s="89" t="s">
        <v>671</v>
      </c>
      <c r="E298" s="89" t="s">
        <v>292</v>
      </c>
      <c r="F298" s="89" t="s">
        <v>318</v>
      </c>
      <c r="G298" s="89" t="s">
        <v>672</v>
      </c>
      <c r="H298" s="89" t="s">
        <v>673</v>
      </c>
      <c r="I298" s="89" t="s">
        <v>447</v>
      </c>
      <c r="J298" s="89" t="s">
        <v>674</v>
      </c>
      <c r="K298" s="89" t="s">
        <v>1120</v>
      </c>
      <c r="L298" s="89" t="s">
        <v>675</v>
      </c>
      <c r="M298" s="89" t="s">
        <v>676</v>
      </c>
      <c r="N298" s="89" t="s">
        <v>451</v>
      </c>
      <c r="O298" s="89" t="s">
        <v>83</v>
      </c>
      <c r="P298" s="89" t="s">
        <v>63</v>
      </c>
      <c r="Q298" s="89">
        <v>0</v>
      </c>
      <c r="R298" s="89">
        <v>50</v>
      </c>
      <c r="S298" s="89">
        <v>50</v>
      </c>
      <c r="T298" s="89">
        <v>50</v>
      </c>
      <c r="U298" s="89">
        <v>50</v>
      </c>
      <c r="V298" s="89">
        <v>200</v>
      </c>
      <c r="W298" s="89" t="s">
        <v>620</v>
      </c>
      <c r="X298" s="89" t="s">
        <v>677</v>
      </c>
      <c r="Y298" s="41">
        <v>0.25</v>
      </c>
      <c r="Z298" s="44" t="s">
        <v>678</v>
      </c>
      <c r="AA298" s="50" t="s">
        <v>447</v>
      </c>
      <c r="AB298" s="44" t="s">
        <v>679</v>
      </c>
      <c r="AC298" s="40">
        <v>1</v>
      </c>
      <c r="AD298" s="40"/>
      <c r="AE298" s="40"/>
      <c r="AF298" s="40"/>
      <c r="AG298" s="40"/>
      <c r="AH298" s="40"/>
      <c r="AI298" s="40"/>
      <c r="AJ298" s="40"/>
      <c r="AK298" s="40"/>
      <c r="AL298" s="40"/>
      <c r="AM298" s="40"/>
      <c r="AN298" s="40">
        <v>1</v>
      </c>
      <c r="AO298" s="40"/>
      <c r="AP298" s="40" t="s">
        <v>620</v>
      </c>
      <c r="AQ298" s="40" t="s">
        <v>500</v>
      </c>
      <c r="AR298" s="44" t="s">
        <v>1409</v>
      </c>
      <c r="AS298" s="40" t="s">
        <v>447</v>
      </c>
      <c r="AT298" s="3" t="s">
        <v>163</v>
      </c>
      <c r="AU298" s="40" t="s">
        <v>447</v>
      </c>
      <c r="AV298" s="40" t="s">
        <v>447</v>
      </c>
      <c r="AW298" s="40" t="s">
        <v>447</v>
      </c>
    </row>
    <row r="299" spans="1:49" s="4" customFormat="1" ht="42.75">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41">
        <v>0.25</v>
      </c>
      <c r="Z299" s="44" t="s">
        <v>1408</v>
      </c>
      <c r="AA299" s="50" t="s">
        <v>447</v>
      </c>
      <c r="AB299" s="44" t="s">
        <v>680</v>
      </c>
      <c r="AC299" s="40">
        <v>1</v>
      </c>
      <c r="AD299" s="40"/>
      <c r="AE299" s="40"/>
      <c r="AF299" s="40"/>
      <c r="AG299" s="40"/>
      <c r="AH299" s="40"/>
      <c r="AI299" s="40"/>
      <c r="AJ299" s="40"/>
      <c r="AK299" s="86"/>
      <c r="AL299" s="67">
        <v>1</v>
      </c>
      <c r="AM299" s="40"/>
      <c r="AN299" s="40"/>
      <c r="AO299" s="40"/>
      <c r="AP299" s="40" t="s">
        <v>620</v>
      </c>
      <c r="AQ299" s="40" t="s">
        <v>1048</v>
      </c>
      <c r="AR299" s="44" t="s">
        <v>1409</v>
      </c>
      <c r="AS299" s="40" t="s">
        <v>447</v>
      </c>
      <c r="AT299" s="3" t="s">
        <v>163</v>
      </c>
      <c r="AU299" s="40" t="s">
        <v>447</v>
      </c>
      <c r="AV299" s="40" t="s">
        <v>447</v>
      </c>
      <c r="AW299" s="40" t="s">
        <v>447</v>
      </c>
    </row>
    <row r="300" spans="1:49" s="4" customFormat="1" ht="42.7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41">
        <v>0.25</v>
      </c>
      <c r="Z300" s="44" t="s">
        <v>681</v>
      </c>
      <c r="AA300" s="50" t="s">
        <v>447</v>
      </c>
      <c r="AB300" s="44" t="s">
        <v>1322</v>
      </c>
      <c r="AC300" s="40">
        <v>1</v>
      </c>
      <c r="AD300" s="40"/>
      <c r="AE300" s="40"/>
      <c r="AF300" s="40"/>
      <c r="AG300" s="40"/>
      <c r="AH300" s="40"/>
      <c r="AI300" s="40"/>
      <c r="AJ300" s="40"/>
      <c r="AK300" s="40"/>
      <c r="AL300" s="40"/>
      <c r="AM300" s="40"/>
      <c r="AN300" s="40"/>
      <c r="AO300" s="40">
        <v>1</v>
      </c>
      <c r="AP300" s="40" t="s">
        <v>620</v>
      </c>
      <c r="AQ300" s="40" t="s">
        <v>1048</v>
      </c>
      <c r="AR300" s="44" t="s">
        <v>1409</v>
      </c>
      <c r="AS300" s="40" t="s">
        <v>447</v>
      </c>
      <c r="AT300" s="3" t="s">
        <v>163</v>
      </c>
      <c r="AU300" s="40" t="s">
        <v>447</v>
      </c>
      <c r="AV300" s="40" t="s">
        <v>447</v>
      </c>
      <c r="AW300" s="40" t="s">
        <v>447</v>
      </c>
    </row>
    <row r="301" spans="1:49" s="4" customFormat="1" ht="42.75">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41">
        <v>0.25</v>
      </c>
      <c r="Z301" s="44" t="s">
        <v>682</v>
      </c>
      <c r="AA301" s="50" t="s">
        <v>447</v>
      </c>
      <c r="AB301" s="44" t="s">
        <v>683</v>
      </c>
      <c r="AC301" s="40">
        <v>4</v>
      </c>
      <c r="AD301" s="40"/>
      <c r="AE301" s="40"/>
      <c r="AF301" s="40">
        <v>1</v>
      </c>
      <c r="AG301" s="40"/>
      <c r="AH301" s="40"/>
      <c r="AI301" s="40">
        <v>1</v>
      </c>
      <c r="AJ301" s="40"/>
      <c r="AK301" s="40"/>
      <c r="AL301" s="40">
        <v>1</v>
      </c>
      <c r="AM301" s="40"/>
      <c r="AN301" s="40"/>
      <c r="AO301" s="40">
        <v>1</v>
      </c>
      <c r="AP301" s="40" t="s">
        <v>620</v>
      </c>
      <c r="AQ301" s="40" t="s">
        <v>1273</v>
      </c>
      <c r="AR301" s="44" t="s">
        <v>1409</v>
      </c>
      <c r="AS301" s="40" t="s">
        <v>447</v>
      </c>
      <c r="AT301" s="3" t="s">
        <v>69</v>
      </c>
      <c r="AU301" s="40" t="s">
        <v>447</v>
      </c>
      <c r="AV301" s="40" t="s">
        <v>447</v>
      </c>
      <c r="AW301" s="40" t="s">
        <v>447</v>
      </c>
    </row>
    <row r="302" spans="1:49" s="5" customFormat="1" ht="63" customHeight="1">
      <c r="A302" s="89" t="s">
        <v>1257</v>
      </c>
      <c r="B302" s="89" t="s">
        <v>304</v>
      </c>
      <c r="C302" s="89" t="s">
        <v>1072</v>
      </c>
      <c r="D302" s="89" t="s">
        <v>291</v>
      </c>
      <c r="E302" s="89" t="s">
        <v>1141</v>
      </c>
      <c r="F302" s="89" t="s">
        <v>318</v>
      </c>
      <c r="G302" s="89" t="s">
        <v>1131</v>
      </c>
      <c r="H302" s="89" t="s">
        <v>684</v>
      </c>
      <c r="I302" s="89" t="s">
        <v>618</v>
      </c>
      <c r="J302" s="89" t="s">
        <v>685</v>
      </c>
      <c r="K302" s="89" t="s">
        <v>1120</v>
      </c>
      <c r="L302" s="89" t="s">
        <v>686</v>
      </c>
      <c r="M302" s="89" t="s">
        <v>687</v>
      </c>
      <c r="N302" s="89" t="s">
        <v>254</v>
      </c>
      <c r="O302" s="89" t="s">
        <v>83</v>
      </c>
      <c r="P302" s="89" t="s">
        <v>63</v>
      </c>
      <c r="Q302" s="89">
        <v>0</v>
      </c>
      <c r="R302" s="98">
        <v>14150</v>
      </c>
      <c r="S302" s="98">
        <v>14150</v>
      </c>
      <c r="T302" s="98">
        <v>14150</v>
      </c>
      <c r="U302" s="98">
        <v>14150</v>
      </c>
      <c r="V302" s="98">
        <v>56600</v>
      </c>
      <c r="W302" s="89" t="s">
        <v>620</v>
      </c>
      <c r="X302" s="53" t="s">
        <v>688</v>
      </c>
      <c r="Y302" s="41">
        <v>0.1</v>
      </c>
      <c r="Z302" s="70" t="s">
        <v>1338</v>
      </c>
      <c r="AA302" s="50" t="s">
        <v>447</v>
      </c>
      <c r="AB302" s="44" t="s">
        <v>689</v>
      </c>
      <c r="AC302" s="40">
        <v>4</v>
      </c>
      <c r="AD302" s="40"/>
      <c r="AE302" s="40"/>
      <c r="AF302" s="40">
        <v>1</v>
      </c>
      <c r="AG302" s="40"/>
      <c r="AH302" s="40"/>
      <c r="AI302" s="40">
        <v>1</v>
      </c>
      <c r="AJ302" s="40"/>
      <c r="AK302" s="40"/>
      <c r="AL302" s="40">
        <v>1</v>
      </c>
      <c r="AM302" s="40"/>
      <c r="AN302" s="40"/>
      <c r="AO302" s="40">
        <v>1</v>
      </c>
      <c r="AP302" s="40" t="s">
        <v>620</v>
      </c>
      <c r="AQ302" s="40" t="s">
        <v>1273</v>
      </c>
      <c r="AR302" s="44" t="s">
        <v>690</v>
      </c>
      <c r="AS302" s="3" t="s">
        <v>327</v>
      </c>
      <c r="AT302" s="40" t="s">
        <v>447</v>
      </c>
      <c r="AU302" s="40" t="s">
        <v>447</v>
      </c>
      <c r="AV302" s="40" t="s">
        <v>447</v>
      </c>
      <c r="AW302" s="40" t="s">
        <v>447</v>
      </c>
    </row>
    <row r="303" spans="1:49" s="5" customFormat="1" ht="42.75">
      <c r="A303" s="90"/>
      <c r="B303" s="90"/>
      <c r="C303" s="90"/>
      <c r="D303" s="90"/>
      <c r="E303" s="90"/>
      <c r="F303" s="90"/>
      <c r="G303" s="90"/>
      <c r="H303" s="90"/>
      <c r="I303" s="90"/>
      <c r="J303" s="90"/>
      <c r="K303" s="90"/>
      <c r="L303" s="90"/>
      <c r="M303" s="90"/>
      <c r="N303" s="90"/>
      <c r="O303" s="90"/>
      <c r="P303" s="90"/>
      <c r="Q303" s="90"/>
      <c r="R303" s="98"/>
      <c r="S303" s="99"/>
      <c r="T303" s="99"/>
      <c r="U303" s="99"/>
      <c r="V303" s="99"/>
      <c r="W303" s="89"/>
      <c r="X303" s="54"/>
      <c r="Y303" s="41">
        <v>0.5</v>
      </c>
      <c r="Z303" s="44" t="s">
        <v>691</v>
      </c>
      <c r="AA303" s="45">
        <v>315</v>
      </c>
      <c r="AB303" s="44" t="s">
        <v>692</v>
      </c>
      <c r="AC303" s="40">
        <v>12</v>
      </c>
      <c r="AD303" s="40">
        <v>1</v>
      </c>
      <c r="AE303" s="40">
        <v>1</v>
      </c>
      <c r="AF303" s="40">
        <v>1</v>
      </c>
      <c r="AG303" s="40">
        <v>1</v>
      </c>
      <c r="AH303" s="40">
        <v>1</v>
      </c>
      <c r="AI303" s="40">
        <v>1</v>
      </c>
      <c r="AJ303" s="40">
        <v>1</v>
      </c>
      <c r="AK303" s="40">
        <v>1</v>
      </c>
      <c r="AL303" s="40">
        <v>1</v>
      </c>
      <c r="AM303" s="40">
        <v>1</v>
      </c>
      <c r="AN303" s="40">
        <v>1</v>
      </c>
      <c r="AO303" s="40">
        <v>1</v>
      </c>
      <c r="AP303" s="40" t="s">
        <v>620</v>
      </c>
      <c r="AQ303" s="40" t="s">
        <v>1273</v>
      </c>
      <c r="AR303" s="44" t="s">
        <v>1409</v>
      </c>
      <c r="AS303" s="40" t="s">
        <v>447</v>
      </c>
      <c r="AT303" s="40" t="s">
        <v>447</v>
      </c>
      <c r="AU303" s="40" t="s">
        <v>447</v>
      </c>
      <c r="AV303" s="40" t="s">
        <v>447</v>
      </c>
      <c r="AW303" s="40" t="s">
        <v>447</v>
      </c>
    </row>
    <row r="304" spans="1:49" s="5" customFormat="1" ht="42.75">
      <c r="A304" s="90"/>
      <c r="B304" s="90"/>
      <c r="C304" s="90"/>
      <c r="D304" s="90"/>
      <c r="E304" s="90"/>
      <c r="F304" s="90"/>
      <c r="G304" s="90"/>
      <c r="H304" s="90"/>
      <c r="I304" s="90"/>
      <c r="J304" s="90"/>
      <c r="K304" s="90"/>
      <c r="L304" s="90"/>
      <c r="M304" s="90"/>
      <c r="N304" s="90"/>
      <c r="O304" s="90"/>
      <c r="P304" s="90"/>
      <c r="Q304" s="90"/>
      <c r="R304" s="98"/>
      <c r="S304" s="99"/>
      <c r="T304" s="99"/>
      <c r="U304" s="99"/>
      <c r="V304" s="99"/>
      <c r="W304" s="89"/>
      <c r="X304" s="54"/>
      <c r="Y304" s="41">
        <v>0.1</v>
      </c>
      <c r="Z304" s="44" t="s">
        <v>693</v>
      </c>
      <c r="AA304" s="45">
        <v>446.176734</v>
      </c>
      <c r="AB304" s="44" t="s">
        <v>694</v>
      </c>
      <c r="AC304" s="40">
        <v>12</v>
      </c>
      <c r="AD304" s="40">
        <v>1</v>
      </c>
      <c r="AE304" s="40">
        <v>1</v>
      </c>
      <c r="AF304" s="40">
        <v>1</v>
      </c>
      <c r="AG304" s="40">
        <v>1</v>
      </c>
      <c r="AH304" s="40">
        <v>1</v>
      </c>
      <c r="AI304" s="40">
        <v>1</v>
      </c>
      <c r="AJ304" s="40">
        <v>1</v>
      </c>
      <c r="AK304" s="40">
        <v>1</v>
      </c>
      <c r="AL304" s="40">
        <v>1</v>
      </c>
      <c r="AM304" s="40">
        <v>1</v>
      </c>
      <c r="AN304" s="40">
        <v>1</v>
      </c>
      <c r="AO304" s="40">
        <v>1</v>
      </c>
      <c r="AP304" s="40" t="s">
        <v>620</v>
      </c>
      <c r="AQ304" s="40" t="s">
        <v>1273</v>
      </c>
      <c r="AR304" s="44" t="s">
        <v>1409</v>
      </c>
      <c r="AS304" s="40" t="s">
        <v>447</v>
      </c>
      <c r="AT304" s="40" t="s">
        <v>447</v>
      </c>
      <c r="AU304" s="40" t="s">
        <v>447</v>
      </c>
      <c r="AV304" s="40" t="s">
        <v>447</v>
      </c>
      <c r="AW304" s="40" t="s">
        <v>447</v>
      </c>
    </row>
    <row r="305" spans="1:49" s="5" customFormat="1" ht="42.75">
      <c r="A305" s="90"/>
      <c r="B305" s="90"/>
      <c r="C305" s="90"/>
      <c r="D305" s="90"/>
      <c r="E305" s="90"/>
      <c r="F305" s="90"/>
      <c r="G305" s="90"/>
      <c r="H305" s="90"/>
      <c r="I305" s="90"/>
      <c r="J305" s="90"/>
      <c r="K305" s="90"/>
      <c r="L305" s="90"/>
      <c r="M305" s="90"/>
      <c r="N305" s="90"/>
      <c r="O305" s="90"/>
      <c r="P305" s="90"/>
      <c r="Q305" s="90"/>
      <c r="R305" s="98"/>
      <c r="S305" s="99"/>
      <c r="T305" s="99"/>
      <c r="U305" s="99"/>
      <c r="V305" s="99"/>
      <c r="W305" s="89"/>
      <c r="X305" s="54"/>
      <c r="Y305" s="41">
        <v>0.1</v>
      </c>
      <c r="Z305" s="44" t="s">
        <v>695</v>
      </c>
      <c r="AA305" s="45">
        <v>2724</v>
      </c>
      <c r="AB305" s="44" t="s">
        <v>696</v>
      </c>
      <c r="AC305" s="40">
        <v>1</v>
      </c>
      <c r="AD305" s="40"/>
      <c r="AE305" s="40"/>
      <c r="AF305" s="40"/>
      <c r="AG305" s="40"/>
      <c r="AH305" s="40">
        <v>1</v>
      </c>
      <c r="AI305" s="40"/>
      <c r="AJ305" s="40"/>
      <c r="AK305" s="40"/>
      <c r="AL305" s="40"/>
      <c r="AM305" s="40"/>
      <c r="AN305" s="40"/>
      <c r="AO305" s="40"/>
      <c r="AP305" s="40" t="s">
        <v>620</v>
      </c>
      <c r="AQ305" s="40" t="s">
        <v>1048</v>
      </c>
      <c r="AR305" s="44" t="s">
        <v>1409</v>
      </c>
      <c r="AS305" s="40" t="s">
        <v>447</v>
      </c>
      <c r="AT305" s="40" t="s">
        <v>447</v>
      </c>
      <c r="AU305" s="40" t="s">
        <v>447</v>
      </c>
      <c r="AV305" s="40" t="s">
        <v>447</v>
      </c>
      <c r="AW305" s="40" t="s">
        <v>447</v>
      </c>
    </row>
    <row r="306" spans="1:49" s="5" customFormat="1" ht="57">
      <c r="A306" s="90"/>
      <c r="B306" s="90"/>
      <c r="C306" s="90"/>
      <c r="D306" s="90"/>
      <c r="E306" s="90"/>
      <c r="F306" s="90"/>
      <c r="G306" s="90"/>
      <c r="H306" s="90"/>
      <c r="I306" s="90"/>
      <c r="J306" s="90"/>
      <c r="K306" s="90"/>
      <c r="L306" s="90"/>
      <c r="M306" s="90"/>
      <c r="N306" s="90"/>
      <c r="O306" s="90"/>
      <c r="P306" s="90"/>
      <c r="Q306" s="90"/>
      <c r="R306" s="98"/>
      <c r="S306" s="99"/>
      <c r="T306" s="99"/>
      <c r="U306" s="99"/>
      <c r="V306" s="99"/>
      <c r="W306" s="89"/>
      <c r="X306" s="54"/>
      <c r="Y306" s="41">
        <v>0.1</v>
      </c>
      <c r="Z306" s="44" t="s">
        <v>697</v>
      </c>
      <c r="AA306" s="45">
        <v>1898.479834</v>
      </c>
      <c r="AB306" s="44" t="s">
        <v>698</v>
      </c>
      <c r="AC306" s="40">
        <v>12</v>
      </c>
      <c r="AD306" s="40">
        <v>1</v>
      </c>
      <c r="AE306" s="40">
        <v>1</v>
      </c>
      <c r="AF306" s="40">
        <v>1</v>
      </c>
      <c r="AG306" s="40">
        <v>1</v>
      </c>
      <c r="AH306" s="40">
        <v>1</v>
      </c>
      <c r="AI306" s="40">
        <v>1</v>
      </c>
      <c r="AJ306" s="40">
        <v>1</v>
      </c>
      <c r="AK306" s="40">
        <v>1</v>
      </c>
      <c r="AL306" s="40">
        <v>1</v>
      </c>
      <c r="AM306" s="40">
        <v>1</v>
      </c>
      <c r="AN306" s="40">
        <v>1</v>
      </c>
      <c r="AO306" s="40">
        <v>1</v>
      </c>
      <c r="AP306" s="40" t="s">
        <v>620</v>
      </c>
      <c r="AQ306" s="40" t="s">
        <v>1269</v>
      </c>
      <c r="AR306" s="44" t="s">
        <v>1409</v>
      </c>
      <c r="AS306" s="40" t="s">
        <v>447</v>
      </c>
      <c r="AT306" s="40" t="s">
        <v>447</v>
      </c>
      <c r="AU306" s="40" t="s">
        <v>447</v>
      </c>
      <c r="AV306" s="40" t="s">
        <v>447</v>
      </c>
      <c r="AW306" s="40" t="s">
        <v>447</v>
      </c>
    </row>
    <row r="307" spans="1:49" s="5" customFormat="1" ht="42.75">
      <c r="A307" s="91"/>
      <c r="B307" s="91"/>
      <c r="C307" s="91"/>
      <c r="D307" s="91"/>
      <c r="E307" s="91"/>
      <c r="F307" s="91"/>
      <c r="G307" s="91"/>
      <c r="H307" s="91"/>
      <c r="I307" s="91"/>
      <c r="J307" s="91"/>
      <c r="K307" s="91"/>
      <c r="L307" s="91"/>
      <c r="M307" s="91"/>
      <c r="N307" s="91"/>
      <c r="O307" s="91"/>
      <c r="P307" s="91"/>
      <c r="Q307" s="91"/>
      <c r="R307" s="98"/>
      <c r="S307" s="100"/>
      <c r="T307" s="100"/>
      <c r="U307" s="100"/>
      <c r="V307" s="100"/>
      <c r="W307" s="89"/>
      <c r="X307" s="55"/>
      <c r="Y307" s="41">
        <v>0.1</v>
      </c>
      <c r="Z307" s="44" t="s">
        <v>699</v>
      </c>
      <c r="AA307" s="45">
        <v>1961</v>
      </c>
      <c r="AB307" s="44" t="s">
        <v>700</v>
      </c>
      <c r="AC307" s="40">
        <v>10</v>
      </c>
      <c r="AD307" s="40"/>
      <c r="AE307" s="40"/>
      <c r="AF307" s="40">
        <v>1</v>
      </c>
      <c r="AG307" s="40">
        <v>1</v>
      </c>
      <c r="AH307" s="40">
        <v>1</v>
      </c>
      <c r="AI307" s="40">
        <v>1</v>
      </c>
      <c r="AJ307" s="40">
        <v>1</v>
      </c>
      <c r="AK307" s="40">
        <v>1</v>
      </c>
      <c r="AL307" s="40">
        <v>1</v>
      </c>
      <c r="AM307" s="40">
        <v>1</v>
      </c>
      <c r="AN307" s="40">
        <v>1</v>
      </c>
      <c r="AO307" s="40">
        <v>1</v>
      </c>
      <c r="AP307" s="40" t="s">
        <v>620</v>
      </c>
      <c r="AQ307" s="40" t="s">
        <v>1269</v>
      </c>
      <c r="AR307" s="44" t="s">
        <v>1409</v>
      </c>
      <c r="AS307" s="40" t="s">
        <v>447</v>
      </c>
      <c r="AT307" s="3" t="s">
        <v>69</v>
      </c>
      <c r="AU307" s="3" t="s">
        <v>163</v>
      </c>
      <c r="AV307" s="40" t="s">
        <v>447</v>
      </c>
      <c r="AW307" s="40" t="s">
        <v>447</v>
      </c>
    </row>
    <row r="308" spans="1:49" s="5" customFormat="1" ht="66" customHeight="1">
      <c r="A308" s="89" t="s">
        <v>1257</v>
      </c>
      <c r="B308" s="89" t="s">
        <v>213</v>
      </c>
      <c r="C308" s="89" t="s">
        <v>214</v>
      </c>
      <c r="D308" s="89" t="s">
        <v>701</v>
      </c>
      <c r="E308" s="89" t="s">
        <v>1142</v>
      </c>
      <c r="F308" s="89" t="s">
        <v>702</v>
      </c>
      <c r="G308" s="89" t="s">
        <v>1143</v>
      </c>
      <c r="H308" s="89" t="s">
        <v>703</v>
      </c>
      <c r="I308" s="89" t="s">
        <v>230</v>
      </c>
      <c r="J308" s="89" t="s">
        <v>704</v>
      </c>
      <c r="K308" s="89" t="s">
        <v>1120</v>
      </c>
      <c r="L308" s="89" t="s">
        <v>705</v>
      </c>
      <c r="M308" s="89" t="s">
        <v>706</v>
      </c>
      <c r="N308" s="89" t="s">
        <v>451</v>
      </c>
      <c r="O308" s="89" t="s">
        <v>83</v>
      </c>
      <c r="P308" s="89" t="s">
        <v>63</v>
      </c>
      <c r="Q308" s="89">
        <v>2</v>
      </c>
      <c r="R308" s="53">
        <v>6</v>
      </c>
      <c r="S308" s="89">
        <v>7</v>
      </c>
      <c r="T308" s="89">
        <v>7</v>
      </c>
      <c r="U308" s="89">
        <v>7</v>
      </c>
      <c r="V308" s="89">
        <v>27</v>
      </c>
      <c r="W308" s="89" t="s">
        <v>620</v>
      </c>
      <c r="X308" s="89" t="s">
        <v>707</v>
      </c>
      <c r="Y308" s="71">
        <v>0.48</v>
      </c>
      <c r="Z308" s="44" t="s">
        <v>708</v>
      </c>
      <c r="AA308" s="45">
        <v>10751.730434</v>
      </c>
      <c r="AB308" s="67" t="s">
        <v>1407</v>
      </c>
      <c r="AC308" s="40">
        <v>11</v>
      </c>
      <c r="AD308" s="40"/>
      <c r="AE308" s="40">
        <v>1</v>
      </c>
      <c r="AF308" s="40">
        <v>1</v>
      </c>
      <c r="AG308" s="40">
        <v>1</v>
      </c>
      <c r="AH308" s="40">
        <v>1</v>
      </c>
      <c r="AI308" s="40">
        <v>1</v>
      </c>
      <c r="AJ308" s="40">
        <v>1</v>
      </c>
      <c r="AK308" s="40">
        <v>1</v>
      </c>
      <c r="AL308" s="40">
        <v>1</v>
      </c>
      <c r="AM308" s="40">
        <v>1</v>
      </c>
      <c r="AN308" s="40">
        <v>1</v>
      </c>
      <c r="AO308" s="40">
        <v>1</v>
      </c>
      <c r="AP308" s="40" t="s">
        <v>620</v>
      </c>
      <c r="AQ308" s="40" t="s">
        <v>1273</v>
      </c>
      <c r="AR308" s="44" t="s">
        <v>1409</v>
      </c>
      <c r="AS308" s="40" t="s">
        <v>447</v>
      </c>
      <c r="AT308" s="40" t="s">
        <v>447</v>
      </c>
      <c r="AU308" s="40" t="s">
        <v>447</v>
      </c>
      <c r="AV308" s="40" t="s">
        <v>447</v>
      </c>
      <c r="AW308" s="40" t="s">
        <v>447</v>
      </c>
    </row>
    <row r="309" spans="1:49" s="5" customFormat="1" ht="61.5" customHeight="1">
      <c r="A309" s="90"/>
      <c r="B309" s="90"/>
      <c r="C309" s="90"/>
      <c r="D309" s="90"/>
      <c r="E309" s="90"/>
      <c r="F309" s="90"/>
      <c r="G309" s="90"/>
      <c r="H309" s="90"/>
      <c r="I309" s="90"/>
      <c r="J309" s="90"/>
      <c r="K309" s="90"/>
      <c r="L309" s="90"/>
      <c r="M309" s="90"/>
      <c r="N309" s="90"/>
      <c r="O309" s="90"/>
      <c r="P309" s="90"/>
      <c r="Q309" s="90"/>
      <c r="R309" s="54"/>
      <c r="S309" s="90"/>
      <c r="T309" s="90"/>
      <c r="U309" s="90"/>
      <c r="V309" s="90"/>
      <c r="W309" s="90"/>
      <c r="X309" s="90"/>
      <c r="Y309" s="151">
        <v>0.043333333333333335</v>
      </c>
      <c r="Z309" s="44" t="s">
        <v>709</v>
      </c>
      <c r="AA309" s="50" t="s">
        <v>447</v>
      </c>
      <c r="AB309" s="44" t="s">
        <v>710</v>
      </c>
      <c r="AC309" s="40">
        <v>1</v>
      </c>
      <c r="AD309" s="40"/>
      <c r="AE309" s="40"/>
      <c r="AF309" s="40"/>
      <c r="AG309" s="63"/>
      <c r="AH309" s="40"/>
      <c r="AI309" s="40"/>
      <c r="AJ309" s="67">
        <v>1</v>
      </c>
      <c r="AK309" s="40"/>
      <c r="AL309" s="40"/>
      <c r="AM309" s="40"/>
      <c r="AN309" s="40"/>
      <c r="AO309" s="40"/>
      <c r="AP309" s="40" t="s">
        <v>620</v>
      </c>
      <c r="AQ309" s="40" t="s">
        <v>1273</v>
      </c>
      <c r="AR309" s="44" t="s">
        <v>1409</v>
      </c>
      <c r="AS309" s="40" t="s">
        <v>447</v>
      </c>
      <c r="AT309" s="40" t="s">
        <v>447</v>
      </c>
      <c r="AU309" s="40" t="s">
        <v>447</v>
      </c>
      <c r="AV309" s="40" t="s">
        <v>447</v>
      </c>
      <c r="AW309" s="40" t="s">
        <v>447</v>
      </c>
    </row>
    <row r="310" spans="1:49" s="5" customFormat="1" ht="61.5" customHeight="1">
      <c r="A310" s="90"/>
      <c r="B310" s="90"/>
      <c r="C310" s="90"/>
      <c r="D310" s="90"/>
      <c r="E310" s="90"/>
      <c r="F310" s="90"/>
      <c r="G310" s="90"/>
      <c r="H310" s="90"/>
      <c r="I310" s="90"/>
      <c r="J310" s="90"/>
      <c r="K310" s="90"/>
      <c r="L310" s="90"/>
      <c r="M310" s="90"/>
      <c r="N310" s="90"/>
      <c r="O310" s="90"/>
      <c r="P310" s="90"/>
      <c r="Q310" s="90"/>
      <c r="R310" s="54"/>
      <c r="S310" s="90"/>
      <c r="T310" s="90"/>
      <c r="U310" s="90"/>
      <c r="V310" s="90"/>
      <c r="W310" s="90"/>
      <c r="X310" s="90"/>
      <c r="Y310" s="151">
        <v>0.043333333333333335</v>
      </c>
      <c r="Z310" s="44" t="s">
        <v>711</v>
      </c>
      <c r="AA310" s="50" t="s">
        <v>447</v>
      </c>
      <c r="AB310" s="44" t="s">
        <v>712</v>
      </c>
      <c r="AC310" s="40">
        <v>1</v>
      </c>
      <c r="AD310" s="40"/>
      <c r="AE310" s="40"/>
      <c r="AF310" s="40"/>
      <c r="AG310" s="40"/>
      <c r="AH310" s="40"/>
      <c r="AI310" s="40"/>
      <c r="AJ310" s="40"/>
      <c r="AK310" s="40"/>
      <c r="AL310" s="40"/>
      <c r="AM310" s="40"/>
      <c r="AN310" s="40"/>
      <c r="AO310" s="40">
        <v>1</v>
      </c>
      <c r="AP310" s="40" t="s">
        <v>620</v>
      </c>
      <c r="AQ310" s="40" t="s">
        <v>1273</v>
      </c>
      <c r="AR310" s="44" t="s">
        <v>1409</v>
      </c>
      <c r="AS310" s="40" t="s">
        <v>447</v>
      </c>
      <c r="AT310" s="40" t="s">
        <v>447</v>
      </c>
      <c r="AU310" s="40" t="s">
        <v>447</v>
      </c>
      <c r="AV310" s="40" t="s">
        <v>447</v>
      </c>
      <c r="AW310" s="40" t="s">
        <v>447</v>
      </c>
    </row>
    <row r="311" spans="1:49" s="5" customFormat="1" ht="58.5" customHeight="1">
      <c r="A311" s="90"/>
      <c r="B311" s="90"/>
      <c r="C311" s="90"/>
      <c r="D311" s="90"/>
      <c r="E311" s="90"/>
      <c r="F311" s="90"/>
      <c r="G311" s="90"/>
      <c r="H311" s="90"/>
      <c r="I311" s="90"/>
      <c r="J311" s="90"/>
      <c r="K311" s="90"/>
      <c r="L311" s="90"/>
      <c r="M311" s="90"/>
      <c r="N311" s="90"/>
      <c r="O311" s="90"/>
      <c r="P311" s="90"/>
      <c r="Q311" s="90"/>
      <c r="R311" s="54"/>
      <c r="S311" s="90"/>
      <c r="T311" s="90"/>
      <c r="U311" s="90"/>
      <c r="V311" s="90"/>
      <c r="W311" s="90"/>
      <c r="X311" s="90"/>
      <c r="Y311" s="151">
        <v>0.043333333333333335</v>
      </c>
      <c r="Z311" s="44" t="s">
        <v>713</v>
      </c>
      <c r="AA311" s="50" t="s">
        <v>447</v>
      </c>
      <c r="AB311" s="44" t="s">
        <v>714</v>
      </c>
      <c r="AC311" s="40">
        <v>1</v>
      </c>
      <c r="AD311" s="40"/>
      <c r="AE311" s="40">
        <v>1</v>
      </c>
      <c r="AF311" s="40"/>
      <c r="AG311" s="40"/>
      <c r="AH311" s="40"/>
      <c r="AI311" s="40"/>
      <c r="AJ311" s="40"/>
      <c r="AK311" s="40"/>
      <c r="AL311" s="40"/>
      <c r="AM311" s="40"/>
      <c r="AN311" s="40"/>
      <c r="AO311" s="40"/>
      <c r="AP311" s="40" t="s">
        <v>620</v>
      </c>
      <c r="AQ311" s="40" t="s">
        <v>1273</v>
      </c>
      <c r="AR311" s="44" t="s">
        <v>1409</v>
      </c>
      <c r="AS311" s="40" t="s">
        <v>447</v>
      </c>
      <c r="AT311" s="40" t="s">
        <v>447</v>
      </c>
      <c r="AU311" s="40" t="s">
        <v>447</v>
      </c>
      <c r="AV311" s="40" t="s">
        <v>447</v>
      </c>
      <c r="AW311" s="40" t="s">
        <v>447</v>
      </c>
    </row>
    <row r="312" spans="1:49" s="5" customFormat="1" ht="43.5" customHeight="1">
      <c r="A312" s="90"/>
      <c r="B312" s="90"/>
      <c r="C312" s="90"/>
      <c r="D312" s="90"/>
      <c r="E312" s="90"/>
      <c r="F312" s="90"/>
      <c r="G312" s="90"/>
      <c r="H312" s="90"/>
      <c r="I312" s="90"/>
      <c r="J312" s="90"/>
      <c r="K312" s="90"/>
      <c r="L312" s="90"/>
      <c r="M312" s="90"/>
      <c r="N312" s="90"/>
      <c r="O312" s="90"/>
      <c r="P312" s="90"/>
      <c r="Q312" s="90"/>
      <c r="R312" s="54"/>
      <c r="S312" s="90"/>
      <c r="T312" s="90"/>
      <c r="U312" s="90"/>
      <c r="V312" s="90"/>
      <c r="W312" s="90"/>
      <c r="X312" s="90"/>
      <c r="Y312" s="151">
        <v>0.043333333333333335</v>
      </c>
      <c r="Z312" s="44" t="s">
        <v>715</v>
      </c>
      <c r="AA312" s="50" t="s">
        <v>447</v>
      </c>
      <c r="AB312" s="44" t="s">
        <v>716</v>
      </c>
      <c r="AC312" s="40">
        <v>1</v>
      </c>
      <c r="AD312" s="40"/>
      <c r="AE312" s="40">
        <v>1</v>
      </c>
      <c r="AF312" s="40"/>
      <c r="AG312" s="40"/>
      <c r="AH312" s="40"/>
      <c r="AI312" s="40"/>
      <c r="AJ312" s="40"/>
      <c r="AK312" s="40"/>
      <c r="AL312" s="40"/>
      <c r="AM312" s="40"/>
      <c r="AN312" s="40"/>
      <c r="AO312" s="40"/>
      <c r="AP312" s="40" t="s">
        <v>620</v>
      </c>
      <c r="AQ312" s="40" t="s">
        <v>1273</v>
      </c>
      <c r="AR312" s="44" t="s">
        <v>327</v>
      </c>
      <c r="AS312" s="40" t="s">
        <v>447</v>
      </c>
      <c r="AT312" s="40" t="s">
        <v>447</v>
      </c>
      <c r="AU312" s="40" t="s">
        <v>447</v>
      </c>
      <c r="AV312" s="40" t="s">
        <v>447</v>
      </c>
      <c r="AW312" s="40" t="s">
        <v>447</v>
      </c>
    </row>
    <row r="313" spans="1:49" s="5" customFormat="1" ht="43.5" customHeight="1">
      <c r="A313" s="90"/>
      <c r="B313" s="90"/>
      <c r="C313" s="90"/>
      <c r="D313" s="90"/>
      <c r="E313" s="90"/>
      <c r="F313" s="90"/>
      <c r="G313" s="90"/>
      <c r="H313" s="90"/>
      <c r="I313" s="90"/>
      <c r="J313" s="90"/>
      <c r="K313" s="90"/>
      <c r="L313" s="90"/>
      <c r="M313" s="90"/>
      <c r="N313" s="90"/>
      <c r="O313" s="90"/>
      <c r="P313" s="90"/>
      <c r="Q313" s="90"/>
      <c r="R313" s="54"/>
      <c r="S313" s="90"/>
      <c r="T313" s="90"/>
      <c r="U313" s="90"/>
      <c r="V313" s="90"/>
      <c r="W313" s="90"/>
      <c r="X313" s="90"/>
      <c r="Y313" s="151">
        <v>0.043333333333333335</v>
      </c>
      <c r="Z313" s="44" t="s">
        <v>717</v>
      </c>
      <c r="AA313" s="50" t="s">
        <v>447</v>
      </c>
      <c r="AB313" s="44" t="s">
        <v>718</v>
      </c>
      <c r="AC313" s="40">
        <v>1</v>
      </c>
      <c r="AD313" s="40"/>
      <c r="AE313" s="40">
        <v>1</v>
      </c>
      <c r="AF313" s="40"/>
      <c r="AG313" s="40"/>
      <c r="AH313" s="40"/>
      <c r="AI313" s="40"/>
      <c r="AJ313" s="40"/>
      <c r="AK313" s="40"/>
      <c r="AL313" s="40"/>
      <c r="AM313" s="40"/>
      <c r="AN313" s="40"/>
      <c r="AO313" s="40"/>
      <c r="AP313" s="40" t="s">
        <v>620</v>
      </c>
      <c r="AQ313" s="40" t="s">
        <v>1273</v>
      </c>
      <c r="AR313" s="44" t="s">
        <v>1409</v>
      </c>
      <c r="AS313" s="40" t="s">
        <v>447</v>
      </c>
      <c r="AT313" s="40" t="s">
        <v>447</v>
      </c>
      <c r="AU313" s="40" t="s">
        <v>447</v>
      </c>
      <c r="AV313" s="40" t="s">
        <v>447</v>
      </c>
      <c r="AW313" s="40" t="s">
        <v>447</v>
      </c>
    </row>
    <row r="314" spans="1:49" s="5" customFormat="1" ht="56.25" customHeight="1">
      <c r="A314" s="90"/>
      <c r="B314" s="90"/>
      <c r="C314" s="90"/>
      <c r="D314" s="90"/>
      <c r="E314" s="90"/>
      <c r="F314" s="90"/>
      <c r="G314" s="90"/>
      <c r="H314" s="90"/>
      <c r="I314" s="90"/>
      <c r="J314" s="90"/>
      <c r="K314" s="90"/>
      <c r="L314" s="90"/>
      <c r="M314" s="90"/>
      <c r="N314" s="90"/>
      <c r="O314" s="90"/>
      <c r="P314" s="90"/>
      <c r="Q314" s="90"/>
      <c r="R314" s="54"/>
      <c r="S314" s="90"/>
      <c r="T314" s="90"/>
      <c r="U314" s="90"/>
      <c r="V314" s="90"/>
      <c r="W314" s="90"/>
      <c r="X314" s="90"/>
      <c r="Y314" s="151">
        <v>0.043333333333333335</v>
      </c>
      <c r="Z314" s="44" t="s">
        <v>719</v>
      </c>
      <c r="AA314" s="50" t="s">
        <v>447</v>
      </c>
      <c r="AB314" s="44" t="s">
        <v>720</v>
      </c>
      <c r="AC314" s="40">
        <v>1</v>
      </c>
      <c r="AD314" s="40"/>
      <c r="AE314" s="40"/>
      <c r="AF314" s="40"/>
      <c r="AG314" s="40"/>
      <c r="AH314" s="40"/>
      <c r="AI314" s="40"/>
      <c r="AJ314" s="63"/>
      <c r="AK314" s="40"/>
      <c r="AL314" s="40"/>
      <c r="AM314" s="63"/>
      <c r="AN314" s="40"/>
      <c r="AO314" s="67">
        <v>1</v>
      </c>
      <c r="AP314" s="40" t="s">
        <v>620</v>
      </c>
      <c r="AQ314" s="40" t="s">
        <v>1273</v>
      </c>
      <c r="AR314" s="44" t="s">
        <v>1409</v>
      </c>
      <c r="AS314" s="40" t="s">
        <v>447</v>
      </c>
      <c r="AT314" s="40" t="s">
        <v>447</v>
      </c>
      <c r="AU314" s="40" t="s">
        <v>447</v>
      </c>
      <c r="AV314" s="40" t="s">
        <v>447</v>
      </c>
      <c r="AW314" s="40" t="s">
        <v>447</v>
      </c>
    </row>
    <row r="315" spans="1:49" s="5" customFormat="1" ht="60.75" customHeight="1">
      <c r="A315" s="90"/>
      <c r="B315" s="90"/>
      <c r="C315" s="90"/>
      <c r="D315" s="90"/>
      <c r="E315" s="90"/>
      <c r="F315" s="90"/>
      <c r="G315" s="90"/>
      <c r="H315" s="90"/>
      <c r="I315" s="90"/>
      <c r="J315" s="90"/>
      <c r="K315" s="90"/>
      <c r="L315" s="90"/>
      <c r="M315" s="90"/>
      <c r="N315" s="90"/>
      <c r="O315" s="90"/>
      <c r="P315" s="90"/>
      <c r="Q315" s="90"/>
      <c r="R315" s="54"/>
      <c r="S315" s="90"/>
      <c r="T315" s="90"/>
      <c r="U315" s="90"/>
      <c r="V315" s="90"/>
      <c r="W315" s="90"/>
      <c r="X315" s="90"/>
      <c r="Y315" s="151">
        <v>0.043333333333333335</v>
      </c>
      <c r="Z315" s="70" t="s">
        <v>1336</v>
      </c>
      <c r="AA315" s="150" t="s">
        <v>447</v>
      </c>
      <c r="AB315" s="70" t="s">
        <v>1337</v>
      </c>
      <c r="AC315" s="67">
        <v>1</v>
      </c>
      <c r="AD315" s="40"/>
      <c r="AE315" s="40"/>
      <c r="AF315" s="40"/>
      <c r="AG315" s="40"/>
      <c r="AH315" s="40"/>
      <c r="AI315" s="86"/>
      <c r="AJ315" s="67">
        <v>1</v>
      </c>
      <c r="AK315" s="40"/>
      <c r="AL315" s="40"/>
      <c r="AM315" s="40"/>
      <c r="AN315" s="40"/>
      <c r="AO315" s="40"/>
      <c r="AP315" s="67" t="s">
        <v>620</v>
      </c>
      <c r="AQ315" s="67" t="s">
        <v>1273</v>
      </c>
      <c r="AR315" s="44" t="s">
        <v>1409</v>
      </c>
      <c r="AS315" s="40"/>
      <c r="AT315" s="40"/>
      <c r="AU315" s="40"/>
      <c r="AV315" s="40"/>
      <c r="AW315" s="40"/>
    </row>
    <row r="316" spans="1:49" s="5" customFormat="1" ht="60.75" customHeight="1">
      <c r="A316" s="90"/>
      <c r="B316" s="90"/>
      <c r="C316" s="90"/>
      <c r="D316" s="90"/>
      <c r="E316" s="90"/>
      <c r="F316" s="90"/>
      <c r="G316" s="90"/>
      <c r="H316" s="90"/>
      <c r="I316" s="90"/>
      <c r="J316" s="90"/>
      <c r="K316" s="90"/>
      <c r="L316" s="90"/>
      <c r="M316" s="90"/>
      <c r="N316" s="90"/>
      <c r="O316" s="90"/>
      <c r="P316" s="90"/>
      <c r="Q316" s="90"/>
      <c r="R316" s="54"/>
      <c r="S316" s="90"/>
      <c r="T316" s="90"/>
      <c r="U316" s="90"/>
      <c r="V316" s="90"/>
      <c r="W316" s="90"/>
      <c r="X316" s="90"/>
      <c r="Y316" s="151">
        <v>0.043333333333333335</v>
      </c>
      <c r="Z316" s="44" t="s">
        <v>721</v>
      </c>
      <c r="AA316" s="50" t="s">
        <v>447</v>
      </c>
      <c r="AB316" s="44" t="s">
        <v>722</v>
      </c>
      <c r="AC316" s="40">
        <v>1</v>
      </c>
      <c r="AD316" s="40"/>
      <c r="AE316" s="40"/>
      <c r="AF316" s="63"/>
      <c r="AG316" s="40"/>
      <c r="AH316" s="40"/>
      <c r="AI316" s="67">
        <v>1</v>
      </c>
      <c r="AJ316" s="40"/>
      <c r="AK316" s="40"/>
      <c r="AL316" s="40"/>
      <c r="AM316" s="40"/>
      <c r="AN316" s="40"/>
      <c r="AO316" s="40"/>
      <c r="AP316" s="40" t="s">
        <v>620</v>
      </c>
      <c r="AQ316" s="40" t="s">
        <v>1273</v>
      </c>
      <c r="AR316" s="44" t="s">
        <v>1409</v>
      </c>
      <c r="AS316" s="40" t="s">
        <v>447</v>
      </c>
      <c r="AT316" s="40" t="s">
        <v>447</v>
      </c>
      <c r="AU316" s="40" t="s">
        <v>447</v>
      </c>
      <c r="AV316" s="40" t="s">
        <v>447</v>
      </c>
      <c r="AW316" s="40" t="s">
        <v>447</v>
      </c>
    </row>
    <row r="317" spans="1:49" s="5" customFormat="1" ht="63.75" customHeight="1">
      <c r="A317" s="90"/>
      <c r="B317" s="90"/>
      <c r="C317" s="90"/>
      <c r="D317" s="90"/>
      <c r="E317" s="90"/>
      <c r="F317" s="90"/>
      <c r="G317" s="90"/>
      <c r="H317" s="90"/>
      <c r="I317" s="90"/>
      <c r="J317" s="90"/>
      <c r="K317" s="90"/>
      <c r="L317" s="90"/>
      <c r="M317" s="90"/>
      <c r="N317" s="90"/>
      <c r="O317" s="90"/>
      <c r="P317" s="90"/>
      <c r="Q317" s="90"/>
      <c r="R317" s="54"/>
      <c r="S317" s="90"/>
      <c r="T317" s="90"/>
      <c r="U317" s="90"/>
      <c r="V317" s="90"/>
      <c r="W317" s="90"/>
      <c r="X317" s="90"/>
      <c r="Y317" s="151">
        <v>0.043333333333333335</v>
      </c>
      <c r="Z317" s="44" t="s">
        <v>723</v>
      </c>
      <c r="AA317" s="50" t="s">
        <v>447</v>
      </c>
      <c r="AB317" s="44" t="s">
        <v>724</v>
      </c>
      <c r="AC317" s="40">
        <v>1</v>
      </c>
      <c r="AD317" s="40"/>
      <c r="AE317" s="40"/>
      <c r="AF317" s="40"/>
      <c r="AG317" s="40"/>
      <c r="AH317" s="63"/>
      <c r="AI317" s="40"/>
      <c r="AJ317" s="67">
        <v>1</v>
      </c>
      <c r="AK317" s="40"/>
      <c r="AL317" s="40"/>
      <c r="AM317" s="40"/>
      <c r="AN317" s="40"/>
      <c r="AO317" s="40"/>
      <c r="AP317" s="40" t="s">
        <v>620</v>
      </c>
      <c r="AQ317" s="40" t="s">
        <v>1273</v>
      </c>
      <c r="AR317" s="44" t="s">
        <v>1409</v>
      </c>
      <c r="AS317" s="40" t="s">
        <v>447</v>
      </c>
      <c r="AT317" s="40" t="s">
        <v>447</v>
      </c>
      <c r="AU317" s="40" t="s">
        <v>447</v>
      </c>
      <c r="AV317" s="40" t="s">
        <v>447</v>
      </c>
      <c r="AW317" s="40" t="s">
        <v>447</v>
      </c>
    </row>
    <row r="318" spans="1:49" s="5" customFormat="1" ht="63.75" customHeight="1">
      <c r="A318" s="90"/>
      <c r="B318" s="90"/>
      <c r="C318" s="90"/>
      <c r="D318" s="90"/>
      <c r="E318" s="90"/>
      <c r="F318" s="90"/>
      <c r="G318" s="90"/>
      <c r="H318" s="90"/>
      <c r="I318" s="90"/>
      <c r="J318" s="90"/>
      <c r="K318" s="90"/>
      <c r="L318" s="90"/>
      <c r="M318" s="90"/>
      <c r="N318" s="90"/>
      <c r="O318" s="90"/>
      <c r="P318" s="90"/>
      <c r="Q318" s="90"/>
      <c r="R318" s="54"/>
      <c r="S318" s="90"/>
      <c r="T318" s="90"/>
      <c r="U318" s="90"/>
      <c r="V318" s="90"/>
      <c r="W318" s="90"/>
      <c r="X318" s="90"/>
      <c r="Y318" s="151">
        <v>0.043333333333333335</v>
      </c>
      <c r="Z318" s="70" t="s">
        <v>1403</v>
      </c>
      <c r="AA318" s="50" t="s">
        <v>447</v>
      </c>
      <c r="AB318" s="70" t="s">
        <v>1405</v>
      </c>
      <c r="AC318" s="67">
        <v>1</v>
      </c>
      <c r="AD318" s="40"/>
      <c r="AE318" s="40"/>
      <c r="AF318" s="40"/>
      <c r="AG318" s="40"/>
      <c r="AH318" s="86"/>
      <c r="AI318" s="40"/>
      <c r="AJ318" s="67"/>
      <c r="AK318" s="40"/>
      <c r="AL318" s="40"/>
      <c r="AM318" s="40"/>
      <c r="AN318" s="67">
        <v>1</v>
      </c>
      <c r="AO318" s="40"/>
      <c r="AP318" s="40" t="s">
        <v>620</v>
      </c>
      <c r="AQ318" s="40" t="s">
        <v>1273</v>
      </c>
      <c r="AR318" s="44" t="s">
        <v>1409</v>
      </c>
      <c r="AS318" s="40" t="s">
        <v>447</v>
      </c>
      <c r="AT318" s="40" t="s">
        <v>447</v>
      </c>
      <c r="AU318" s="40" t="s">
        <v>447</v>
      </c>
      <c r="AV318" s="40" t="s">
        <v>447</v>
      </c>
      <c r="AW318" s="40" t="s">
        <v>447</v>
      </c>
    </row>
    <row r="319" spans="1:49" s="5" customFormat="1" ht="63.75" customHeight="1">
      <c r="A319" s="90"/>
      <c r="B319" s="90"/>
      <c r="C319" s="90"/>
      <c r="D319" s="90"/>
      <c r="E319" s="90"/>
      <c r="F319" s="90"/>
      <c r="G319" s="90"/>
      <c r="H319" s="90"/>
      <c r="I319" s="90"/>
      <c r="J319" s="90"/>
      <c r="K319" s="90"/>
      <c r="L319" s="90"/>
      <c r="M319" s="90"/>
      <c r="N319" s="90"/>
      <c r="O319" s="90"/>
      <c r="P319" s="90"/>
      <c r="Q319" s="90"/>
      <c r="R319" s="54"/>
      <c r="S319" s="90"/>
      <c r="T319" s="90"/>
      <c r="U319" s="90"/>
      <c r="V319" s="90"/>
      <c r="W319" s="90"/>
      <c r="X319" s="90"/>
      <c r="Y319" s="151">
        <v>0.043333333333333335</v>
      </c>
      <c r="Z319" s="70" t="s">
        <v>1404</v>
      </c>
      <c r="AA319" s="50" t="s">
        <v>447</v>
      </c>
      <c r="AB319" s="70" t="s">
        <v>1406</v>
      </c>
      <c r="AC319" s="67">
        <v>1</v>
      </c>
      <c r="AD319" s="40"/>
      <c r="AE319" s="40"/>
      <c r="AF319" s="40"/>
      <c r="AG319" s="40"/>
      <c r="AH319" s="86"/>
      <c r="AI319" s="40"/>
      <c r="AJ319" s="67"/>
      <c r="AK319" s="40"/>
      <c r="AL319" s="40"/>
      <c r="AM319" s="67">
        <v>1</v>
      </c>
      <c r="AN319" s="40"/>
      <c r="AO319" s="40"/>
      <c r="AP319" s="40" t="s">
        <v>620</v>
      </c>
      <c r="AQ319" s="40" t="s">
        <v>1273</v>
      </c>
      <c r="AR319" s="44" t="s">
        <v>1409</v>
      </c>
      <c r="AS319" s="40" t="s">
        <v>447</v>
      </c>
      <c r="AT319" s="40" t="s">
        <v>447</v>
      </c>
      <c r="AU319" s="40" t="s">
        <v>447</v>
      </c>
      <c r="AV319" s="40" t="s">
        <v>447</v>
      </c>
      <c r="AW319" s="40" t="s">
        <v>447</v>
      </c>
    </row>
    <row r="320" spans="1:49" s="5" customFormat="1" ht="62.25" customHeight="1">
      <c r="A320" s="91"/>
      <c r="B320" s="91"/>
      <c r="C320" s="91"/>
      <c r="D320" s="91"/>
      <c r="E320" s="91"/>
      <c r="F320" s="91"/>
      <c r="G320" s="91"/>
      <c r="H320" s="91"/>
      <c r="I320" s="91"/>
      <c r="J320" s="91"/>
      <c r="K320" s="91"/>
      <c r="L320" s="91"/>
      <c r="M320" s="91"/>
      <c r="N320" s="91"/>
      <c r="O320" s="91"/>
      <c r="P320" s="91"/>
      <c r="Q320" s="91"/>
      <c r="R320" s="55"/>
      <c r="S320" s="91"/>
      <c r="T320" s="91"/>
      <c r="U320" s="91"/>
      <c r="V320" s="91"/>
      <c r="W320" s="91"/>
      <c r="X320" s="91"/>
      <c r="Y320" s="151">
        <v>0.043333333333333335</v>
      </c>
      <c r="Z320" s="44" t="s">
        <v>725</v>
      </c>
      <c r="AA320" s="50" t="s">
        <v>447</v>
      </c>
      <c r="AB320" s="44" t="s">
        <v>726</v>
      </c>
      <c r="AC320" s="40">
        <v>1</v>
      </c>
      <c r="AD320" s="40"/>
      <c r="AE320" s="40"/>
      <c r="AF320" s="40"/>
      <c r="AG320" s="40"/>
      <c r="AH320" s="40"/>
      <c r="AI320" s="40"/>
      <c r="AJ320" s="40"/>
      <c r="AK320" s="40"/>
      <c r="AL320" s="40"/>
      <c r="AM320" s="63"/>
      <c r="AN320" s="40"/>
      <c r="AO320" s="67">
        <v>1</v>
      </c>
      <c r="AP320" s="40" t="s">
        <v>620</v>
      </c>
      <c r="AQ320" s="40" t="s">
        <v>1273</v>
      </c>
      <c r="AR320" s="44" t="s">
        <v>1409</v>
      </c>
      <c r="AS320" s="40" t="s">
        <v>447</v>
      </c>
      <c r="AT320" s="40" t="s">
        <v>447</v>
      </c>
      <c r="AU320" s="40" t="s">
        <v>447</v>
      </c>
      <c r="AV320" s="40" t="s">
        <v>447</v>
      </c>
      <c r="AW320" s="40" t="s">
        <v>447</v>
      </c>
    </row>
    <row r="321" spans="1:49" s="5" customFormat="1" ht="57">
      <c r="A321" s="40" t="s">
        <v>1257</v>
      </c>
      <c r="B321" s="40" t="s">
        <v>213</v>
      </c>
      <c r="C321" s="40" t="s">
        <v>214</v>
      </c>
      <c r="D321" s="40" t="s">
        <v>337</v>
      </c>
      <c r="E321" s="40" t="s">
        <v>1144</v>
      </c>
      <c r="F321" s="40" t="s">
        <v>510</v>
      </c>
      <c r="G321" s="40" t="s">
        <v>727</v>
      </c>
      <c r="H321" s="40" t="s">
        <v>230</v>
      </c>
      <c r="I321" s="40" t="s">
        <v>447</v>
      </c>
      <c r="J321" s="40" t="s">
        <v>58</v>
      </c>
      <c r="K321" s="40" t="s">
        <v>728</v>
      </c>
      <c r="L321" s="40" t="s">
        <v>729</v>
      </c>
      <c r="M321" s="40" t="s">
        <v>730</v>
      </c>
      <c r="N321" s="40" t="s">
        <v>110</v>
      </c>
      <c r="O321" s="40" t="s">
        <v>83</v>
      </c>
      <c r="P321" s="40" t="s">
        <v>63</v>
      </c>
      <c r="Q321" s="40">
        <v>0</v>
      </c>
      <c r="R321" s="40">
        <v>0</v>
      </c>
      <c r="S321" s="40">
        <v>1</v>
      </c>
      <c r="T321" s="40">
        <v>1</v>
      </c>
      <c r="U321" s="40">
        <v>1</v>
      </c>
      <c r="V321" s="40">
        <v>3</v>
      </c>
      <c r="W321" s="40" t="s">
        <v>731</v>
      </c>
      <c r="X321" s="40" t="s">
        <v>732</v>
      </c>
      <c r="Y321" s="41">
        <v>1</v>
      </c>
      <c r="Z321" s="44" t="s">
        <v>733</v>
      </c>
      <c r="AA321" s="50" t="s">
        <v>447</v>
      </c>
      <c r="AB321" s="44" t="s">
        <v>734</v>
      </c>
      <c r="AC321" s="40">
        <v>1</v>
      </c>
      <c r="AD321" s="40"/>
      <c r="AE321" s="40">
        <v>1</v>
      </c>
      <c r="AF321" s="40"/>
      <c r="AG321" s="40"/>
      <c r="AH321" s="40"/>
      <c r="AI321" s="40"/>
      <c r="AJ321" s="40"/>
      <c r="AK321" s="40"/>
      <c r="AL321" s="40"/>
      <c r="AM321" s="40"/>
      <c r="AN321" s="40"/>
      <c r="AO321" s="40"/>
      <c r="AP321" s="40" t="s">
        <v>731</v>
      </c>
      <c r="AQ321" s="40" t="s">
        <v>1271</v>
      </c>
      <c r="AR321" s="44" t="s">
        <v>735</v>
      </c>
      <c r="AS321" s="40" t="s">
        <v>447</v>
      </c>
      <c r="AT321" s="3" t="s">
        <v>69</v>
      </c>
      <c r="AU321" s="3" t="s">
        <v>163</v>
      </c>
      <c r="AV321" s="40" t="s">
        <v>447</v>
      </c>
      <c r="AW321" s="40" t="s">
        <v>447</v>
      </c>
    </row>
    <row r="322" spans="1:49" s="5" customFormat="1" ht="99.75">
      <c r="A322" s="40" t="s">
        <v>1257</v>
      </c>
      <c r="B322" s="40" t="s">
        <v>213</v>
      </c>
      <c r="C322" s="40" t="s">
        <v>214</v>
      </c>
      <c r="D322" s="40" t="s">
        <v>337</v>
      </c>
      <c r="E322" s="40" t="s">
        <v>1144</v>
      </c>
      <c r="F322" s="40" t="s">
        <v>510</v>
      </c>
      <c r="G322" s="40" t="s">
        <v>727</v>
      </c>
      <c r="H322" s="40" t="s">
        <v>230</v>
      </c>
      <c r="I322" s="40" t="s">
        <v>447</v>
      </c>
      <c r="J322" s="40" t="s">
        <v>58</v>
      </c>
      <c r="K322" s="40" t="s">
        <v>728</v>
      </c>
      <c r="L322" s="40" t="s">
        <v>736</v>
      </c>
      <c r="M322" s="40" t="s">
        <v>737</v>
      </c>
      <c r="N322" s="40" t="s">
        <v>280</v>
      </c>
      <c r="O322" s="40" t="s">
        <v>62</v>
      </c>
      <c r="P322" s="40" t="s">
        <v>222</v>
      </c>
      <c r="Q322" s="40">
        <v>0</v>
      </c>
      <c r="R322" s="40">
        <v>0</v>
      </c>
      <c r="S322" s="40">
        <v>90</v>
      </c>
      <c r="T322" s="40">
        <v>95</v>
      </c>
      <c r="U322" s="40">
        <v>100</v>
      </c>
      <c r="V322" s="40">
        <v>100</v>
      </c>
      <c r="W322" s="40" t="s">
        <v>731</v>
      </c>
      <c r="X322" s="40" t="s">
        <v>738</v>
      </c>
      <c r="Y322" s="41">
        <v>1</v>
      </c>
      <c r="Z322" s="44" t="s">
        <v>275</v>
      </c>
      <c r="AA322" s="45">
        <v>330</v>
      </c>
      <c r="AB322" s="44" t="s">
        <v>739</v>
      </c>
      <c r="AC322" s="40">
        <v>12</v>
      </c>
      <c r="AD322" s="40">
        <v>1</v>
      </c>
      <c r="AE322" s="40">
        <v>1</v>
      </c>
      <c r="AF322" s="40">
        <v>1</v>
      </c>
      <c r="AG322" s="40">
        <v>1</v>
      </c>
      <c r="AH322" s="40">
        <v>1</v>
      </c>
      <c r="AI322" s="40">
        <v>1</v>
      </c>
      <c r="AJ322" s="40">
        <v>1</v>
      </c>
      <c r="AK322" s="40">
        <v>1</v>
      </c>
      <c r="AL322" s="40">
        <v>1</v>
      </c>
      <c r="AM322" s="40">
        <v>1</v>
      </c>
      <c r="AN322" s="40">
        <v>1</v>
      </c>
      <c r="AO322" s="40">
        <v>1</v>
      </c>
      <c r="AP322" s="40" t="s">
        <v>731</v>
      </c>
      <c r="AQ322" s="40" t="s">
        <v>1271</v>
      </c>
      <c r="AR322" s="44" t="s">
        <v>735</v>
      </c>
      <c r="AS322" s="40" t="s">
        <v>447</v>
      </c>
      <c r="AT322" s="3" t="s">
        <v>163</v>
      </c>
      <c r="AU322" s="40" t="s">
        <v>447</v>
      </c>
      <c r="AV322" s="40" t="s">
        <v>447</v>
      </c>
      <c r="AW322" s="40" t="s">
        <v>447</v>
      </c>
    </row>
    <row r="323" spans="1:49" s="10" customFormat="1" ht="85.5">
      <c r="A323" s="40" t="s">
        <v>1257</v>
      </c>
      <c r="B323" s="40" t="s">
        <v>213</v>
      </c>
      <c r="C323" s="40" t="s">
        <v>214</v>
      </c>
      <c r="D323" s="40" t="s">
        <v>337</v>
      </c>
      <c r="E323" s="40" t="s">
        <v>227</v>
      </c>
      <c r="F323" s="40" t="s">
        <v>740</v>
      </c>
      <c r="G323" s="40" t="s">
        <v>741</v>
      </c>
      <c r="H323" s="40" t="s">
        <v>230</v>
      </c>
      <c r="I323" s="40" t="s">
        <v>447</v>
      </c>
      <c r="J323" s="40" t="s">
        <v>58</v>
      </c>
      <c r="K323" s="40" t="s">
        <v>742</v>
      </c>
      <c r="L323" s="40" t="s">
        <v>743</v>
      </c>
      <c r="M323" s="40" t="s">
        <v>744</v>
      </c>
      <c r="N323" s="40" t="s">
        <v>61</v>
      </c>
      <c r="O323" s="40" t="s">
        <v>62</v>
      </c>
      <c r="P323" s="40" t="s">
        <v>222</v>
      </c>
      <c r="Q323" s="40">
        <v>0</v>
      </c>
      <c r="R323" s="40">
        <v>0</v>
      </c>
      <c r="S323" s="40">
        <v>60</v>
      </c>
      <c r="T323" s="40">
        <v>62</v>
      </c>
      <c r="U323" s="40">
        <v>64</v>
      </c>
      <c r="V323" s="40">
        <v>64</v>
      </c>
      <c r="W323" s="40" t="s">
        <v>745</v>
      </c>
      <c r="X323" s="40" t="s">
        <v>746</v>
      </c>
      <c r="Y323" s="41">
        <v>1</v>
      </c>
      <c r="Z323" s="44" t="s">
        <v>747</v>
      </c>
      <c r="AA323" s="45">
        <v>135.095932</v>
      </c>
      <c r="AB323" s="44" t="s">
        <v>748</v>
      </c>
      <c r="AC323" s="40">
        <v>3</v>
      </c>
      <c r="AD323" s="40"/>
      <c r="AE323" s="40"/>
      <c r="AF323" s="40"/>
      <c r="AG323" s="40">
        <v>1</v>
      </c>
      <c r="AH323" s="40"/>
      <c r="AI323" s="40"/>
      <c r="AJ323" s="40">
        <v>1</v>
      </c>
      <c r="AK323" s="40"/>
      <c r="AL323" s="40"/>
      <c r="AM323" s="40">
        <v>1</v>
      </c>
      <c r="AN323" s="40"/>
      <c r="AO323" s="40"/>
      <c r="AP323" s="40" t="s">
        <v>745</v>
      </c>
      <c r="AQ323" s="40" t="s">
        <v>1269</v>
      </c>
      <c r="AR323" s="44" t="s">
        <v>749</v>
      </c>
      <c r="AS323" s="40" t="s">
        <v>447</v>
      </c>
      <c r="AT323" s="40" t="s">
        <v>447</v>
      </c>
      <c r="AU323" s="40" t="s">
        <v>447</v>
      </c>
      <c r="AV323" s="40" t="s">
        <v>447</v>
      </c>
      <c r="AW323" s="40" t="s">
        <v>447</v>
      </c>
    </row>
    <row r="324" spans="1:49" s="10" customFormat="1" ht="42.75">
      <c r="A324" s="89" t="s">
        <v>1257</v>
      </c>
      <c r="B324" s="89" t="s">
        <v>213</v>
      </c>
      <c r="C324" s="89" t="s">
        <v>214</v>
      </c>
      <c r="D324" s="89" t="s">
        <v>337</v>
      </c>
      <c r="E324" s="89" t="s">
        <v>227</v>
      </c>
      <c r="F324" s="89" t="s">
        <v>740</v>
      </c>
      <c r="G324" s="89" t="s">
        <v>741</v>
      </c>
      <c r="H324" s="89" t="s">
        <v>230</v>
      </c>
      <c r="I324" s="89" t="s">
        <v>447</v>
      </c>
      <c r="J324" s="89" t="s">
        <v>58</v>
      </c>
      <c r="K324" s="89" t="s">
        <v>742</v>
      </c>
      <c r="L324" s="89" t="s">
        <v>750</v>
      </c>
      <c r="M324" s="89" t="s">
        <v>751</v>
      </c>
      <c r="N324" s="89" t="s">
        <v>61</v>
      </c>
      <c r="O324" s="89" t="s">
        <v>62</v>
      </c>
      <c r="P324" s="89" t="s">
        <v>222</v>
      </c>
      <c r="Q324" s="89">
        <v>0</v>
      </c>
      <c r="R324" s="89">
        <v>100</v>
      </c>
      <c r="S324" s="89">
        <v>100</v>
      </c>
      <c r="T324" s="89">
        <v>100</v>
      </c>
      <c r="U324" s="89">
        <v>100</v>
      </c>
      <c r="V324" s="89">
        <v>100</v>
      </c>
      <c r="W324" s="89" t="s">
        <v>745</v>
      </c>
      <c r="X324" s="89" t="s">
        <v>752</v>
      </c>
      <c r="Y324" s="41">
        <v>0.5</v>
      </c>
      <c r="Z324" s="44" t="s">
        <v>753</v>
      </c>
      <c r="AA324" s="45">
        <v>493.81152</v>
      </c>
      <c r="AB324" s="44" t="s">
        <v>754</v>
      </c>
      <c r="AC324" s="40">
        <v>11</v>
      </c>
      <c r="AD324" s="40"/>
      <c r="AE324" s="40">
        <v>1</v>
      </c>
      <c r="AF324" s="40">
        <v>1</v>
      </c>
      <c r="AG324" s="40">
        <v>1</v>
      </c>
      <c r="AH324" s="40">
        <v>1</v>
      </c>
      <c r="AI324" s="40">
        <v>1</v>
      </c>
      <c r="AJ324" s="40">
        <v>1</v>
      </c>
      <c r="AK324" s="40">
        <v>1</v>
      </c>
      <c r="AL324" s="40">
        <v>1</v>
      </c>
      <c r="AM324" s="40">
        <v>1</v>
      </c>
      <c r="AN324" s="40">
        <v>1</v>
      </c>
      <c r="AO324" s="40">
        <v>1</v>
      </c>
      <c r="AP324" s="40" t="s">
        <v>745</v>
      </c>
      <c r="AQ324" s="40" t="s">
        <v>1269</v>
      </c>
      <c r="AR324" s="44" t="s">
        <v>755</v>
      </c>
      <c r="AS324" s="40" t="s">
        <v>447</v>
      </c>
      <c r="AT324" s="40" t="s">
        <v>447</v>
      </c>
      <c r="AU324" s="40" t="s">
        <v>447</v>
      </c>
      <c r="AV324" s="40" t="s">
        <v>447</v>
      </c>
      <c r="AW324" s="40" t="s">
        <v>447</v>
      </c>
    </row>
    <row r="325" spans="1:49" s="10" customFormat="1" ht="42.7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6">
        <v>0.5</v>
      </c>
      <c r="Z325" s="94" t="s">
        <v>756</v>
      </c>
      <c r="AA325" s="92">
        <v>78</v>
      </c>
      <c r="AB325" s="44" t="s">
        <v>757</v>
      </c>
      <c r="AC325" s="40">
        <v>1</v>
      </c>
      <c r="AD325" s="40"/>
      <c r="AE325" s="40"/>
      <c r="AF325" s="40"/>
      <c r="AG325" s="40">
        <v>1</v>
      </c>
      <c r="AH325" s="40"/>
      <c r="AI325" s="40"/>
      <c r="AJ325" s="40"/>
      <c r="AK325" s="40"/>
      <c r="AL325" s="40"/>
      <c r="AM325" s="40"/>
      <c r="AN325" s="40"/>
      <c r="AO325" s="40"/>
      <c r="AP325" s="40" t="s">
        <v>745</v>
      </c>
      <c r="AQ325" s="40" t="s">
        <v>1269</v>
      </c>
      <c r="AR325" s="44" t="s">
        <v>755</v>
      </c>
      <c r="AS325" s="40" t="s">
        <v>447</v>
      </c>
      <c r="AT325" s="40" t="s">
        <v>447</v>
      </c>
      <c r="AU325" s="40" t="s">
        <v>447</v>
      </c>
      <c r="AV325" s="40" t="s">
        <v>447</v>
      </c>
      <c r="AW325" s="40" t="s">
        <v>447</v>
      </c>
    </row>
    <row r="326" spans="1:49" s="10" customFormat="1" ht="28.5">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7"/>
      <c r="Z326" s="95"/>
      <c r="AA326" s="93"/>
      <c r="AB326" s="44" t="s">
        <v>758</v>
      </c>
      <c r="AC326" s="40">
        <v>1</v>
      </c>
      <c r="AD326" s="40"/>
      <c r="AE326" s="40"/>
      <c r="AF326" s="40"/>
      <c r="AG326" s="40"/>
      <c r="AH326" s="40"/>
      <c r="AI326" s="40"/>
      <c r="AJ326" s="40"/>
      <c r="AK326" s="40"/>
      <c r="AL326" s="40"/>
      <c r="AM326" s="40"/>
      <c r="AN326" s="40"/>
      <c r="AO326" s="40">
        <v>1</v>
      </c>
      <c r="AP326" s="40" t="s">
        <v>745</v>
      </c>
      <c r="AQ326" s="40"/>
      <c r="AR326" s="40" t="s">
        <v>447</v>
      </c>
      <c r="AS326" s="40" t="s">
        <v>447</v>
      </c>
      <c r="AT326" s="40" t="s">
        <v>447</v>
      </c>
      <c r="AU326" s="40" t="s">
        <v>447</v>
      </c>
      <c r="AV326" s="40" t="s">
        <v>447</v>
      </c>
      <c r="AW326" s="40" t="s">
        <v>447</v>
      </c>
    </row>
    <row r="327" spans="1:193" s="56" customFormat="1" ht="71.25">
      <c r="A327" s="40" t="s">
        <v>1257</v>
      </c>
      <c r="B327" s="40" t="s">
        <v>213</v>
      </c>
      <c r="C327" s="40" t="s">
        <v>214</v>
      </c>
      <c r="D327" s="40" t="s">
        <v>337</v>
      </c>
      <c r="E327" s="40" t="s">
        <v>227</v>
      </c>
      <c r="F327" s="40" t="s">
        <v>740</v>
      </c>
      <c r="G327" s="40" t="s">
        <v>741</v>
      </c>
      <c r="H327" s="40" t="s">
        <v>230</v>
      </c>
      <c r="I327" s="40" t="s">
        <v>447</v>
      </c>
      <c r="J327" s="40" t="s">
        <v>58</v>
      </c>
      <c r="K327" s="40" t="s">
        <v>742</v>
      </c>
      <c r="L327" s="40" t="s">
        <v>759</v>
      </c>
      <c r="M327" s="72" t="s">
        <v>1315</v>
      </c>
      <c r="N327" s="40" t="s">
        <v>280</v>
      </c>
      <c r="O327" s="40" t="s">
        <v>111</v>
      </c>
      <c r="P327" s="40" t="s">
        <v>222</v>
      </c>
      <c r="Q327" s="40">
        <v>80</v>
      </c>
      <c r="R327" s="40">
        <v>0</v>
      </c>
      <c r="S327" s="40">
        <v>78</v>
      </c>
      <c r="T327" s="40">
        <v>76</v>
      </c>
      <c r="U327" s="40">
        <v>74</v>
      </c>
      <c r="V327" s="40">
        <v>74</v>
      </c>
      <c r="W327" s="40" t="s">
        <v>745</v>
      </c>
      <c r="X327" s="40" t="s">
        <v>760</v>
      </c>
      <c r="Y327" s="41">
        <v>1</v>
      </c>
      <c r="Z327" s="44" t="s">
        <v>761</v>
      </c>
      <c r="AA327" s="45">
        <v>1526.693854</v>
      </c>
      <c r="AB327" s="44" t="s">
        <v>1316</v>
      </c>
      <c r="AC327" s="40">
        <v>11</v>
      </c>
      <c r="AD327" s="40"/>
      <c r="AE327" s="40">
        <v>1</v>
      </c>
      <c r="AF327" s="40">
        <v>1</v>
      </c>
      <c r="AG327" s="40">
        <v>1</v>
      </c>
      <c r="AH327" s="40">
        <v>1</v>
      </c>
      <c r="AI327" s="40">
        <v>1</v>
      </c>
      <c r="AJ327" s="40">
        <v>1</v>
      </c>
      <c r="AK327" s="40">
        <v>1</v>
      </c>
      <c r="AL327" s="40">
        <v>1</v>
      </c>
      <c r="AM327" s="40">
        <v>1</v>
      </c>
      <c r="AN327" s="40">
        <v>1</v>
      </c>
      <c r="AO327" s="40">
        <v>1</v>
      </c>
      <c r="AP327" s="40" t="s">
        <v>745</v>
      </c>
      <c r="AQ327" s="40" t="s">
        <v>1269</v>
      </c>
      <c r="AR327" s="44" t="s">
        <v>749</v>
      </c>
      <c r="AS327" s="40" t="s">
        <v>447</v>
      </c>
      <c r="AT327" s="40" t="s">
        <v>447</v>
      </c>
      <c r="AU327" s="40" t="s">
        <v>447</v>
      </c>
      <c r="AV327" s="40" t="s">
        <v>447</v>
      </c>
      <c r="AW327" s="40" t="s">
        <v>447</v>
      </c>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row>
    <row r="328" spans="1:49" s="10" customFormat="1" ht="42.75">
      <c r="A328" s="89" t="s">
        <v>1257</v>
      </c>
      <c r="B328" s="89" t="s">
        <v>213</v>
      </c>
      <c r="C328" s="89" t="s">
        <v>214</v>
      </c>
      <c r="D328" s="89" t="s">
        <v>701</v>
      </c>
      <c r="E328" s="89" t="s">
        <v>227</v>
      </c>
      <c r="F328" s="89" t="s">
        <v>228</v>
      </c>
      <c r="G328" s="89" t="s">
        <v>251</v>
      </c>
      <c r="H328" s="89" t="s">
        <v>230</v>
      </c>
      <c r="I328" s="89" t="s">
        <v>447</v>
      </c>
      <c r="J328" s="89" t="s">
        <v>762</v>
      </c>
      <c r="K328" s="89" t="s">
        <v>763</v>
      </c>
      <c r="L328" s="89" t="s">
        <v>764</v>
      </c>
      <c r="M328" s="89" t="s">
        <v>765</v>
      </c>
      <c r="N328" s="89" t="s">
        <v>61</v>
      </c>
      <c r="O328" s="89" t="s">
        <v>240</v>
      </c>
      <c r="P328" s="89" t="s">
        <v>222</v>
      </c>
      <c r="Q328" s="89">
        <v>100</v>
      </c>
      <c r="R328" s="89">
        <v>0</v>
      </c>
      <c r="S328" s="89">
        <v>100</v>
      </c>
      <c r="T328" s="89">
        <v>100</v>
      </c>
      <c r="U328" s="89">
        <v>100</v>
      </c>
      <c r="V328" s="89">
        <v>100</v>
      </c>
      <c r="W328" s="89" t="s">
        <v>745</v>
      </c>
      <c r="X328" s="89" t="s">
        <v>766</v>
      </c>
      <c r="Y328" s="41">
        <v>0.2</v>
      </c>
      <c r="Z328" s="44" t="s">
        <v>767</v>
      </c>
      <c r="AA328" s="45">
        <v>10</v>
      </c>
      <c r="AB328" s="44" t="s">
        <v>768</v>
      </c>
      <c r="AC328" s="40">
        <v>4</v>
      </c>
      <c r="AD328" s="40"/>
      <c r="AE328" s="40"/>
      <c r="AF328" s="40"/>
      <c r="AG328" s="40"/>
      <c r="AH328" s="40"/>
      <c r="AI328" s="40"/>
      <c r="AJ328" s="40">
        <v>2</v>
      </c>
      <c r="AK328" s="40"/>
      <c r="AL328" s="40"/>
      <c r="AM328" s="40"/>
      <c r="AN328" s="40"/>
      <c r="AO328" s="40">
        <v>2</v>
      </c>
      <c r="AP328" s="40" t="s">
        <v>745</v>
      </c>
      <c r="AQ328" s="40" t="s">
        <v>1048</v>
      </c>
      <c r="AR328" s="44" t="s">
        <v>769</v>
      </c>
      <c r="AS328" s="40" t="s">
        <v>447</v>
      </c>
      <c r="AT328" s="40" t="s">
        <v>447</v>
      </c>
      <c r="AU328" s="40" t="s">
        <v>447</v>
      </c>
      <c r="AV328" s="40" t="s">
        <v>447</v>
      </c>
      <c r="AW328" s="40" t="s">
        <v>447</v>
      </c>
    </row>
    <row r="329" spans="1:49" s="10" customFormat="1" ht="42.7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41">
        <v>0.4</v>
      </c>
      <c r="Z329" s="44" t="s">
        <v>770</v>
      </c>
      <c r="AA329" s="45">
        <v>39.23712</v>
      </c>
      <c r="AB329" s="44" t="s">
        <v>771</v>
      </c>
      <c r="AC329" s="40">
        <v>12</v>
      </c>
      <c r="AD329" s="40">
        <v>1</v>
      </c>
      <c r="AE329" s="40">
        <v>1</v>
      </c>
      <c r="AF329" s="40">
        <v>1</v>
      </c>
      <c r="AG329" s="40">
        <v>1</v>
      </c>
      <c r="AH329" s="40">
        <v>1</v>
      </c>
      <c r="AI329" s="40">
        <v>1</v>
      </c>
      <c r="AJ329" s="40">
        <v>1</v>
      </c>
      <c r="AK329" s="40">
        <v>1</v>
      </c>
      <c r="AL329" s="40">
        <v>1</v>
      </c>
      <c r="AM329" s="40">
        <v>1</v>
      </c>
      <c r="AN329" s="40">
        <v>1</v>
      </c>
      <c r="AO329" s="40">
        <v>1</v>
      </c>
      <c r="AP329" s="40" t="s">
        <v>745</v>
      </c>
      <c r="AQ329" s="40" t="s">
        <v>1048</v>
      </c>
      <c r="AR329" s="44" t="s">
        <v>769</v>
      </c>
      <c r="AS329" s="40" t="s">
        <v>447</v>
      </c>
      <c r="AT329" s="40" t="s">
        <v>447</v>
      </c>
      <c r="AU329" s="40" t="s">
        <v>447</v>
      </c>
      <c r="AV329" s="40" t="s">
        <v>447</v>
      </c>
      <c r="AW329" s="40" t="s">
        <v>447</v>
      </c>
    </row>
    <row r="330" spans="1:49" s="10" customFormat="1" ht="42.75">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41">
        <v>0.4</v>
      </c>
      <c r="Z330" s="44" t="s">
        <v>772</v>
      </c>
      <c r="AA330" s="45">
        <v>217.161574</v>
      </c>
      <c r="AB330" s="44" t="s">
        <v>771</v>
      </c>
      <c r="AC330" s="40">
        <v>12</v>
      </c>
      <c r="AD330" s="40">
        <v>1</v>
      </c>
      <c r="AE330" s="40">
        <v>1</v>
      </c>
      <c r="AF330" s="40">
        <v>1</v>
      </c>
      <c r="AG330" s="40">
        <v>1</v>
      </c>
      <c r="AH330" s="40">
        <v>1</v>
      </c>
      <c r="AI330" s="40">
        <v>1</v>
      </c>
      <c r="AJ330" s="40">
        <v>1</v>
      </c>
      <c r="AK330" s="40">
        <v>1</v>
      </c>
      <c r="AL330" s="40">
        <v>1</v>
      </c>
      <c r="AM330" s="40">
        <v>1</v>
      </c>
      <c r="AN330" s="40">
        <v>1</v>
      </c>
      <c r="AO330" s="40">
        <v>1</v>
      </c>
      <c r="AP330" s="40" t="s">
        <v>745</v>
      </c>
      <c r="AQ330" s="40" t="s">
        <v>1048</v>
      </c>
      <c r="AR330" s="44" t="s">
        <v>769</v>
      </c>
      <c r="AS330" s="40" t="s">
        <v>447</v>
      </c>
      <c r="AT330" s="40" t="s">
        <v>447</v>
      </c>
      <c r="AU330" s="40" t="s">
        <v>447</v>
      </c>
      <c r="AV330" s="40" t="s">
        <v>447</v>
      </c>
      <c r="AW330" s="40" t="s">
        <v>447</v>
      </c>
    </row>
    <row r="331" spans="1:49" s="10" customFormat="1" ht="57">
      <c r="A331" s="89" t="s">
        <v>1257</v>
      </c>
      <c r="B331" s="89" t="s">
        <v>213</v>
      </c>
      <c r="C331" s="89" t="s">
        <v>214</v>
      </c>
      <c r="D331" s="89" t="s">
        <v>701</v>
      </c>
      <c r="E331" s="89" t="s">
        <v>227</v>
      </c>
      <c r="F331" s="89" t="s">
        <v>740</v>
      </c>
      <c r="G331" s="89" t="s">
        <v>741</v>
      </c>
      <c r="H331" s="89" t="s">
        <v>230</v>
      </c>
      <c r="I331" s="89" t="s">
        <v>447</v>
      </c>
      <c r="J331" s="89" t="s">
        <v>58</v>
      </c>
      <c r="K331" s="89" t="s">
        <v>742</v>
      </c>
      <c r="L331" s="89" t="s">
        <v>773</v>
      </c>
      <c r="M331" s="89" t="s">
        <v>774</v>
      </c>
      <c r="N331" s="89" t="s">
        <v>61</v>
      </c>
      <c r="O331" s="89" t="s">
        <v>62</v>
      </c>
      <c r="P331" s="89" t="s">
        <v>222</v>
      </c>
      <c r="Q331" s="89">
        <v>50</v>
      </c>
      <c r="R331" s="89">
        <v>0</v>
      </c>
      <c r="S331" s="89">
        <v>53</v>
      </c>
      <c r="T331" s="89">
        <v>56</v>
      </c>
      <c r="U331" s="89">
        <v>59</v>
      </c>
      <c r="V331" s="89">
        <v>59</v>
      </c>
      <c r="W331" s="89" t="s">
        <v>745</v>
      </c>
      <c r="X331" s="89" t="s">
        <v>775</v>
      </c>
      <c r="Y331" s="41">
        <v>0.5</v>
      </c>
      <c r="Z331" s="44" t="s">
        <v>776</v>
      </c>
      <c r="AA331" s="45">
        <v>0</v>
      </c>
      <c r="AB331" s="44" t="s">
        <v>777</v>
      </c>
      <c r="AC331" s="40">
        <v>11</v>
      </c>
      <c r="AD331" s="40"/>
      <c r="AE331" s="40">
        <v>1</v>
      </c>
      <c r="AF331" s="40">
        <v>1</v>
      </c>
      <c r="AG331" s="40">
        <v>1</v>
      </c>
      <c r="AH331" s="40">
        <v>1</v>
      </c>
      <c r="AI331" s="40">
        <v>1</v>
      </c>
      <c r="AJ331" s="40">
        <v>1</v>
      </c>
      <c r="AK331" s="40">
        <v>1</v>
      </c>
      <c r="AL331" s="40">
        <v>1</v>
      </c>
      <c r="AM331" s="40">
        <v>1</v>
      </c>
      <c r="AN331" s="40">
        <v>1</v>
      </c>
      <c r="AO331" s="40">
        <v>1</v>
      </c>
      <c r="AP331" s="40" t="s">
        <v>745</v>
      </c>
      <c r="AQ331" s="40" t="s">
        <v>1269</v>
      </c>
      <c r="AR331" s="44" t="s">
        <v>749</v>
      </c>
      <c r="AS331" s="40" t="s">
        <v>447</v>
      </c>
      <c r="AT331" s="40" t="s">
        <v>447</v>
      </c>
      <c r="AU331" s="40" t="s">
        <v>447</v>
      </c>
      <c r="AV331" s="40" t="s">
        <v>447</v>
      </c>
      <c r="AW331" s="40" t="s">
        <v>447</v>
      </c>
    </row>
    <row r="332" spans="1:49" s="10" customFormat="1" ht="71.25">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41">
        <v>0.5</v>
      </c>
      <c r="Z332" s="44" t="s">
        <v>778</v>
      </c>
      <c r="AA332" s="45">
        <v>0</v>
      </c>
      <c r="AB332" s="44" t="s">
        <v>779</v>
      </c>
      <c r="AC332" s="40">
        <v>4</v>
      </c>
      <c r="AD332" s="40"/>
      <c r="AE332" s="40"/>
      <c r="AF332" s="40"/>
      <c r="AG332" s="40"/>
      <c r="AH332" s="40"/>
      <c r="AI332" s="40"/>
      <c r="AJ332" s="40">
        <v>2</v>
      </c>
      <c r="AK332" s="40"/>
      <c r="AL332" s="40"/>
      <c r="AM332" s="40"/>
      <c r="AN332" s="40"/>
      <c r="AO332" s="40">
        <v>2</v>
      </c>
      <c r="AP332" s="40" t="s">
        <v>745</v>
      </c>
      <c r="AQ332" s="40" t="s">
        <v>1269</v>
      </c>
      <c r="AR332" s="44" t="s">
        <v>780</v>
      </c>
      <c r="AS332" s="40" t="s">
        <v>447</v>
      </c>
      <c r="AT332" s="40" t="s">
        <v>447</v>
      </c>
      <c r="AU332" s="40" t="s">
        <v>447</v>
      </c>
      <c r="AV332" s="40" t="s">
        <v>447</v>
      </c>
      <c r="AW332" s="40" t="s">
        <v>447</v>
      </c>
    </row>
    <row r="333" spans="1:49" s="11" customFormat="1" ht="99.75">
      <c r="A333" s="40" t="s">
        <v>1257</v>
      </c>
      <c r="B333" s="40" t="s">
        <v>213</v>
      </c>
      <c r="C333" s="40" t="s">
        <v>214</v>
      </c>
      <c r="D333" s="40" t="s">
        <v>337</v>
      </c>
      <c r="E333" s="40" t="s">
        <v>1134</v>
      </c>
      <c r="F333" s="40" t="s">
        <v>510</v>
      </c>
      <c r="G333" s="40" t="s">
        <v>781</v>
      </c>
      <c r="H333" s="40" t="s">
        <v>230</v>
      </c>
      <c r="I333" s="40" t="s">
        <v>447</v>
      </c>
      <c r="J333" s="40" t="s">
        <v>657</v>
      </c>
      <c r="K333" s="40" t="s">
        <v>1121</v>
      </c>
      <c r="L333" s="40" t="s">
        <v>782</v>
      </c>
      <c r="M333" s="40" t="s">
        <v>783</v>
      </c>
      <c r="N333" s="40" t="s">
        <v>280</v>
      </c>
      <c r="O333" s="40" t="s">
        <v>83</v>
      </c>
      <c r="P333" s="40" t="s">
        <v>63</v>
      </c>
      <c r="Q333" s="40">
        <v>0</v>
      </c>
      <c r="R333" s="40">
        <v>0</v>
      </c>
      <c r="S333" s="40">
        <v>12</v>
      </c>
      <c r="T333" s="40">
        <v>12</v>
      </c>
      <c r="U333" s="40">
        <v>12</v>
      </c>
      <c r="V333" s="40">
        <v>36</v>
      </c>
      <c r="W333" s="40" t="s">
        <v>784</v>
      </c>
      <c r="X333" s="40" t="s">
        <v>785</v>
      </c>
      <c r="Y333" s="41">
        <v>1</v>
      </c>
      <c r="Z333" s="44" t="s">
        <v>786</v>
      </c>
      <c r="AA333" s="45">
        <v>400</v>
      </c>
      <c r="AB333" s="44" t="s">
        <v>787</v>
      </c>
      <c r="AC333" s="40">
        <v>12</v>
      </c>
      <c r="AD333" s="40">
        <v>1</v>
      </c>
      <c r="AE333" s="40">
        <v>1</v>
      </c>
      <c r="AF333" s="40">
        <v>1</v>
      </c>
      <c r="AG333" s="40">
        <v>1</v>
      </c>
      <c r="AH333" s="40">
        <v>1</v>
      </c>
      <c r="AI333" s="40">
        <v>1</v>
      </c>
      <c r="AJ333" s="40">
        <v>1</v>
      </c>
      <c r="AK333" s="40">
        <v>1</v>
      </c>
      <c r="AL333" s="40">
        <v>1</v>
      </c>
      <c r="AM333" s="40">
        <v>1</v>
      </c>
      <c r="AN333" s="40">
        <v>1</v>
      </c>
      <c r="AO333" s="40">
        <v>1</v>
      </c>
      <c r="AP333" s="40" t="s">
        <v>784</v>
      </c>
      <c r="AQ333" s="40" t="s">
        <v>1267</v>
      </c>
      <c r="AR333" s="44" t="s">
        <v>788</v>
      </c>
      <c r="AS333" s="3" t="s">
        <v>789</v>
      </c>
      <c r="AT333" s="3" t="s">
        <v>163</v>
      </c>
      <c r="AU333" s="40" t="s">
        <v>447</v>
      </c>
      <c r="AV333" s="40" t="s">
        <v>447</v>
      </c>
      <c r="AW333" s="40" t="s">
        <v>447</v>
      </c>
    </row>
    <row r="334" spans="1:49" s="11" customFormat="1" ht="49.5" customHeight="1">
      <c r="A334" s="89" t="s">
        <v>1257</v>
      </c>
      <c r="B334" s="89" t="s">
        <v>213</v>
      </c>
      <c r="C334" s="89" t="s">
        <v>214</v>
      </c>
      <c r="D334" s="89" t="s">
        <v>337</v>
      </c>
      <c r="E334" s="89" t="s">
        <v>1134</v>
      </c>
      <c r="F334" s="89" t="s">
        <v>510</v>
      </c>
      <c r="G334" s="89" t="s">
        <v>781</v>
      </c>
      <c r="H334" s="89" t="s">
        <v>230</v>
      </c>
      <c r="I334" s="89" t="s">
        <v>447</v>
      </c>
      <c r="J334" s="89" t="s">
        <v>790</v>
      </c>
      <c r="K334" s="89" t="s">
        <v>1121</v>
      </c>
      <c r="L334" s="89" t="s">
        <v>791</v>
      </c>
      <c r="M334" s="89" t="s">
        <v>792</v>
      </c>
      <c r="N334" s="89" t="s">
        <v>61</v>
      </c>
      <c r="O334" s="89" t="s">
        <v>83</v>
      </c>
      <c r="P334" s="89" t="s">
        <v>63</v>
      </c>
      <c r="Q334" s="89">
        <v>4</v>
      </c>
      <c r="R334" s="89">
        <v>4</v>
      </c>
      <c r="S334" s="89">
        <v>4</v>
      </c>
      <c r="T334" s="89">
        <v>4</v>
      </c>
      <c r="U334" s="89">
        <v>4</v>
      </c>
      <c r="V334" s="89">
        <v>16</v>
      </c>
      <c r="W334" s="89" t="s">
        <v>784</v>
      </c>
      <c r="X334" s="89" t="s">
        <v>793</v>
      </c>
      <c r="Y334" s="41">
        <v>0.5</v>
      </c>
      <c r="Z334" s="44" t="s">
        <v>276</v>
      </c>
      <c r="AA334" s="45">
        <v>336.67663</v>
      </c>
      <c r="AB334" s="44" t="s">
        <v>794</v>
      </c>
      <c r="AC334" s="40">
        <v>4</v>
      </c>
      <c r="AD334" s="40"/>
      <c r="AE334" s="40">
        <v>1</v>
      </c>
      <c r="AF334" s="40"/>
      <c r="AG334" s="40"/>
      <c r="AH334" s="40">
        <v>1</v>
      </c>
      <c r="AI334" s="40"/>
      <c r="AJ334" s="40"/>
      <c r="AK334" s="40">
        <v>1</v>
      </c>
      <c r="AL334" s="40"/>
      <c r="AM334" s="40"/>
      <c r="AN334" s="40">
        <v>1</v>
      </c>
      <c r="AO334" s="40"/>
      <c r="AP334" s="40" t="s">
        <v>784</v>
      </c>
      <c r="AQ334" s="40" t="s">
        <v>1267</v>
      </c>
      <c r="AR334" s="44" t="s">
        <v>327</v>
      </c>
      <c r="AS334" s="40" t="s">
        <v>447</v>
      </c>
      <c r="AT334" s="40" t="s">
        <v>447</v>
      </c>
      <c r="AU334" s="40" t="s">
        <v>447</v>
      </c>
      <c r="AV334" s="40" t="s">
        <v>447</v>
      </c>
      <c r="AW334" s="40" t="s">
        <v>447</v>
      </c>
    </row>
    <row r="335" spans="1:49" s="11" customFormat="1" ht="42.7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41">
        <v>0.25</v>
      </c>
      <c r="Z335" s="44" t="s">
        <v>795</v>
      </c>
      <c r="AA335" s="45" t="s">
        <v>1079</v>
      </c>
      <c r="AB335" s="44" t="s">
        <v>796</v>
      </c>
      <c r="AC335" s="40">
        <v>1</v>
      </c>
      <c r="AD335" s="40"/>
      <c r="AE335" s="40"/>
      <c r="AF335" s="40"/>
      <c r="AG335" s="40"/>
      <c r="AH335" s="40"/>
      <c r="AI335" s="40"/>
      <c r="AJ335" s="40"/>
      <c r="AK335" s="40"/>
      <c r="AL335" s="40"/>
      <c r="AM335" s="40"/>
      <c r="AN335" s="40">
        <v>1</v>
      </c>
      <c r="AO335" s="40"/>
      <c r="AP335" s="40" t="s">
        <v>784</v>
      </c>
      <c r="AQ335" s="40" t="s">
        <v>1267</v>
      </c>
      <c r="AR335" s="44" t="s">
        <v>327</v>
      </c>
      <c r="AS335" s="40" t="s">
        <v>447</v>
      </c>
      <c r="AT335" s="40" t="s">
        <v>447</v>
      </c>
      <c r="AU335" s="40" t="s">
        <v>447</v>
      </c>
      <c r="AV335" s="40" t="s">
        <v>447</v>
      </c>
      <c r="AW335" s="40" t="s">
        <v>447</v>
      </c>
    </row>
    <row r="336" spans="1:49" s="11" customFormat="1" ht="42.75">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41">
        <v>0.25</v>
      </c>
      <c r="Z336" s="44" t="s">
        <v>275</v>
      </c>
      <c r="AA336" s="45">
        <v>41.581557</v>
      </c>
      <c r="AB336" s="44" t="s">
        <v>1347</v>
      </c>
      <c r="AC336" s="40">
        <v>12</v>
      </c>
      <c r="AD336" s="40">
        <v>1</v>
      </c>
      <c r="AE336" s="40">
        <v>1</v>
      </c>
      <c r="AF336" s="40">
        <v>1</v>
      </c>
      <c r="AG336" s="40">
        <v>1</v>
      </c>
      <c r="AH336" s="40">
        <v>1</v>
      </c>
      <c r="AI336" s="40">
        <v>1</v>
      </c>
      <c r="AJ336" s="40">
        <v>1</v>
      </c>
      <c r="AK336" s="40">
        <v>1</v>
      </c>
      <c r="AL336" s="40">
        <v>1</v>
      </c>
      <c r="AM336" s="40">
        <v>1</v>
      </c>
      <c r="AN336" s="40">
        <v>1</v>
      </c>
      <c r="AO336" s="40">
        <v>1</v>
      </c>
      <c r="AP336" s="40" t="s">
        <v>784</v>
      </c>
      <c r="AQ336" s="40" t="s">
        <v>1267</v>
      </c>
      <c r="AR336" s="44" t="s">
        <v>327</v>
      </c>
      <c r="AS336" s="40" t="s">
        <v>447</v>
      </c>
      <c r="AT336" s="40" t="s">
        <v>447</v>
      </c>
      <c r="AU336" s="40" t="s">
        <v>447</v>
      </c>
      <c r="AV336" s="40" t="s">
        <v>447</v>
      </c>
      <c r="AW336" s="40" t="s">
        <v>447</v>
      </c>
    </row>
    <row r="337" spans="1:49" s="11" customFormat="1" ht="91.5" customHeight="1">
      <c r="A337" s="89" t="s">
        <v>1257</v>
      </c>
      <c r="B337" s="89" t="s">
        <v>213</v>
      </c>
      <c r="C337" s="89" t="s">
        <v>214</v>
      </c>
      <c r="D337" s="89" t="s">
        <v>337</v>
      </c>
      <c r="E337" s="89" t="s">
        <v>1134</v>
      </c>
      <c r="F337" s="89" t="s">
        <v>510</v>
      </c>
      <c r="G337" s="89" t="s">
        <v>781</v>
      </c>
      <c r="H337" s="89" t="s">
        <v>230</v>
      </c>
      <c r="I337" s="89" t="s">
        <v>447</v>
      </c>
      <c r="J337" s="89" t="s">
        <v>790</v>
      </c>
      <c r="K337" s="89" t="s">
        <v>1121</v>
      </c>
      <c r="L337" s="89" t="s">
        <v>797</v>
      </c>
      <c r="M337" s="89" t="s">
        <v>798</v>
      </c>
      <c r="N337" s="89" t="s">
        <v>280</v>
      </c>
      <c r="O337" s="89" t="s">
        <v>62</v>
      </c>
      <c r="P337" s="89" t="s">
        <v>222</v>
      </c>
      <c r="Q337" s="89">
        <v>90</v>
      </c>
      <c r="R337" s="89">
        <v>90</v>
      </c>
      <c r="S337" s="89">
        <v>90</v>
      </c>
      <c r="T337" s="89">
        <v>90</v>
      </c>
      <c r="U337" s="89">
        <v>90</v>
      </c>
      <c r="V337" s="89">
        <v>90</v>
      </c>
      <c r="W337" s="89" t="s">
        <v>784</v>
      </c>
      <c r="X337" s="89" t="s">
        <v>799</v>
      </c>
      <c r="Y337" s="41">
        <v>0.5</v>
      </c>
      <c r="Z337" s="44" t="s">
        <v>1078</v>
      </c>
      <c r="AA337" s="50" t="s">
        <v>447</v>
      </c>
      <c r="AB337" s="44" t="s">
        <v>800</v>
      </c>
      <c r="AC337" s="40">
        <v>11</v>
      </c>
      <c r="AD337" s="40"/>
      <c r="AE337" s="40">
        <v>1</v>
      </c>
      <c r="AF337" s="40">
        <v>1</v>
      </c>
      <c r="AG337" s="40">
        <v>1</v>
      </c>
      <c r="AH337" s="40">
        <v>1</v>
      </c>
      <c r="AI337" s="40">
        <v>1</v>
      </c>
      <c r="AJ337" s="40">
        <v>1</v>
      </c>
      <c r="AK337" s="40">
        <v>1</v>
      </c>
      <c r="AL337" s="40">
        <v>1</v>
      </c>
      <c r="AM337" s="40">
        <v>1</v>
      </c>
      <c r="AN337" s="40">
        <v>1</v>
      </c>
      <c r="AO337" s="40">
        <v>1</v>
      </c>
      <c r="AP337" s="40" t="s">
        <v>784</v>
      </c>
      <c r="AQ337" s="40" t="s">
        <v>1267</v>
      </c>
      <c r="AR337" s="44" t="s">
        <v>801</v>
      </c>
      <c r="AS337" s="3" t="s">
        <v>802</v>
      </c>
      <c r="AT337" s="40" t="s">
        <v>447</v>
      </c>
      <c r="AU337" s="40" t="s">
        <v>447</v>
      </c>
      <c r="AV337" s="40" t="s">
        <v>447</v>
      </c>
      <c r="AW337" s="40" t="s">
        <v>447</v>
      </c>
    </row>
    <row r="338" spans="1:49" s="11" customFormat="1" ht="57">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41">
        <v>0.5</v>
      </c>
      <c r="Z338" s="44" t="s">
        <v>803</v>
      </c>
      <c r="AA338" s="50" t="s">
        <v>447</v>
      </c>
      <c r="AB338" s="44" t="s">
        <v>1348</v>
      </c>
      <c r="AC338" s="40">
        <v>12</v>
      </c>
      <c r="AD338" s="40">
        <v>1</v>
      </c>
      <c r="AE338" s="40">
        <v>1</v>
      </c>
      <c r="AF338" s="40">
        <v>1</v>
      </c>
      <c r="AG338" s="40">
        <v>1</v>
      </c>
      <c r="AH338" s="40">
        <v>1</v>
      </c>
      <c r="AI338" s="40">
        <v>1</v>
      </c>
      <c r="AJ338" s="40">
        <v>1</v>
      </c>
      <c r="AK338" s="40">
        <v>1</v>
      </c>
      <c r="AL338" s="40">
        <v>1</v>
      </c>
      <c r="AM338" s="40">
        <v>1</v>
      </c>
      <c r="AN338" s="40">
        <v>1</v>
      </c>
      <c r="AO338" s="40">
        <v>1</v>
      </c>
      <c r="AP338" s="40" t="s">
        <v>784</v>
      </c>
      <c r="AQ338" s="40" t="s">
        <v>1267</v>
      </c>
      <c r="AR338" s="44" t="s">
        <v>801</v>
      </c>
      <c r="AS338" s="3" t="s">
        <v>802</v>
      </c>
      <c r="AT338" s="40" t="s">
        <v>447</v>
      </c>
      <c r="AU338" s="40" t="s">
        <v>447</v>
      </c>
      <c r="AV338" s="40" t="s">
        <v>447</v>
      </c>
      <c r="AW338" s="40" t="s">
        <v>447</v>
      </c>
    </row>
    <row r="339" spans="1:49" s="152" customFormat="1" ht="82.5" customHeight="1">
      <c r="A339" s="89" t="s">
        <v>1257</v>
      </c>
      <c r="B339" s="89" t="s">
        <v>1073</v>
      </c>
      <c r="C339" s="89" t="s">
        <v>1074</v>
      </c>
      <c r="D339" s="89" t="s">
        <v>54</v>
      </c>
      <c r="E339" s="89" t="s">
        <v>1145</v>
      </c>
      <c r="F339" s="89" t="s">
        <v>804</v>
      </c>
      <c r="G339" s="89" t="s">
        <v>1127</v>
      </c>
      <c r="H339" s="89" t="s">
        <v>805</v>
      </c>
      <c r="I339" s="89" t="s">
        <v>806</v>
      </c>
      <c r="J339" s="89" t="s">
        <v>807</v>
      </c>
      <c r="K339" s="89" t="s">
        <v>1114</v>
      </c>
      <c r="L339" s="89" t="s">
        <v>808</v>
      </c>
      <c r="M339" s="89" t="s">
        <v>1371</v>
      </c>
      <c r="N339" s="89" t="s">
        <v>451</v>
      </c>
      <c r="O339" s="89" t="s">
        <v>111</v>
      </c>
      <c r="P339" s="89" t="s">
        <v>222</v>
      </c>
      <c r="Q339" s="89">
        <v>40.4</v>
      </c>
      <c r="R339" s="89">
        <v>15</v>
      </c>
      <c r="S339" s="89">
        <v>30</v>
      </c>
      <c r="T339" s="89">
        <v>20</v>
      </c>
      <c r="U339" s="89">
        <v>10</v>
      </c>
      <c r="V339" s="89">
        <v>10</v>
      </c>
      <c r="W339" s="89" t="s">
        <v>809</v>
      </c>
      <c r="X339" s="89" t="s">
        <v>1281</v>
      </c>
      <c r="Y339" s="41">
        <v>0.15</v>
      </c>
      <c r="Z339" s="44" t="s">
        <v>1282</v>
      </c>
      <c r="AA339" s="45">
        <v>876</v>
      </c>
      <c r="AB339" s="44" t="s">
        <v>1293</v>
      </c>
      <c r="AC339" s="40">
        <v>3</v>
      </c>
      <c r="AD339" s="40"/>
      <c r="AE339" s="40"/>
      <c r="AF339" s="40"/>
      <c r="AG339" s="40">
        <v>1</v>
      </c>
      <c r="AH339" s="40"/>
      <c r="AI339" s="40"/>
      <c r="AJ339" s="40"/>
      <c r="AK339" s="40"/>
      <c r="AL339" s="40">
        <v>1</v>
      </c>
      <c r="AM339" s="40"/>
      <c r="AN339" s="40"/>
      <c r="AO339" s="40">
        <v>1</v>
      </c>
      <c r="AP339" s="40" t="s">
        <v>809</v>
      </c>
      <c r="AQ339" s="40" t="s">
        <v>1264</v>
      </c>
      <c r="AR339" s="44" t="s">
        <v>68</v>
      </c>
      <c r="AS339" s="3" t="s">
        <v>1409</v>
      </c>
      <c r="AT339" s="3" t="s">
        <v>69</v>
      </c>
      <c r="AU339" s="40" t="s">
        <v>447</v>
      </c>
      <c r="AV339" s="40" t="s">
        <v>447</v>
      </c>
      <c r="AW339" s="40" t="s">
        <v>447</v>
      </c>
    </row>
    <row r="340" spans="1:49" s="152" customFormat="1" ht="53.25" customHeight="1">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41">
        <v>0.15</v>
      </c>
      <c r="Z340" s="44" t="s">
        <v>1283</v>
      </c>
      <c r="AA340" s="45">
        <v>332</v>
      </c>
      <c r="AB340" s="44" t="s">
        <v>810</v>
      </c>
      <c r="AC340" s="40">
        <v>3</v>
      </c>
      <c r="AD340" s="40"/>
      <c r="AE340" s="40"/>
      <c r="AF340" s="40">
        <v>1</v>
      </c>
      <c r="AG340" s="40"/>
      <c r="AH340" s="40"/>
      <c r="AI340" s="40"/>
      <c r="AJ340" s="40"/>
      <c r="AK340" s="40"/>
      <c r="AL340" s="40">
        <v>1</v>
      </c>
      <c r="AM340" s="40"/>
      <c r="AN340" s="40"/>
      <c r="AO340" s="40">
        <v>1</v>
      </c>
      <c r="AP340" s="40" t="s">
        <v>809</v>
      </c>
      <c r="AQ340" s="40" t="s">
        <v>1263</v>
      </c>
      <c r="AR340" s="44" t="s">
        <v>68</v>
      </c>
      <c r="AS340" s="3" t="s">
        <v>1409</v>
      </c>
      <c r="AT340" s="3" t="s">
        <v>69</v>
      </c>
      <c r="AU340" s="40" t="s">
        <v>447</v>
      </c>
      <c r="AV340" s="40" t="s">
        <v>447</v>
      </c>
      <c r="AW340" s="40" t="s">
        <v>447</v>
      </c>
    </row>
    <row r="341" spans="1:49" s="152" customFormat="1" ht="127.5" customHeight="1">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41">
        <v>0.1</v>
      </c>
      <c r="Z341" s="44" t="s">
        <v>1284</v>
      </c>
      <c r="AA341" s="45">
        <v>15</v>
      </c>
      <c r="AB341" s="44" t="s">
        <v>1414</v>
      </c>
      <c r="AC341" s="40">
        <v>2</v>
      </c>
      <c r="AD341" s="40"/>
      <c r="AE341" s="40"/>
      <c r="AF341" s="40"/>
      <c r="AG341" s="40"/>
      <c r="AH341" s="40"/>
      <c r="AI341" s="40"/>
      <c r="AJ341" s="40">
        <v>1</v>
      </c>
      <c r="AK341" s="40"/>
      <c r="AL341" s="40"/>
      <c r="AM341" s="40"/>
      <c r="AN341" s="40"/>
      <c r="AO341" s="40">
        <v>1</v>
      </c>
      <c r="AP341" s="40" t="s">
        <v>809</v>
      </c>
      <c r="AQ341" s="40" t="s">
        <v>1048</v>
      </c>
      <c r="AR341" s="44" t="s">
        <v>166</v>
      </c>
      <c r="AS341" s="3" t="s">
        <v>1409</v>
      </c>
      <c r="AT341" s="3" t="s">
        <v>69</v>
      </c>
      <c r="AU341" s="40" t="s">
        <v>447</v>
      </c>
      <c r="AV341" s="40" t="s">
        <v>447</v>
      </c>
      <c r="AW341" s="40" t="s">
        <v>447</v>
      </c>
    </row>
    <row r="342" spans="1:49" s="152" customFormat="1" ht="57">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41">
        <v>0.1</v>
      </c>
      <c r="Z342" s="44" t="s">
        <v>1102</v>
      </c>
      <c r="AA342" s="45">
        <v>360</v>
      </c>
      <c r="AB342" s="44" t="s">
        <v>811</v>
      </c>
      <c r="AC342" s="40">
        <v>1</v>
      </c>
      <c r="AD342" s="40"/>
      <c r="AE342" s="40"/>
      <c r="AF342" s="40"/>
      <c r="AG342" s="40"/>
      <c r="AH342" s="40"/>
      <c r="AI342" s="40"/>
      <c r="AJ342" s="40">
        <v>1</v>
      </c>
      <c r="AK342" s="40"/>
      <c r="AL342" s="40"/>
      <c r="AM342" s="40"/>
      <c r="AN342" s="40"/>
      <c r="AO342" s="40"/>
      <c r="AP342" s="40" t="s">
        <v>809</v>
      </c>
      <c r="AQ342" s="40" t="s">
        <v>1048</v>
      </c>
      <c r="AR342" s="44" t="s">
        <v>166</v>
      </c>
      <c r="AS342" s="3" t="s">
        <v>1409</v>
      </c>
      <c r="AT342" s="3" t="s">
        <v>69</v>
      </c>
      <c r="AU342" s="40" t="s">
        <v>447</v>
      </c>
      <c r="AV342" s="40" t="s">
        <v>447</v>
      </c>
      <c r="AW342" s="40" t="s">
        <v>447</v>
      </c>
    </row>
    <row r="343" spans="1:49" s="152" customFormat="1" ht="57">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41">
        <v>0.2</v>
      </c>
      <c r="Z343" s="44" t="s">
        <v>1101</v>
      </c>
      <c r="AA343" s="45">
        <v>495</v>
      </c>
      <c r="AB343" s="44" t="s">
        <v>812</v>
      </c>
      <c r="AC343" s="40">
        <v>2</v>
      </c>
      <c r="AD343" s="40"/>
      <c r="AE343" s="40"/>
      <c r="AF343" s="40"/>
      <c r="AG343" s="40"/>
      <c r="AH343" s="40"/>
      <c r="AI343" s="40"/>
      <c r="AJ343" s="40"/>
      <c r="AK343" s="40">
        <v>1</v>
      </c>
      <c r="AL343" s="40"/>
      <c r="AM343" s="40"/>
      <c r="AN343" s="40">
        <v>1</v>
      </c>
      <c r="AO343" s="40"/>
      <c r="AP343" s="40" t="s">
        <v>809</v>
      </c>
      <c r="AQ343" s="40" t="s">
        <v>1270</v>
      </c>
      <c r="AR343" s="44" t="s">
        <v>166</v>
      </c>
      <c r="AS343" s="3" t="s">
        <v>1409</v>
      </c>
      <c r="AT343" s="3" t="s">
        <v>69</v>
      </c>
      <c r="AU343" s="40" t="s">
        <v>447</v>
      </c>
      <c r="AV343" s="40" t="s">
        <v>447</v>
      </c>
      <c r="AW343" s="40" t="s">
        <v>447</v>
      </c>
    </row>
    <row r="344" spans="1:49" s="152" customFormat="1" ht="42.75">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41">
        <v>0.3</v>
      </c>
      <c r="Z344" s="44" t="s">
        <v>813</v>
      </c>
      <c r="AA344" s="45">
        <v>522</v>
      </c>
      <c r="AB344" s="44" t="s">
        <v>814</v>
      </c>
      <c r="AC344" s="40">
        <v>3</v>
      </c>
      <c r="AD344" s="40"/>
      <c r="AE344" s="40"/>
      <c r="AF344" s="40"/>
      <c r="AG344" s="40"/>
      <c r="AH344" s="40"/>
      <c r="AI344" s="40"/>
      <c r="AJ344" s="40"/>
      <c r="AK344" s="40">
        <v>1</v>
      </c>
      <c r="AL344" s="40"/>
      <c r="AM344" s="40">
        <v>1</v>
      </c>
      <c r="AN344" s="40"/>
      <c r="AO344" s="40">
        <v>1</v>
      </c>
      <c r="AP344" s="40" t="s">
        <v>809</v>
      </c>
      <c r="AQ344" s="40" t="s">
        <v>1263</v>
      </c>
      <c r="AR344" s="44" t="s">
        <v>68</v>
      </c>
      <c r="AS344" s="40" t="s">
        <v>447</v>
      </c>
      <c r="AT344" s="40" t="s">
        <v>447</v>
      </c>
      <c r="AU344" s="40" t="s">
        <v>447</v>
      </c>
      <c r="AV344" s="40" t="s">
        <v>447</v>
      </c>
      <c r="AW344" s="40" t="s">
        <v>447</v>
      </c>
    </row>
    <row r="345" spans="1:49" s="152" customFormat="1" ht="116.25" customHeight="1">
      <c r="A345" s="89" t="s">
        <v>1257</v>
      </c>
      <c r="B345" s="89" t="s">
        <v>1073</v>
      </c>
      <c r="C345" s="89" t="s">
        <v>1074</v>
      </c>
      <c r="D345" s="89" t="s">
        <v>54</v>
      </c>
      <c r="E345" s="89" t="s">
        <v>1145</v>
      </c>
      <c r="F345" s="89" t="s">
        <v>804</v>
      </c>
      <c r="G345" s="89" t="s">
        <v>1127</v>
      </c>
      <c r="H345" s="89" t="s">
        <v>805</v>
      </c>
      <c r="I345" s="89" t="s">
        <v>806</v>
      </c>
      <c r="J345" s="89" t="s">
        <v>807</v>
      </c>
      <c r="K345" s="89" t="s">
        <v>1114</v>
      </c>
      <c r="L345" s="89" t="s">
        <v>815</v>
      </c>
      <c r="M345" s="89" t="s">
        <v>815</v>
      </c>
      <c r="N345" s="89" t="s">
        <v>239</v>
      </c>
      <c r="O345" s="89" t="s">
        <v>240</v>
      </c>
      <c r="P345" s="89" t="s">
        <v>63</v>
      </c>
      <c r="Q345" s="89">
        <v>0</v>
      </c>
      <c r="R345" s="89">
        <v>0</v>
      </c>
      <c r="S345" s="89">
        <v>150</v>
      </c>
      <c r="T345" s="89">
        <v>150</v>
      </c>
      <c r="U345" s="89">
        <v>150</v>
      </c>
      <c r="V345" s="89">
        <v>450</v>
      </c>
      <c r="W345" s="89" t="s">
        <v>809</v>
      </c>
      <c r="X345" s="89" t="s">
        <v>816</v>
      </c>
      <c r="Y345" s="41">
        <v>0.7</v>
      </c>
      <c r="Z345" s="44" t="s">
        <v>817</v>
      </c>
      <c r="AA345" s="45">
        <v>8831.820355</v>
      </c>
      <c r="AB345" s="44" t="s">
        <v>1292</v>
      </c>
      <c r="AC345" s="40">
        <v>4</v>
      </c>
      <c r="AD345" s="40"/>
      <c r="AE345" s="40"/>
      <c r="AF345" s="40">
        <v>1</v>
      </c>
      <c r="AG345" s="40"/>
      <c r="AH345" s="40"/>
      <c r="AI345" s="40">
        <v>1</v>
      </c>
      <c r="AJ345" s="40"/>
      <c r="AK345" s="40"/>
      <c r="AL345" s="40">
        <v>1</v>
      </c>
      <c r="AM345" s="40"/>
      <c r="AN345" s="40"/>
      <c r="AO345" s="40">
        <v>1</v>
      </c>
      <c r="AP345" s="40" t="s">
        <v>809</v>
      </c>
      <c r="AQ345" s="40" t="s">
        <v>1263</v>
      </c>
      <c r="AR345" s="44" t="s">
        <v>68</v>
      </c>
      <c r="AS345" s="40" t="s">
        <v>447</v>
      </c>
      <c r="AT345" s="3" t="s">
        <v>69</v>
      </c>
      <c r="AU345" s="40" t="s">
        <v>447</v>
      </c>
      <c r="AV345" s="40" t="s">
        <v>447</v>
      </c>
      <c r="AW345" s="40" t="s">
        <v>447</v>
      </c>
    </row>
    <row r="346" spans="1:49" s="152" customFormat="1" ht="42.75">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41">
        <v>0.1</v>
      </c>
      <c r="Z346" s="44" t="s">
        <v>818</v>
      </c>
      <c r="AA346" s="45">
        <v>1456.771786</v>
      </c>
      <c r="AB346" s="44" t="s">
        <v>819</v>
      </c>
      <c r="AC346" s="40">
        <v>3</v>
      </c>
      <c r="AD346" s="40"/>
      <c r="AE346" s="40"/>
      <c r="AF346" s="40"/>
      <c r="AG346" s="40">
        <v>1</v>
      </c>
      <c r="AH346" s="40"/>
      <c r="AI346" s="40"/>
      <c r="AJ346" s="40"/>
      <c r="AK346" s="40">
        <v>1</v>
      </c>
      <c r="AL346" s="40"/>
      <c r="AM346" s="40"/>
      <c r="AN346" s="40"/>
      <c r="AO346" s="40">
        <v>1</v>
      </c>
      <c r="AP346" s="40" t="s">
        <v>809</v>
      </c>
      <c r="AQ346" s="40" t="s">
        <v>1264</v>
      </c>
      <c r="AR346" s="44" t="s">
        <v>68</v>
      </c>
      <c r="AS346" s="40" t="s">
        <v>447</v>
      </c>
      <c r="AT346" s="40" t="s">
        <v>447</v>
      </c>
      <c r="AU346" s="40" t="s">
        <v>447</v>
      </c>
      <c r="AV346" s="40" t="s">
        <v>447</v>
      </c>
      <c r="AW346" s="40" t="s">
        <v>447</v>
      </c>
    </row>
    <row r="347" spans="1:49" s="152" customFormat="1" ht="42.75">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41">
        <v>0.1</v>
      </c>
      <c r="Z347" s="44" t="s">
        <v>820</v>
      </c>
      <c r="AA347" s="50" t="s">
        <v>447</v>
      </c>
      <c r="AB347" s="44" t="s">
        <v>821</v>
      </c>
      <c r="AC347" s="40">
        <v>2</v>
      </c>
      <c r="AD347" s="40"/>
      <c r="AE347" s="40"/>
      <c r="AF347" s="40"/>
      <c r="AG347" s="40"/>
      <c r="AH347" s="40"/>
      <c r="AI347" s="40">
        <v>1</v>
      </c>
      <c r="AJ347" s="40"/>
      <c r="AK347" s="40"/>
      <c r="AL347" s="40"/>
      <c r="AM347" s="40"/>
      <c r="AN347" s="40"/>
      <c r="AO347" s="40">
        <v>1</v>
      </c>
      <c r="AP347" s="40" t="s">
        <v>809</v>
      </c>
      <c r="AQ347" s="40" t="s">
        <v>1263</v>
      </c>
      <c r="AR347" s="44" t="s">
        <v>68</v>
      </c>
      <c r="AS347" s="40" t="s">
        <v>447</v>
      </c>
      <c r="AT347" s="3" t="s">
        <v>69</v>
      </c>
      <c r="AU347" s="40" t="s">
        <v>447</v>
      </c>
      <c r="AV347" s="40" t="s">
        <v>447</v>
      </c>
      <c r="AW347" s="40" t="s">
        <v>447</v>
      </c>
    </row>
    <row r="348" spans="1:49" s="152" customFormat="1" ht="42.75">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41">
        <v>0.1</v>
      </c>
      <c r="Z348" s="44" t="s">
        <v>822</v>
      </c>
      <c r="AA348" s="50" t="s">
        <v>447</v>
      </c>
      <c r="AB348" s="44" t="s">
        <v>821</v>
      </c>
      <c r="AC348" s="40">
        <v>2</v>
      </c>
      <c r="AD348" s="40"/>
      <c r="AE348" s="40"/>
      <c r="AF348" s="40"/>
      <c r="AG348" s="40"/>
      <c r="AH348" s="40"/>
      <c r="AI348" s="40">
        <v>1</v>
      </c>
      <c r="AJ348" s="40"/>
      <c r="AK348" s="40"/>
      <c r="AL348" s="40"/>
      <c r="AM348" s="40"/>
      <c r="AN348" s="40"/>
      <c r="AO348" s="40">
        <v>1</v>
      </c>
      <c r="AP348" s="40" t="s">
        <v>809</v>
      </c>
      <c r="AQ348" s="40" t="s">
        <v>1263</v>
      </c>
      <c r="AR348" s="44" t="s">
        <v>68</v>
      </c>
      <c r="AS348" s="40" t="s">
        <v>447</v>
      </c>
      <c r="AT348" s="3" t="s">
        <v>69</v>
      </c>
      <c r="AU348" s="40" t="s">
        <v>447</v>
      </c>
      <c r="AV348" s="40" t="s">
        <v>447</v>
      </c>
      <c r="AW348" s="40" t="s">
        <v>447</v>
      </c>
    </row>
    <row r="349" spans="1:49" s="152" customFormat="1" ht="107.25" customHeight="1">
      <c r="A349" s="89" t="s">
        <v>1257</v>
      </c>
      <c r="B349" s="89" t="s">
        <v>1073</v>
      </c>
      <c r="C349" s="89" t="s">
        <v>1074</v>
      </c>
      <c r="D349" s="89" t="s">
        <v>54</v>
      </c>
      <c r="E349" s="89" t="s">
        <v>1145</v>
      </c>
      <c r="F349" s="89" t="s">
        <v>804</v>
      </c>
      <c r="G349" s="89" t="s">
        <v>1127</v>
      </c>
      <c r="H349" s="89" t="s">
        <v>805</v>
      </c>
      <c r="I349" s="89" t="s">
        <v>806</v>
      </c>
      <c r="J349" s="89" t="s">
        <v>807</v>
      </c>
      <c r="K349" s="89" t="s">
        <v>1114</v>
      </c>
      <c r="L349" s="89" t="s">
        <v>823</v>
      </c>
      <c r="M349" s="89" t="s">
        <v>824</v>
      </c>
      <c r="N349" s="89" t="s">
        <v>239</v>
      </c>
      <c r="O349" s="89" t="s">
        <v>240</v>
      </c>
      <c r="P349" s="89" t="s">
        <v>63</v>
      </c>
      <c r="Q349" s="89">
        <v>10</v>
      </c>
      <c r="R349" s="89">
        <v>11</v>
      </c>
      <c r="S349" s="89">
        <v>10</v>
      </c>
      <c r="T349" s="89">
        <v>1</v>
      </c>
      <c r="U349" s="89">
        <v>1</v>
      </c>
      <c r="V349" s="89">
        <v>23</v>
      </c>
      <c r="W349" s="89" t="s">
        <v>809</v>
      </c>
      <c r="X349" s="89" t="s">
        <v>825</v>
      </c>
      <c r="Y349" s="41">
        <v>0.3</v>
      </c>
      <c r="Z349" s="44" t="s">
        <v>1285</v>
      </c>
      <c r="AA349" s="50" t="s">
        <v>447</v>
      </c>
      <c r="AB349" s="44" t="s">
        <v>1286</v>
      </c>
      <c r="AC349" s="40">
        <v>3</v>
      </c>
      <c r="AD349" s="73"/>
      <c r="AE349" s="73"/>
      <c r="AF349" s="73"/>
      <c r="AG349" s="73">
        <v>1</v>
      </c>
      <c r="AH349" s="73"/>
      <c r="AI349" s="73"/>
      <c r="AJ349" s="73"/>
      <c r="AK349" s="73">
        <v>1</v>
      </c>
      <c r="AL349" s="73"/>
      <c r="AM349" s="73"/>
      <c r="AN349" s="73"/>
      <c r="AO349" s="73">
        <v>1</v>
      </c>
      <c r="AP349" s="40" t="s">
        <v>809</v>
      </c>
      <c r="AQ349" s="40" t="s">
        <v>1270</v>
      </c>
      <c r="AR349" s="44" t="s">
        <v>166</v>
      </c>
      <c r="AS349" s="3" t="s">
        <v>1409</v>
      </c>
      <c r="AT349" s="40" t="s">
        <v>447</v>
      </c>
      <c r="AU349" s="40" t="s">
        <v>447</v>
      </c>
      <c r="AV349" s="40" t="s">
        <v>447</v>
      </c>
      <c r="AW349" s="40" t="s">
        <v>447</v>
      </c>
    </row>
    <row r="350" spans="1:49" s="152" customFormat="1" ht="90" customHeight="1">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41">
        <v>0.3</v>
      </c>
      <c r="Z350" s="44" t="s">
        <v>826</v>
      </c>
      <c r="AA350" s="45">
        <v>15.257081</v>
      </c>
      <c r="AB350" s="44" t="s">
        <v>827</v>
      </c>
      <c r="AC350" s="40">
        <v>3</v>
      </c>
      <c r="AD350" s="40"/>
      <c r="AE350" s="40"/>
      <c r="AF350" s="40"/>
      <c r="AG350" s="40">
        <v>1</v>
      </c>
      <c r="AH350" s="40"/>
      <c r="AI350" s="40"/>
      <c r="AJ350" s="40"/>
      <c r="AK350" s="40">
        <v>1</v>
      </c>
      <c r="AL350" s="40"/>
      <c r="AM350" s="40"/>
      <c r="AN350" s="40"/>
      <c r="AO350" s="40">
        <v>1</v>
      </c>
      <c r="AP350" s="40" t="s">
        <v>809</v>
      </c>
      <c r="AQ350" s="40" t="s">
        <v>1270</v>
      </c>
      <c r="AR350" s="44" t="s">
        <v>166</v>
      </c>
      <c r="AS350" s="3" t="s">
        <v>1409</v>
      </c>
      <c r="AT350" s="40" t="s">
        <v>447</v>
      </c>
      <c r="AU350" s="40" t="s">
        <v>447</v>
      </c>
      <c r="AV350" s="40" t="s">
        <v>447</v>
      </c>
      <c r="AW350" s="40" t="s">
        <v>447</v>
      </c>
    </row>
    <row r="351" spans="1:49" s="152" customFormat="1" ht="163.5" customHeight="1">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41">
        <v>0.15</v>
      </c>
      <c r="Z351" s="44" t="s">
        <v>1291</v>
      </c>
      <c r="AA351" s="50" t="s">
        <v>447</v>
      </c>
      <c r="AB351" s="44" t="s">
        <v>1342</v>
      </c>
      <c r="AC351" s="40">
        <v>2</v>
      </c>
      <c r="AD351" s="40"/>
      <c r="AE351" s="40"/>
      <c r="AF351" s="40"/>
      <c r="AG351" s="40"/>
      <c r="AH351" s="40"/>
      <c r="AI351" s="40"/>
      <c r="AJ351" s="40"/>
      <c r="AK351" s="40"/>
      <c r="AL351" s="40"/>
      <c r="AM351" s="40"/>
      <c r="AN351" s="40"/>
      <c r="AO351" s="40">
        <v>2</v>
      </c>
      <c r="AP351" s="40" t="s">
        <v>809</v>
      </c>
      <c r="AQ351" s="40" t="s">
        <v>1048</v>
      </c>
      <c r="AR351" s="44" t="s">
        <v>68</v>
      </c>
      <c r="AS351" s="3" t="s">
        <v>1409</v>
      </c>
      <c r="AT351" s="40" t="s">
        <v>447</v>
      </c>
      <c r="AU351" s="40" t="s">
        <v>447</v>
      </c>
      <c r="AV351" s="40" t="s">
        <v>447</v>
      </c>
      <c r="AW351" s="40" t="s">
        <v>447</v>
      </c>
    </row>
    <row r="352" spans="1:49" s="152" customFormat="1" ht="57">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41">
        <v>0.1</v>
      </c>
      <c r="Z352" s="44" t="s">
        <v>1287</v>
      </c>
      <c r="AA352" s="50" t="s">
        <v>447</v>
      </c>
      <c r="AB352" s="44" t="s">
        <v>1288</v>
      </c>
      <c r="AC352" s="40">
        <v>1</v>
      </c>
      <c r="AD352" s="40"/>
      <c r="AE352" s="40"/>
      <c r="AF352" s="40"/>
      <c r="AG352" s="40">
        <v>1</v>
      </c>
      <c r="AH352" s="40"/>
      <c r="AI352" s="40"/>
      <c r="AJ352" s="40"/>
      <c r="AK352" s="40"/>
      <c r="AL352" s="40"/>
      <c r="AM352" s="40"/>
      <c r="AN352" s="40"/>
      <c r="AO352" s="40"/>
      <c r="AP352" s="40" t="s">
        <v>809</v>
      </c>
      <c r="AQ352" s="40" t="s">
        <v>1048</v>
      </c>
      <c r="AR352" s="44" t="s">
        <v>68</v>
      </c>
      <c r="AS352" s="3" t="s">
        <v>1409</v>
      </c>
      <c r="AT352" s="3" t="s">
        <v>69</v>
      </c>
      <c r="AU352" s="40" t="s">
        <v>447</v>
      </c>
      <c r="AV352" s="40" t="s">
        <v>447</v>
      </c>
      <c r="AW352" s="40" t="s">
        <v>447</v>
      </c>
    </row>
    <row r="353" spans="1:49" s="152" customFormat="1" ht="57">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66">
        <v>0.15</v>
      </c>
      <c r="Z353" s="44" t="s">
        <v>1289</v>
      </c>
      <c r="AA353" s="50" t="s">
        <v>447</v>
      </c>
      <c r="AB353" s="44" t="s">
        <v>1290</v>
      </c>
      <c r="AC353" s="40">
        <v>1</v>
      </c>
      <c r="AD353" s="40"/>
      <c r="AE353" s="40"/>
      <c r="AF353" s="40"/>
      <c r="AG353" s="40"/>
      <c r="AH353" s="40"/>
      <c r="AI353" s="40"/>
      <c r="AJ353" s="40"/>
      <c r="AK353" s="40"/>
      <c r="AL353" s="40"/>
      <c r="AM353" s="40"/>
      <c r="AN353" s="40"/>
      <c r="AO353" s="40">
        <v>1</v>
      </c>
      <c r="AP353" s="40" t="s">
        <v>809</v>
      </c>
      <c r="AQ353" s="40" t="s">
        <v>1270</v>
      </c>
      <c r="AR353" s="44" t="s">
        <v>166</v>
      </c>
      <c r="AS353" s="3" t="s">
        <v>1409</v>
      </c>
      <c r="AT353" s="3" t="s">
        <v>69</v>
      </c>
      <c r="AU353" s="40" t="s">
        <v>447</v>
      </c>
      <c r="AV353" s="40" t="s">
        <v>447</v>
      </c>
      <c r="AW353" s="40" t="s">
        <v>447</v>
      </c>
    </row>
    <row r="354" spans="1:49" s="152" customFormat="1" ht="131.25" customHeight="1">
      <c r="A354" s="89" t="s">
        <v>1257</v>
      </c>
      <c r="B354" s="89" t="s">
        <v>1073</v>
      </c>
      <c r="C354" s="89" t="s">
        <v>1074</v>
      </c>
      <c r="D354" s="89" t="s">
        <v>80</v>
      </c>
      <c r="E354" s="89" t="s">
        <v>1146</v>
      </c>
      <c r="F354" s="89" t="s">
        <v>1126</v>
      </c>
      <c r="G354" s="89" t="s">
        <v>1147</v>
      </c>
      <c r="H354" s="89" t="s">
        <v>230</v>
      </c>
      <c r="I354" s="89" t="s">
        <v>56</v>
      </c>
      <c r="J354" s="89" t="s">
        <v>58</v>
      </c>
      <c r="K354" s="89" t="s">
        <v>1114</v>
      </c>
      <c r="L354" s="89" t="s">
        <v>828</v>
      </c>
      <c r="M354" s="89" t="s">
        <v>1356</v>
      </c>
      <c r="N354" s="89" t="s">
        <v>110</v>
      </c>
      <c r="O354" s="89" t="s">
        <v>111</v>
      </c>
      <c r="P354" s="89" t="s">
        <v>222</v>
      </c>
      <c r="Q354" s="89">
        <v>28</v>
      </c>
      <c r="R354" s="89">
        <v>29</v>
      </c>
      <c r="S354" s="89">
        <v>31</v>
      </c>
      <c r="T354" s="89">
        <v>34</v>
      </c>
      <c r="U354" s="89">
        <v>40</v>
      </c>
      <c r="V354" s="89">
        <v>40</v>
      </c>
      <c r="W354" s="89" t="s">
        <v>809</v>
      </c>
      <c r="X354" s="89" t="s">
        <v>816</v>
      </c>
      <c r="Y354" s="41">
        <v>0.5</v>
      </c>
      <c r="Z354" s="44" t="s">
        <v>1324</v>
      </c>
      <c r="AA354" s="50" t="s">
        <v>447</v>
      </c>
      <c r="AB354" s="74" t="s">
        <v>1325</v>
      </c>
      <c r="AC354" s="40">
        <v>1</v>
      </c>
      <c r="AD354" s="40"/>
      <c r="AE354" s="40"/>
      <c r="AF354" s="40"/>
      <c r="AG354" s="40"/>
      <c r="AH354" s="40"/>
      <c r="AI354" s="40"/>
      <c r="AJ354" s="40"/>
      <c r="AK354" s="40"/>
      <c r="AL354" s="40"/>
      <c r="AM354" s="40"/>
      <c r="AN354" s="40"/>
      <c r="AO354" s="40">
        <v>1</v>
      </c>
      <c r="AP354" s="40" t="s">
        <v>809</v>
      </c>
      <c r="AQ354" s="40" t="s">
        <v>1048</v>
      </c>
      <c r="AR354" s="44" t="s">
        <v>68</v>
      </c>
      <c r="AS354" s="3" t="s">
        <v>1409</v>
      </c>
      <c r="AT354" s="40" t="s">
        <v>447</v>
      </c>
      <c r="AU354" s="40" t="s">
        <v>447</v>
      </c>
      <c r="AV354" s="40" t="s">
        <v>447</v>
      </c>
      <c r="AW354" s="40" t="s">
        <v>447</v>
      </c>
    </row>
    <row r="355" spans="1:49" s="152" customFormat="1" ht="131.25"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41">
        <v>0.5</v>
      </c>
      <c r="Z355" s="44" t="s">
        <v>1279</v>
      </c>
      <c r="AA355" s="50" t="s">
        <v>447</v>
      </c>
      <c r="AB355" s="44" t="s">
        <v>1280</v>
      </c>
      <c r="AC355" s="40">
        <v>3</v>
      </c>
      <c r="AD355" s="40"/>
      <c r="AE355" s="40"/>
      <c r="AF355" s="40"/>
      <c r="AG355" s="40"/>
      <c r="AH355" s="40"/>
      <c r="AI355" s="40"/>
      <c r="AJ355" s="40"/>
      <c r="AK355" s="40">
        <v>1</v>
      </c>
      <c r="AL355" s="40"/>
      <c r="AM355" s="40"/>
      <c r="AN355" s="40"/>
      <c r="AO355" s="40">
        <v>1</v>
      </c>
      <c r="AP355" s="40" t="s">
        <v>809</v>
      </c>
      <c r="AQ355" s="40" t="s">
        <v>1263</v>
      </c>
      <c r="AR355" s="44" t="s">
        <v>68</v>
      </c>
      <c r="AS355" s="3" t="s">
        <v>1409</v>
      </c>
      <c r="AT355" s="3" t="s">
        <v>69</v>
      </c>
      <c r="AU355" s="40" t="s">
        <v>447</v>
      </c>
      <c r="AV355" s="40" t="s">
        <v>447</v>
      </c>
      <c r="AW355" s="40" t="s">
        <v>447</v>
      </c>
    </row>
    <row r="356" spans="1:49" s="152" customFormat="1" ht="118.5" customHeight="1">
      <c r="A356" s="89" t="s">
        <v>1257</v>
      </c>
      <c r="B356" s="89" t="s">
        <v>1073</v>
      </c>
      <c r="C356" s="89" t="s">
        <v>1074</v>
      </c>
      <c r="D356" s="89" t="s">
        <v>80</v>
      </c>
      <c r="E356" s="89" t="s">
        <v>1146</v>
      </c>
      <c r="F356" s="89" t="s">
        <v>1126</v>
      </c>
      <c r="G356" s="89" t="s">
        <v>1147</v>
      </c>
      <c r="H356" s="89" t="s">
        <v>230</v>
      </c>
      <c r="I356" s="89" t="s">
        <v>56</v>
      </c>
      <c r="J356" s="89" t="s">
        <v>58</v>
      </c>
      <c r="K356" s="89" t="s">
        <v>1114</v>
      </c>
      <c r="L356" s="89" t="s">
        <v>829</v>
      </c>
      <c r="M356" s="89" t="s">
        <v>1357</v>
      </c>
      <c r="N356" s="89" t="s">
        <v>110</v>
      </c>
      <c r="O356" s="89" t="s">
        <v>111</v>
      </c>
      <c r="P356" s="89" t="s">
        <v>222</v>
      </c>
      <c r="Q356" s="89">
        <v>10</v>
      </c>
      <c r="R356" s="89">
        <v>11</v>
      </c>
      <c r="S356" s="89">
        <v>13</v>
      </c>
      <c r="T356" s="89">
        <v>16</v>
      </c>
      <c r="U356" s="89">
        <v>22</v>
      </c>
      <c r="V356" s="89">
        <v>22</v>
      </c>
      <c r="W356" s="89" t="s">
        <v>809</v>
      </c>
      <c r="X356" s="89" t="s">
        <v>816</v>
      </c>
      <c r="Y356" s="41">
        <v>0.5</v>
      </c>
      <c r="Z356" s="44" t="s">
        <v>1324</v>
      </c>
      <c r="AA356" s="50" t="s">
        <v>447</v>
      </c>
      <c r="AB356" s="74" t="s">
        <v>1325</v>
      </c>
      <c r="AC356" s="40">
        <v>1</v>
      </c>
      <c r="AD356" s="40"/>
      <c r="AE356" s="40"/>
      <c r="AF356" s="40"/>
      <c r="AG356" s="40"/>
      <c r="AH356" s="40"/>
      <c r="AI356" s="40"/>
      <c r="AJ356" s="40"/>
      <c r="AK356" s="40"/>
      <c r="AL356" s="40"/>
      <c r="AM356" s="40"/>
      <c r="AN356" s="40"/>
      <c r="AO356" s="40">
        <v>1</v>
      </c>
      <c r="AP356" s="40" t="s">
        <v>809</v>
      </c>
      <c r="AQ356" s="40" t="s">
        <v>1048</v>
      </c>
      <c r="AR356" s="44" t="s">
        <v>68</v>
      </c>
      <c r="AS356" s="3" t="s">
        <v>1409</v>
      </c>
      <c r="AT356" s="40" t="s">
        <v>447</v>
      </c>
      <c r="AU356" s="40" t="s">
        <v>447</v>
      </c>
      <c r="AV356" s="40" t="s">
        <v>447</v>
      </c>
      <c r="AW356" s="40" t="s">
        <v>447</v>
      </c>
    </row>
    <row r="357" spans="1:49" s="152" customFormat="1" ht="118.5"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41">
        <v>0.5</v>
      </c>
      <c r="Z357" s="44" t="s">
        <v>1279</v>
      </c>
      <c r="AA357" s="50" t="s">
        <v>447</v>
      </c>
      <c r="AB357" s="44" t="s">
        <v>1280</v>
      </c>
      <c r="AC357" s="40">
        <v>3</v>
      </c>
      <c r="AD357" s="40"/>
      <c r="AE357" s="40"/>
      <c r="AF357" s="40"/>
      <c r="AG357" s="40">
        <v>1</v>
      </c>
      <c r="AH357" s="40"/>
      <c r="AI357" s="40"/>
      <c r="AJ357" s="40"/>
      <c r="AK357" s="40">
        <v>1</v>
      </c>
      <c r="AL357" s="40"/>
      <c r="AM357" s="40"/>
      <c r="AN357" s="40"/>
      <c r="AO357" s="40">
        <v>1</v>
      </c>
      <c r="AP357" s="40" t="s">
        <v>809</v>
      </c>
      <c r="AQ357" s="40" t="s">
        <v>1263</v>
      </c>
      <c r="AR357" s="44" t="s">
        <v>68</v>
      </c>
      <c r="AS357" s="3" t="s">
        <v>1409</v>
      </c>
      <c r="AT357" s="3" t="s">
        <v>69</v>
      </c>
      <c r="AU357" s="40" t="s">
        <v>447</v>
      </c>
      <c r="AV357" s="40" t="s">
        <v>447</v>
      </c>
      <c r="AW357" s="40" t="s">
        <v>447</v>
      </c>
    </row>
    <row r="358" spans="1:49" s="152" customFormat="1" ht="81.75" customHeight="1">
      <c r="A358" s="89" t="s">
        <v>1257</v>
      </c>
      <c r="B358" s="89" t="s">
        <v>1073</v>
      </c>
      <c r="C358" s="89" t="s">
        <v>1074</v>
      </c>
      <c r="D358" s="89" t="s">
        <v>830</v>
      </c>
      <c r="E358" s="89" t="s">
        <v>1148</v>
      </c>
      <c r="F358" s="89" t="s">
        <v>1126</v>
      </c>
      <c r="G358" s="89" t="s">
        <v>1127</v>
      </c>
      <c r="H358" s="89" t="s">
        <v>57</v>
      </c>
      <c r="I358" s="89" t="s">
        <v>831</v>
      </c>
      <c r="J358" s="89" t="s">
        <v>657</v>
      </c>
      <c r="K358" s="89" t="s">
        <v>1114</v>
      </c>
      <c r="L358" s="89" t="s">
        <v>832</v>
      </c>
      <c r="M358" s="89" t="s">
        <v>1358</v>
      </c>
      <c r="N358" s="89" t="s">
        <v>110</v>
      </c>
      <c r="O358" s="89" t="s">
        <v>111</v>
      </c>
      <c r="P358" s="89" t="s">
        <v>222</v>
      </c>
      <c r="Q358" s="89">
        <v>82.8</v>
      </c>
      <c r="R358" s="89">
        <v>84.5</v>
      </c>
      <c r="S358" s="89">
        <v>86.2</v>
      </c>
      <c r="T358" s="89">
        <v>88.5</v>
      </c>
      <c r="U358" s="89">
        <v>89.9</v>
      </c>
      <c r="V358" s="89">
        <v>89.9</v>
      </c>
      <c r="W358" s="89" t="s">
        <v>809</v>
      </c>
      <c r="X358" s="89" t="s">
        <v>833</v>
      </c>
      <c r="Y358" s="41">
        <v>0.4</v>
      </c>
      <c r="Z358" s="44" t="s">
        <v>834</v>
      </c>
      <c r="AA358" s="50" t="s">
        <v>447</v>
      </c>
      <c r="AB358" s="44" t="s">
        <v>835</v>
      </c>
      <c r="AC358" s="40">
        <v>2</v>
      </c>
      <c r="AD358" s="40"/>
      <c r="AE358" s="40"/>
      <c r="AF358" s="40"/>
      <c r="AG358" s="40"/>
      <c r="AH358" s="40">
        <v>1</v>
      </c>
      <c r="AI358" s="40"/>
      <c r="AJ358" s="40"/>
      <c r="AK358" s="40"/>
      <c r="AL358" s="40"/>
      <c r="AM358" s="40"/>
      <c r="AN358" s="40">
        <v>1</v>
      </c>
      <c r="AO358" s="40"/>
      <c r="AP358" s="40" t="s">
        <v>809</v>
      </c>
      <c r="AQ358" s="40" t="s">
        <v>1263</v>
      </c>
      <c r="AR358" s="44" t="s">
        <v>68</v>
      </c>
      <c r="AS358" s="40" t="s">
        <v>447</v>
      </c>
      <c r="AT358" s="3" t="s">
        <v>69</v>
      </c>
      <c r="AU358" s="40" t="s">
        <v>447</v>
      </c>
      <c r="AV358" s="40" t="s">
        <v>447</v>
      </c>
      <c r="AW358" s="40" t="s">
        <v>447</v>
      </c>
    </row>
    <row r="359" spans="1:49" s="152" customFormat="1" ht="42.7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41">
        <v>0.2</v>
      </c>
      <c r="Z359" s="44" t="s">
        <v>836</v>
      </c>
      <c r="AA359" s="50" t="s">
        <v>447</v>
      </c>
      <c r="AB359" s="44" t="s">
        <v>837</v>
      </c>
      <c r="AC359" s="40">
        <v>1</v>
      </c>
      <c r="AD359" s="40"/>
      <c r="AE359" s="40"/>
      <c r="AF359" s="40"/>
      <c r="AG359" s="40"/>
      <c r="AH359" s="40"/>
      <c r="AI359" s="40"/>
      <c r="AJ359" s="40"/>
      <c r="AK359" s="40"/>
      <c r="AL359" s="40"/>
      <c r="AM359" s="40">
        <v>1</v>
      </c>
      <c r="AN359" s="40"/>
      <c r="AO359" s="40"/>
      <c r="AP359" s="40" t="s">
        <v>809</v>
      </c>
      <c r="AQ359" s="40" t="s">
        <v>1048</v>
      </c>
      <c r="AR359" s="44" t="s">
        <v>68</v>
      </c>
      <c r="AS359" s="40" t="s">
        <v>447</v>
      </c>
      <c r="AT359" s="3" t="s">
        <v>69</v>
      </c>
      <c r="AU359" s="40" t="s">
        <v>447</v>
      </c>
      <c r="AV359" s="40" t="s">
        <v>447</v>
      </c>
      <c r="AW359" s="40" t="s">
        <v>447</v>
      </c>
    </row>
    <row r="360" spans="1:49" s="152" customFormat="1" ht="42.75">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1"/>
      <c r="Y360" s="41">
        <v>0.4</v>
      </c>
      <c r="Z360" s="44" t="s">
        <v>838</v>
      </c>
      <c r="AA360" s="50" t="s">
        <v>447</v>
      </c>
      <c r="AB360" s="44" t="s">
        <v>839</v>
      </c>
      <c r="AC360" s="40">
        <f>AO360</f>
        <v>1</v>
      </c>
      <c r="AD360" s="40"/>
      <c r="AE360" s="40"/>
      <c r="AF360" s="40"/>
      <c r="AG360" s="40"/>
      <c r="AH360" s="40"/>
      <c r="AI360" s="40"/>
      <c r="AJ360" s="40"/>
      <c r="AK360" s="40"/>
      <c r="AL360" s="40"/>
      <c r="AM360" s="40"/>
      <c r="AN360" s="40"/>
      <c r="AO360" s="40">
        <v>1</v>
      </c>
      <c r="AP360" s="40" t="s">
        <v>809</v>
      </c>
      <c r="AQ360" s="40" t="s">
        <v>1048</v>
      </c>
      <c r="AR360" s="44" t="s">
        <v>68</v>
      </c>
      <c r="AS360" s="40" t="s">
        <v>447</v>
      </c>
      <c r="AT360" s="3" t="s">
        <v>69</v>
      </c>
      <c r="AU360" s="40" t="s">
        <v>447</v>
      </c>
      <c r="AV360" s="40" t="s">
        <v>447</v>
      </c>
      <c r="AW360" s="40" t="s">
        <v>447</v>
      </c>
    </row>
    <row r="361" spans="1:49" s="152" customFormat="1" ht="57">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89" t="s">
        <v>840</v>
      </c>
      <c r="Y361" s="41">
        <v>0.7</v>
      </c>
      <c r="Z361" s="44" t="s">
        <v>841</v>
      </c>
      <c r="AA361" s="50" t="s">
        <v>447</v>
      </c>
      <c r="AB361" s="44" t="s">
        <v>842</v>
      </c>
      <c r="AC361" s="40">
        <v>3</v>
      </c>
      <c r="AD361" s="40"/>
      <c r="AE361" s="40"/>
      <c r="AF361" s="40"/>
      <c r="AG361" s="40">
        <v>1</v>
      </c>
      <c r="AH361" s="40"/>
      <c r="AI361" s="40"/>
      <c r="AJ361" s="40"/>
      <c r="AK361" s="40">
        <v>1</v>
      </c>
      <c r="AL361" s="40"/>
      <c r="AM361" s="40"/>
      <c r="AN361" s="40"/>
      <c r="AO361" s="40">
        <v>1</v>
      </c>
      <c r="AP361" s="40" t="s">
        <v>809</v>
      </c>
      <c r="AQ361" s="40" t="s">
        <v>1263</v>
      </c>
      <c r="AR361" s="44" t="s">
        <v>68</v>
      </c>
      <c r="AS361" s="40" t="s">
        <v>447</v>
      </c>
      <c r="AT361" s="3" t="s">
        <v>69</v>
      </c>
      <c r="AU361" s="40" t="s">
        <v>447</v>
      </c>
      <c r="AV361" s="40" t="s">
        <v>447</v>
      </c>
      <c r="AW361" s="40" t="s">
        <v>447</v>
      </c>
    </row>
    <row r="362" spans="1:49" s="152" customFormat="1" ht="42.75">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41">
        <v>0.3</v>
      </c>
      <c r="Z362" s="44" t="s">
        <v>843</v>
      </c>
      <c r="AA362" s="50" t="s">
        <v>447</v>
      </c>
      <c r="AB362" s="44" t="s">
        <v>844</v>
      </c>
      <c r="AC362" s="40">
        <v>3</v>
      </c>
      <c r="AD362" s="40"/>
      <c r="AE362" s="40"/>
      <c r="AF362" s="40"/>
      <c r="AG362" s="40">
        <v>1</v>
      </c>
      <c r="AH362" s="40"/>
      <c r="AI362" s="40"/>
      <c r="AJ362" s="40"/>
      <c r="AK362" s="40">
        <v>1</v>
      </c>
      <c r="AL362" s="40"/>
      <c r="AM362" s="40"/>
      <c r="AN362" s="40"/>
      <c r="AO362" s="40">
        <v>1</v>
      </c>
      <c r="AP362" s="40" t="s">
        <v>809</v>
      </c>
      <c r="AQ362" s="40" t="s">
        <v>1263</v>
      </c>
      <c r="AR362" s="44" t="s">
        <v>68</v>
      </c>
      <c r="AS362" s="40" t="s">
        <v>447</v>
      </c>
      <c r="AT362" s="40" t="s">
        <v>447</v>
      </c>
      <c r="AU362" s="40" t="s">
        <v>447</v>
      </c>
      <c r="AV362" s="40" t="s">
        <v>447</v>
      </c>
      <c r="AW362" s="40" t="s">
        <v>447</v>
      </c>
    </row>
    <row r="363" spans="1:49" s="152" customFormat="1" ht="71.25">
      <c r="A363" s="40" t="s">
        <v>1257</v>
      </c>
      <c r="B363" s="40" t="s">
        <v>1073</v>
      </c>
      <c r="C363" s="40" t="s">
        <v>1074</v>
      </c>
      <c r="D363" s="40" t="s">
        <v>830</v>
      </c>
      <c r="E363" s="40" t="s">
        <v>1148</v>
      </c>
      <c r="F363" s="40" t="s">
        <v>1126</v>
      </c>
      <c r="G363" s="40" t="s">
        <v>1127</v>
      </c>
      <c r="H363" s="40" t="s">
        <v>57</v>
      </c>
      <c r="I363" s="40" t="s">
        <v>845</v>
      </c>
      <c r="J363" s="40" t="s">
        <v>657</v>
      </c>
      <c r="K363" s="40" t="s">
        <v>1114</v>
      </c>
      <c r="L363" s="40" t="s">
        <v>846</v>
      </c>
      <c r="M363" s="40" t="s">
        <v>1359</v>
      </c>
      <c r="N363" s="40" t="s">
        <v>110</v>
      </c>
      <c r="O363" s="40" t="s">
        <v>111</v>
      </c>
      <c r="P363" s="40" t="s">
        <v>222</v>
      </c>
      <c r="Q363" s="40">
        <v>87.5</v>
      </c>
      <c r="R363" s="40">
        <v>89.18</v>
      </c>
      <c r="S363" s="40">
        <v>90.02</v>
      </c>
      <c r="T363" s="40">
        <v>90.86</v>
      </c>
      <c r="U363" s="40">
        <v>91.7</v>
      </c>
      <c r="V363" s="40">
        <v>91.7</v>
      </c>
      <c r="W363" s="40" t="s">
        <v>809</v>
      </c>
      <c r="X363" s="40" t="s">
        <v>847</v>
      </c>
      <c r="Y363" s="41">
        <v>1</v>
      </c>
      <c r="Z363" s="44" t="s">
        <v>848</v>
      </c>
      <c r="AA363" s="50" t="s">
        <v>447</v>
      </c>
      <c r="AB363" s="44" t="s">
        <v>849</v>
      </c>
      <c r="AC363" s="40">
        <v>3</v>
      </c>
      <c r="AD363" s="40"/>
      <c r="AE363" s="40"/>
      <c r="AF363" s="40"/>
      <c r="AG363" s="40">
        <v>1</v>
      </c>
      <c r="AH363" s="40"/>
      <c r="AI363" s="40"/>
      <c r="AJ363" s="40"/>
      <c r="AK363" s="40">
        <v>1</v>
      </c>
      <c r="AL363" s="40"/>
      <c r="AM363" s="40"/>
      <c r="AN363" s="40"/>
      <c r="AO363" s="40">
        <v>1</v>
      </c>
      <c r="AP363" s="40" t="s">
        <v>809</v>
      </c>
      <c r="AQ363" s="40" t="s">
        <v>1263</v>
      </c>
      <c r="AR363" s="44" t="s">
        <v>68</v>
      </c>
      <c r="AS363" s="3" t="s">
        <v>1409</v>
      </c>
      <c r="AT363" s="3" t="s">
        <v>69</v>
      </c>
      <c r="AU363" s="40" t="s">
        <v>447</v>
      </c>
      <c r="AV363" s="40" t="s">
        <v>447</v>
      </c>
      <c r="AW363" s="40" t="s">
        <v>447</v>
      </c>
    </row>
    <row r="364" spans="1:49" s="152" customFormat="1" ht="71.25">
      <c r="A364" s="40" t="s">
        <v>1257</v>
      </c>
      <c r="B364" s="40" t="s">
        <v>1073</v>
      </c>
      <c r="C364" s="40" t="s">
        <v>1074</v>
      </c>
      <c r="D364" s="40" t="s">
        <v>830</v>
      </c>
      <c r="E364" s="40" t="s">
        <v>1148</v>
      </c>
      <c r="F364" s="40" t="s">
        <v>1126</v>
      </c>
      <c r="G364" s="40" t="s">
        <v>1127</v>
      </c>
      <c r="H364" s="40" t="s">
        <v>57</v>
      </c>
      <c r="I364" s="40" t="s">
        <v>845</v>
      </c>
      <c r="J364" s="40" t="s">
        <v>657</v>
      </c>
      <c r="K364" s="40" t="s">
        <v>1114</v>
      </c>
      <c r="L364" s="40" t="s">
        <v>850</v>
      </c>
      <c r="M364" s="40" t="s">
        <v>1360</v>
      </c>
      <c r="N364" s="40" t="s">
        <v>110</v>
      </c>
      <c r="O364" s="40" t="s">
        <v>111</v>
      </c>
      <c r="P364" s="40" t="s">
        <v>222</v>
      </c>
      <c r="Q364" s="40">
        <v>44.800000000000004</v>
      </c>
      <c r="R364" s="40">
        <v>49</v>
      </c>
      <c r="S364" s="40">
        <v>51.1</v>
      </c>
      <c r="T364" s="40">
        <v>53.2</v>
      </c>
      <c r="U364" s="40">
        <v>55.300000000000004</v>
      </c>
      <c r="V364" s="40">
        <v>55.300000000000004</v>
      </c>
      <c r="W364" s="40" t="s">
        <v>809</v>
      </c>
      <c r="X364" s="40" t="s">
        <v>851</v>
      </c>
      <c r="Y364" s="41">
        <v>1</v>
      </c>
      <c r="Z364" s="44" t="s">
        <v>852</v>
      </c>
      <c r="AA364" s="50" t="s">
        <v>447</v>
      </c>
      <c r="AB364" s="44" t="s">
        <v>853</v>
      </c>
      <c r="AC364" s="40">
        <v>3</v>
      </c>
      <c r="AD364" s="40"/>
      <c r="AE364" s="40"/>
      <c r="AF364" s="40"/>
      <c r="AG364" s="40">
        <v>1</v>
      </c>
      <c r="AH364" s="40"/>
      <c r="AI364" s="40"/>
      <c r="AJ364" s="40"/>
      <c r="AK364" s="40">
        <v>1</v>
      </c>
      <c r="AL364" s="40"/>
      <c r="AM364" s="40"/>
      <c r="AN364" s="40"/>
      <c r="AO364" s="40">
        <v>1</v>
      </c>
      <c r="AP364" s="40" t="s">
        <v>809</v>
      </c>
      <c r="AQ364" s="40" t="s">
        <v>1263</v>
      </c>
      <c r="AR364" s="44" t="s">
        <v>68</v>
      </c>
      <c r="AS364" s="3" t="s">
        <v>1409</v>
      </c>
      <c r="AT364" s="3" t="s">
        <v>69</v>
      </c>
      <c r="AU364" s="40" t="s">
        <v>447</v>
      </c>
      <c r="AV364" s="40" t="s">
        <v>447</v>
      </c>
      <c r="AW364" s="40" t="s">
        <v>447</v>
      </c>
    </row>
    <row r="365" spans="1:49" s="152" customFormat="1" ht="71.25">
      <c r="A365" s="40" t="s">
        <v>1257</v>
      </c>
      <c r="B365" s="40" t="s">
        <v>1073</v>
      </c>
      <c r="C365" s="40" t="s">
        <v>1074</v>
      </c>
      <c r="D365" s="40" t="s">
        <v>830</v>
      </c>
      <c r="E365" s="40" t="s">
        <v>1148</v>
      </c>
      <c r="F365" s="40" t="s">
        <v>1126</v>
      </c>
      <c r="G365" s="40" t="s">
        <v>1127</v>
      </c>
      <c r="H365" s="40" t="s">
        <v>57</v>
      </c>
      <c r="I365" s="40" t="s">
        <v>845</v>
      </c>
      <c r="J365" s="40" t="s">
        <v>657</v>
      </c>
      <c r="K365" s="40" t="s">
        <v>1114</v>
      </c>
      <c r="L365" s="40" t="s">
        <v>854</v>
      </c>
      <c r="M365" s="40" t="s">
        <v>1361</v>
      </c>
      <c r="N365" s="40" t="s">
        <v>110</v>
      </c>
      <c r="O365" s="40" t="s">
        <v>111</v>
      </c>
      <c r="P365" s="40" t="s">
        <v>222</v>
      </c>
      <c r="Q365" s="40">
        <v>98.6</v>
      </c>
      <c r="R365" s="40">
        <v>98.81</v>
      </c>
      <c r="S365" s="40">
        <v>98.91</v>
      </c>
      <c r="T365" s="40">
        <v>99.02</v>
      </c>
      <c r="U365" s="40">
        <v>99.9</v>
      </c>
      <c r="V365" s="40">
        <v>99.9</v>
      </c>
      <c r="W365" s="40" t="s">
        <v>809</v>
      </c>
      <c r="X365" s="40" t="s">
        <v>855</v>
      </c>
      <c r="Y365" s="41">
        <v>1</v>
      </c>
      <c r="Z365" s="44" t="s">
        <v>856</v>
      </c>
      <c r="AA365" s="50" t="s">
        <v>447</v>
      </c>
      <c r="AB365" s="44" t="s">
        <v>857</v>
      </c>
      <c r="AC365" s="40">
        <v>1</v>
      </c>
      <c r="AD365" s="40"/>
      <c r="AE365" s="40"/>
      <c r="AF365" s="40"/>
      <c r="AG365" s="40"/>
      <c r="AH365" s="40"/>
      <c r="AI365" s="40"/>
      <c r="AJ365" s="40"/>
      <c r="AK365" s="40"/>
      <c r="AL365" s="40"/>
      <c r="AM365" s="40"/>
      <c r="AN365" s="40">
        <v>1</v>
      </c>
      <c r="AO365" s="40"/>
      <c r="AP365" s="40" t="s">
        <v>809</v>
      </c>
      <c r="AQ365" s="40" t="s">
        <v>1048</v>
      </c>
      <c r="AR365" s="44" t="s">
        <v>166</v>
      </c>
      <c r="AS365" s="3" t="s">
        <v>1409</v>
      </c>
      <c r="AT365" s="40" t="s">
        <v>447</v>
      </c>
      <c r="AU365" s="40" t="s">
        <v>447</v>
      </c>
      <c r="AV365" s="40" t="s">
        <v>447</v>
      </c>
      <c r="AW365" s="40" t="s">
        <v>447</v>
      </c>
    </row>
    <row r="366" spans="1:49" s="152" customFormat="1" ht="68.25" customHeight="1">
      <c r="A366" s="89" t="s">
        <v>1257</v>
      </c>
      <c r="B366" s="89" t="s">
        <v>1073</v>
      </c>
      <c r="C366" s="89" t="s">
        <v>1074</v>
      </c>
      <c r="D366" s="89" t="s">
        <v>830</v>
      </c>
      <c r="E366" s="89" t="s">
        <v>1321</v>
      </c>
      <c r="F366" s="89" t="s">
        <v>1319</v>
      </c>
      <c r="G366" s="89" t="s">
        <v>1320</v>
      </c>
      <c r="H366" s="89" t="s">
        <v>57</v>
      </c>
      <c r="I366" s="89" t="s">
        <v>831</v>
      </c>
      <c r="J366" s="89" t="s">
        <v>858</v>
      </c>
      <c r="K366" s="89" t="s">
        <v>1114</v>
      </c>
      <c r="L366" s="89" t="s">
        <v>859</v>
      </c>
      <c r="M366" s="89" t="s">
        <v>1362</v>
      </c>
      <c r="N366" s="89" t="s">
        <v>451</v>
      </c>
      <c r="O366" s="89" t="s">
        <v>111</v>
      </c>
      <c r="P366" s="89" t="s">
        <v>222</v>
      </c>
      <c r="Q366" s="89">
        <v>96.89999999999999</v>
      </c>
      <c r="R366" s="89">
        <v>97.89999999999999</v>
      </c>
      <c r="S366" s="89">
        <v>98.3</v>
      </c>
      <c r="T366" s="89">
        <v>98.7</v>
      </c>
      <c r="U366" s="89">
        <v>99.3</v>
      </c>
      <c r="V366" s="89">
        <v>99.3</v>
      </c>
      <c r="W366" s="89" t="s">
        <v>809</v>
      </c>
      <c r="X366" s="89" t="s">
        <v>860</v>
      </c>
      <c r="Y366" s="41">
        <v>0.4</v>
      </c>
      <c r="Z366" s="44" t="s">
        <v>861</v>
      </c>
      <c r="AA366" s="45">
        <v>6820.847954</v>
      </c>
      <c r="AB366" s="44" t="s">
        <v>862</v>
      </c>
      <c r="AC366" s="40">
        <v>1</v>
      </c>
      <c r="AD366" s="40"/>
      <c r="AE366" s="40"/>
      <c r="AF366" s="40"/>
      <c r="AG366" s="40"/>
      <c r="AH366" s="40"/>
      <c r="AI366" s="40"/>
      <c r="AJ366" s="40"/>
      <c r="AK366" s="40"/>
      <c r="AL366" s="40">
        <v>1</v>
      </c>
      <c r="AM366" s="40"/>
      <c r="AN366" s="40"/>
      <c r="AO366" s="40"/>
      <c r="AP366" s="40" t="s">
        <v>809</v>
      </c>
      <c r="AQ366" s="40" t="s">
        <v>1263</v>
      </c>
      <c r="AR366" s="44" t="s">
        <v>68</v>
      </c>
      <c r="AS366" s="40" t="s">
        <v>447</v>
      </c>
      <c r="AT366" s="40" t="s">
        <v>447</v>
      </c>
      <c r="AU366" s="40" t="s">
        <v>447</v>
      </c>
      <c r="AV366" s="40" t="s">
        <v>447</v>
      </c>
      <c r="AW366" s="40" t="s">
        <v>447</v>
      </c>
    </row>
    <row r="367" spans="1:49" s="152" customFormat="1" ht="87.75" customHeight="1">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41">
        <v>0.1</v>
      </c>
      <c r="Z367" s="44" t="s">
        <v>863</v>
      </c>
      <c r="AA367" s="45">
        <v>136.416959</v>
      </c>
      <c r="AB367" s="44" t="s">
        <v>864</v>
      </c>
      <c r="AC367" s="40">
        <v>2</v>
      </c>
      <c r="AD367" s="40"/>
      <c r="AE367" s="40"/>
      <c r="AF367" s="40"/>
      <c r="AG367" s="40"/>
      <c r="AH367" s="40"/>
      <c r="AI367" s="40">
        <v>1</v>
      </c>
      <c r="AJ367" s="40"/>
      <c r="AK367" s="40"/>
      <c r="AL367" s="40"/>
      <c r="AM367" s="40"/>
      <c r="AN367" s="40"/>
      <c r="AO367" s="40">
        <v>1</v>
      </c>
      <c r="AP367" s="40" t="s">
        <v>809</v>
      </c>
      <c r="AQ367" s="40" t="s">
        <v>1263</v>
      </c>
      <c r="AR367" s="44" t="s">
        <v>68</v>
      </c>
      <c r="AS367" s="40" t="s">
        <v>447</v>
      </c>
      <c r="AT367" s="40" t="s">
        <v>447</v>
      </c>
      <c r="AU367" s="40" t="s">
        <v>447</v>
      </c>
      <c r="AV367" s="40" t="s">
        <v>447</v>
      </c>
      <c r="AW367" s="40" t="s">
        <v>447</v>
      </c>
    </row>
    <row r="368" spans="1:49" s="152" customFormat="1" ht="94.5"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41">
        <v>0.5</v>
      </c>
      <c r="Z368" s="44" t="s">
        <v>865</v>
      </c>
      <c r="AA368" s="50" t="s">
        <v>447</v>
      </c>
      <c r="AB368" s="44" t="s">
        <v>866</v>
      </c>
      <c r="AC368" s="40">
        <v>2</v>
      </c>
      <c r="AD368" s="40"/>
      <c r="AE368" s="40"/>
      <c r="AF368" s="40"/>
      <c r="AG368" s="40"/>
      <c r="AH368" s="40"/>
      <c r="AI368" s="40">
        <v>1</v>
      </c>
      <c r="AJ368" s="40"/>
      <c r="AK368" s="40"/>
      <c r="AL368" s="40"/>
      <c r="AM368" s="40"/>
      <c r="AN368" s="40"/>
      <c r="AO368" s="40">
        <v>1</v>
      </c>
      <c r="AP368" s="40" t="s">
        <v>809</v>
      </c>
      <c r="AQ368" s="40" t="s">
        <v>1263</v>
      </c>
      <c r="AR368" s="44" t="s">
        <v>68</v>
      </c>
      <c r="AS368" s="40" t="s">
        <v>447</v>
      </c>
      <c r="AT368" s="40" t="s">
        <v>447</v>
      </c>
      <c r="AU368" s="40" t="s">
        <v>447</v>
      </c>
      <c r="AV368" s="40" t="s">
        <v>447</v>
      </c>
      <c r="AW368" s="40" t="s">
        <v>447</v>
      </c>
    </row>
    <row r="369" spans="1:49" s="152" customFormat="1" ht="114">
      <c r="A369" s="40" t="s">
        <v>1257</v>
      </c>
      <c r="B369" s="40" t="s">
        <v>1073</v>
      </c>
      <c r="C369" s="40" t="s">
        <v>1074</v>
      </c>
      <c r="D369" s="40" t="s">
        <v>830</v>
      </c>
      <c r="E369" s="40" t="s">
        <v>1148</v>
      </c>
      <c r="F369" s="40" t="s">
        <v>1126</v>
      </c>
      <c r="G369" s="40" t="s">
        <v>1147</v>
      </c>
      <c r="H369" s="40" t="s">
        <v>867</v>
      </c>
      <c r="I369" s="40" t="s">
        <v>845</v>
      </c>
      <c r="J369" s="40" t="s">
        <v>807</v>
      </c>
      <c r="K369" s="40" t="s">
        <v>1114</v>
      </c>
      <c r="L369" s="40" t="s">
        <v>868</v>
      </c>
      <c r="M369" s="40" t="s">
        <v>1363</v>
      </c>
      <c r="N369" s="40" t="s">
        <v>110</v>
      </c>
      <c r="O369" s="40" t="s">
        <v>111</v>
      </c>
      <c r="P369" s="40" t="s">
        <v>222</v>
      </c>
      <c r="Q369" s="40">
        <v>5</v>
      </c>
      <c r="R369" s="40">
        <v>8</v>
      </c>
      <c r="S369" s="40">
        <v>10</v>
      </c>
      <c r="T369" s="40">
        <v>13</v>
      </c>
      <c r="U369" s="40">
        <v>15</v>
      </c>
      <c r="V369" s="40">
        <v>15</v>
      </c>
      <c r="W369" s="40" t="s">
        <v>809</v>
      </c>
      <c r="X369" s="40" t="s">
        <v>869</v>
      </c>
      <c r="Y369" s="41">
        <v>1</v>
      </c>
      <c r="Z369" s="44" t="s">
        <v>870</v>
      </c>
      <c r="AA369" s="50" t="s">
        <v>447</v>
      </c>
      <c r="AB369" s="44" t="s">
        <v>871</v>
      </c>
      <c r="AC369" s="40">
        <v>3</v>
      </c>
      <c r="AD369" s="40"/>
      <c r="AE369" s="40"/>
      <c r="AF369" s="40"/>
      <c r="AG369" s="40"/>
      <c r="AH369" s="40">
        <v>1</v>
      </c>
      <c r="AI369" s="40"/>
      <c r="AJ369" s="40"/>
      <c r="AK369" s="40"/>
      <c r="AL369" s="40">
        <v>1</v>
      </c>
      <c r="AM369" s="40"/>
      <c r="AN369" s="40"/>
      <c r="AO369" s="40">
        <v>1</v>
      </c>
      <c r="AP369" s="40" t="s">
        <v>809</v>
      </c>
      <c r="AQ369" s="40" t="s">
        <v>1263</v>
      </c>
      <c r="AR369" s="44" t="s">
        <v>68</v>
      </c>
      <c r="AS369" s="3" t="s">
        <v>1415</v>
      </c>
      <c r="AT369" s="3" t="s">
        <v>69</v>
      </c>
      <c r="AU369" s="40" t="s">
        <v>447</v>
      </c>
      <c r="AV369" s="40" t="s">
        <v>447</v>
      </c>
      <c r="AW369" s="40" t="s">
        <v>447</v>
      </c>
    </row>
    <row r="370" spans="1:49" s="152" customFormat="1" ht="75.75" customHeight="1">
      <c r="A370" s="89" t="s">
        <v>1257</v>
      </c>
      <c r="B370" s="89" t="s">
        <v>1073</v>
      </c>
      <c r="C370" s="89" t="s">
        <v>1074</v>
      </c>
      <c r="D370" s="89" t="s">
        <v>830</v>
      </c>
      <c r="E370" s="89" t="s">
        <v>1148</v>
      </c>
      <c r="F370" s="89" t="s">
        <v>1126</v>
      </c>
      <c r="G370" s="89" t="s">
        <v>1149</v>
      </c>
      <c r="H370" s="89" t="s">
        <v>867</v>
      </c>
      <c r="I370" s="89" t="s">
        <v>867</v>
      </c>
      <c r="J370" s="89" t="s">
        <v>194</v>
      </c>
      <c r="K370" s="89" t="s">
        <v>1114</v>
      </c>
      <c r="L370" s="89" t="s">
        <v>872</v>
      </c>
      <c r="M370" s="89" t="s">
        <v>872</v>
      </c>
      <c r="N370" s="89" t="s">
        <v>451</v>
      </c>
      <c r="O370" s="89" t="s">
        <v>111</v>
      </c>
      <c r="P370" s="89" t="s">
        <v>222</v>
      </c>
      <c r="Q370" s="89">
        <v>42.6</v>
      </c>
      <c r="R370" s="89">
        <v>48</v>
      </c>
      <c r="S370" s="89">
        <v>48</v>
      </c>
      <c r="T370" s="89">
        <v>48</v>
      </c>
      <c r="U370" s="89">
        <v>54.300000000000004</v>
      </c>
      <c r="V370" s="89">
        <v>54.300000000000004</v>
      </c>
      <c r="W370" s="89" t="s">
        <v>809</v>
      </c>
      <c r="X370" s="89" t="s">
        <v>873</v>
      </c>
      <c r="Y370" s="41">
        <v>0.4</v>
      </c>
      <c r="Z370" s="44" t="s">
        <v>863</v>
      </c>
      <c r="AA370" s="45">
        <v>195</v>
      </c>
      <c r="AB370" s="44" t="s">
        <v>874</v>
      </c>
      <c r="AC370" s="40">
        <v>4</v>
      </c>
      <c r="AD370" s="40"/>
      <c r="AE370" s="40">
        <v>1</v>
      </c>
      <c r="AF370" s="40"/>
      <c r="AG370" s="40"/>
      <c r="AH370" s="40"/>
      <c r="AI370" s="40">
        <v>1</v>
      </c>
      <c r="AJ370" s="40"/>
      <c r="AK370" s="40"/>
      <c r="AL370" s="40"/>
      <c r="AM370" s="40">
        <v>1</v>
      </c>
      <c r="AN370" s="40"/>
      <c r="AO370" s="40">
        <v>1</v>
      </c>
      <c r="AP370" s="40" t="s">
        <v>809</v>
      </c>
      <c r="AQ370" s="40" t="s">
        <v>1263</v>
      </c>
      <c r="AR370" s="44" t="s">
        <v>68</v>
      </c>
      <c r="AS370" s="3" t="s">
        <v>1409</v>
      </c>
      <c r="AT370" s="40" t="s">
        <v>447</v>
      </c>
      <c r="AU370" s="40" t="s">
        <v>447</v>
      </c>
      <c r="AV370" s="40" t="s">
        <v>447</v>
      </c>
      <c r="AW370" s="40" t="s">
        <v>447</v>
      </c>
    </row>
    <row r="371" spans="1:49" s="152" customFormat="1" ht="80.25" customHeight="1">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41">
        <v>0.4</v>
      </c>
      <c r="Z371" s="44" t="s">
        <v>875</v>
      </c>
      <c r="AA371" s="45">
        <v>10200</v>
      </c>
      <c r="AB371" s="44" t="s">
        <v>876</v>
      </c>
      <c r="AC371" s="40">
        <v>1</v>
      </c>
      <c r="AD371" s="40"/>
      <c r="AE371" s="40"/>
      <c r="AF371" s="40"/>
      <c r="AG371" s="40"/>
      <c r="AH371" s="40"/>
      <c r="AI371" s="40"/>
      <c r="AJ371" s="40"/>
      <c r="AK371" s="40"/>
      <c r="AL371" s="40"/>
      <c r="AM371" s="40"/>
      <c r="AN371" s="40">
        <v>1</v>
      </c>
      <c r="AO371" s="40"/>
      <c r="AP371" s="40" t="s">
        <v>809</v>
      </c>
      <c r="AQ371" s="40" t="s">
        <v>1263</v>
      </c>
      <c r="AR371" s="44" t="s">
        <v>68</v>
      </c>
      <c r="AS371" s="3" t="s">
        <v>1409</v>
      </c>
      <c r="AT371" s="40" t="s">
        <v>447</v>
      </c>
      <c r="AU371" s="40" t="s">
        <v>447</v>
      </c>
      <c r="AV371" s="40" t="s">
        <v>447</v>
      </c>
      <c r="AW371" s="40" t="s">
        <v>447</v>
      </c>
    </row>
    <row r="372" spans="1:49" s="152" customFormat="1" ht="57"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41">
        <v>0.2</v>
      </c>
      <c r="Z372" s="44" t="s">
        <v>877</v>
      </c>
      <c r="AA372" s="50" t="s">
        <v>447</v>
      </c>
      <c r="AB372" s="44" t="s">
        <v>878</v>
      </c>
      <c r="AC372" s="40">
        <v>2</v>
      </c>
      <c r="AD372" s="40"/>
      <c r="AE372" s="40"/>
      <c r="AF372" s="40"/>
      <c r="AG372" s="40"/>
      <c r="AH372" s="40"/>
      <c r="AI372" s="40">
        <v>1</v>
      </c>
      <c r="AJ372" s="40"/>
      <c r="AK372" s="40"/>
      <c r="AL372" s="40"/>
      <c r="AM372" s="40"/>
      <c r="AN372" s="40"/>
      <c r="AO372" s="40">
        <v>1</v>
      </c>
      <c r="AP372" s="40" t="s">
        <v>809</v>
      </c>
      <c r="AQ372" s="40" t="s">
        <v>1263</v>
      </c>
      <c r="AR372" s="44" t="s">
        <v>68</v>
      </c>
      <c r="AS372" s="3" t="s">
        <v>1409</v>
      </c>
      <c r="AT372" s="3" t="s">
        <v>69</v>
      </c>
      <c r="AU372" s="40" t="s">
        <v>447</v>
      </c>
      <c r="AV372" s="40" t="s">
        <v>447</v>
      </c>
      <c r="AW372" s="40" t="s">
        <v>447</v>
      </c>
    </row>
    <row r="373" spans="1:49" s="152" customFormat="1" ht="73.5" customHeight="1">
      <c r="A373" s="89" t="s">
        <v>1257</v>
      </c>
      <c r="B373" s="89" t="s">
        <v>1073</v>
      </c>
      <c r="C373" s="89" t="s">
        <v>1074</v>
      </c>
      <c r="D373" s="89" t="s">
        <v>830</v>
      </c>
      <c r="E373" s="89" t="s">
        <v>1148</v>
      </c>
      <c r="F373" s="89" t="s">
        <v>1126</v>
      </c>
      <c r="G373" s="89" t="s">
        <v>1147</v>
      </c>
      <c r="H373" s="89" t="s">
        <v>867</v>
      </c>
      <c r="I373" s="89" t="s">
        <v>831</v>
      </c>
      <c r="J373" s="89" t="s">
        <v>879</v>
      </c>
      <c r="K373" s="89" t="s">
        <v>1114</v>
      </c>
      <c r="L373" s="89" t="s">
        <v>880</v>
      </c>
      <c r="M373" s="89" t="s">
        <v>881</v>
      </c>
      <c r="N373" s="89" t="s">
        <v>110</v>
      </c>
      <c r="O373" s="89" t="s">
        <v>83</v>
      </c>
      <c r="P373" s="89" t="s">
        <v>63</v>
      </c>
      <c r="Q373" s="89">
        <v>53</v>
      </c>
      <c r="R373" s="89">
        <v>59</v>
      </c>
      <c r="S373" s="89">
        <v>71</v>
      </c>
      <c r="T373" s="89">
        <v>86</v>
      </c>
      <c r="U373" s="89">
        <v>100</v>
      </c>
      <c r="V373" s="89">
        <v>100</v>
      </c>
      <c r="W373" s="89" t="s">
        <v>809</v>
      </c>
      <c r="X373" s="89" t="s">
        <v>882</v>
      </c>
      <c r="Y373" s="41">
        <v>0.4</v>
      </c>
      <c r="Z373" s="44" t="s">
        <v>883</v>
      </c>
      <c r="AA373" s="50" t="s">
        <v>447</v>
      </c>
      <c r="AB373" s="44" t="s">
        <v>884</v>
      </c>
      <c r="AC373" s="40">
        <v>2</v>
      </c>
      <c r="AD373" s="40"/>
      <c r="AE373" s="40"/>
      <c r="AF373" s="40">
        <v>1</v>
      </c>
      <c r="AG373" s="40"/>
      <c r="AH373" s="40"/>
      <c r="AI373" s="40"/>
      <c r="AJ373" s="40"/>
      <c r="AK373" s="40"/>
      <c r="AL373" s="40"/>
      <c r="AM373" s="40">
        <v>1</v>
      </c>
      <c r="AN373" s="40"/>
      <c r="AO373" s="40"/>
      <c r="AP373" s="40" t="s">
        <v>809</v>
      </c>
      <c r="AQ373" s="40" t="s">
        <v>1263</v>
      </c>
      <c r="AR373" s="44" t="s">
        <v>68</v>
      </c>
      <c r="AS373" s="40" t="s">
        <v>447</v>
      </c>
      <c r="AT373" s="3" t="s">
        <v>69</v>
      </c>
      <c r="AU373" s="40" t="s">
        <v>447</v>
      </c>
      <c r="AV373" s="40" t="s">
        <v>447</v>
      </c>
      <c r="AW373" s="40" t="s">
        <v>447</v>
      </c>
    </row>
    <row r="374" spans="1:49" s="152" customFormat="1" ht="73.5"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41">
        <v>0.6</v>
      </c>
      <c r="Z374" s="44" t="s">
        <v>885</v>
      </c>
      <c r="AA374" s="50" t="s">
        <v>447</v>
      </c>
      <c r="AB374" s="44" t="s">
        <v>886</v>
      </c>
      <c r="AC374" s="40">
        <v>2</v>
      </c>
      <c r="AD374" s="40"/>
      <c r="AE374" s="40"/>
      <c r="AF374" s="40"/>
      <c r="AG374" s="40"/>
      <c r="AH374" s="40">
        <v>1</v>
      </c>
      <c r="AI374" s="40"/>
      <c r="AJ374" s="40"/>
      <c r="AK374" s="40"/>
      <c r="AL374" s="40"/>
      <c r="AM374" s="40"/>
      <c r="AN374" s="40">
        <v>1</v>
      </c>
      <c r="AO374" s="40"/>
      <c r="AP374" s="40" t="s">
        <v>809</v>
      </c>
      <c r="AQ374" s="40" t="s">
        <v>1263</v>
      </c>
      <c r="AR374" s="44" t="s">
        <v>68</v>
      </c>
      <c r="AS374" s="40" t="s">
        <v>447</v>
      </c>
      <c r="AT374" s="3" t="s">
        <v>69</v>
      </c>
      <c r="AU374" s="40" t="s">
        <v>447</v>
      </c>
      <c r="AV374" s="40" t="s">
        <v>447</v>
      </c>
      <c r="AW374" s="40" t="s">
        <v>447</v>
      </c>
    </row>
    <row r="375" spans="1:49" s="152" customFormat="1" ht="83.25" customHeight="1">
      <c r="A375" s="89" t="s">
        <v>1257</v>
      </c>
      <c r="B375" s="89" t="s">
        <v>1073</v>
      </c>
      <c r="C375" s="89" t="s">
        <v>1074</v>
      </c>
      <c r="D375" s="89" t="s">
        <v>277</v>
      </c>
      <c r="E375" s="89" t="s">
        <v>1148</v>
      </c>
      <c r="F375" s="89" t="s">
        <v>1126</v>
      </c>
      <c r="G375" s="89" t="s">
        <v>1127</v>
      </c>
      <c r="H375" s="89" t="s">
        <v>56</v>
      </c>
      <c r="I375" s="89" t="s">
        <v>218</v>
      </c>
      <c r="J375" s="89" t="s">
        <v>887</v>
      </c>
      <c r="K375" s="89" t="s">
        <v>1114</v>
      </c>
      <c r="L375" s="89" t="s">
        <v>888</v>
      </c>
      <c r="M375" s="89" t="s">
        <v>889</v>
      </c>
      <c r="N375" s="89" t="s">
        <v>261</v>
      </c>
      <c r="O375" s="89" t="s">
        <v>111</v>
      </c>
      <c r="P375" s="89" t="s">
        <v>63</v>
      </c>
      <c r="Q375" s="89">
        <v>0</v>
      </c>
      <c r="R375" s="98">
        <v>248758</v>
      </c>
      <c r="S375" s="98">
        <v>519473.8</v>
      </c>
      <c r="T375" s="98">
        <v>710929.9</v>
      </c>
      <c r="U375" s="98">
        <v>902386</v>
      </c>
      <c r="V375" s="98">
        <v>902386</v>
      </c>
      <c r="W375" s="89" t="s">
        <v>809</v>
      </c>
      <c r="X375" s="89" t="s">
        <v>890</v>
      </c>
      <c r="Y375" s="41">
        <v>0.3</v>
      </c>
      <c r="Z375" s="44" t="s">
        <v>1103</v>
      </c>
      <c r="AA375" s="45">
        <v>148.299545</v>
      </c>
      <c r="AB375" s="44" t="s">
        <v>891</v>
      </c>
      <c r="AC375" s="40">
        <v>4</v>
      </c>
      <c r="AD375" s="40"/>
      <c r="AE375" s="40"/>
      <c r="AF375" s="40">
        <v>1</v>
      </c>
      <c r="AG375" s="40"/>
      <c r="AH375" s="40"/>
      <c r="AI375" s="40"/>
      <c r="AJ375" s="40">
        <v>1</v>
      </c>
      <c r="AK375" s="40"/>
      <c r="AL375" s="40">
        <v>1</v>
      </c>
      <c r="AM375" s="40"/>
      <c r="AN375" s="40"/>
      <c r="AO375" s="40">
        <v>1</v>
      </c>
      <c r="AP375" s="40" t="s">
        <v>809</v>
      </c>
      <c r="AQ375" s="40" t="s">
        <v>1263</v>
      </c>
      <c r="AR375" s="44" t="s">
        <v>68</v>
      </c>
      <c r="AS375" s="40" t="s">
        <v>447</v>
      </c>
      <c r="AT375" s="40" t="s">
        <v>447</v>
      </c>
      <c r="AU375" s="40" t="s">
        <v>447</v>
      </c>
      <c r="AV375" s="40" t="s">
        <v>447</v>
      </c>
      <c r="AW375" s="40" t="s">
        <v>447</v>
      </c>
    </row>
    <row r="376" spans="1:49" s="152" customFormat="1" ht="99.75">
      <c r="A376" s="90"/>
      <c r="B376" s="90"/>
      <c r="C376" s="90"/>
      <c r="D376" s="90"/>
      <c r="E376" s="90"/>
      <c r="F376" s="90"/>
      <c r="G376" s="90"/>
      <c r="H376" s="90"/>
      <c r="I376" s="90"/>
      <c r="J376" s="90"/>
      <c r="K376" s="90"/>
      <c r="L376" s="90"/>
      <c r="M376" s="90"/>
      <c r="N376" s="90"/>
      <c r="O376" s="90"/>
      <c r="P376" s="90"/>
      <c r="Q376" s="90"/>
      <c r="R376" s="99"/>
      <c r="S376" s="99"/>
      <c r="T376" s="99"/>
      <c r="U376" s="99"/>
      <c r="V376" s="99"/>
      <c r="W376" s="90"/>
      <c r="X376" s="90"/>
      <c r="Y376" s="41">
        <v>0.1</v>
      </c>
      <c r="Z376" s="44" t="s">
        <v>892</v>
      </c>
      <c r="AA376" s="45">
        <v>130.429381</v>
      </c>
      <c r="AB376" s="44" t="s">
        <v>893</v>
      </c>
      <c r="AC376" s="40">
        <v>4</v>
      </c>
      <c r="AD376" s="40"/>
      <c r="AE376" s="40"/>
      <c r="AF376" s="40">
        <v>1</v>
      </c>
      <c r="AG376" s="40"/>
      <c r="AH376" s="40"/>
      <c r="AI376" s="40"/>
      <c r="AJ376" s="40">
        <v>1</v>
      </c>
      <c r="AK376" s="40"/>
      <c r="AL376" s="40">
        <v>1</v>
      </c>
      <c r="AM376" s="40"/>
      <c r="AN376" s="40"/>
      <c r="AO376" s="40">
        <v>1</v>
      </c>
      <c r="AP376" s="40" t="s">
        <v>809</v>
      </c>
      <c r="AQ376" s="40" t="s">
        <v>1263</v>
      </c>
      <c r="AR376" s="44" t="s">
        <v>68</v>
      </c>
      <c r="AS376" s="3" t="s">
        <v>1416</v>
      </c>
      <c r="AT376" s="40" t="s">
        <v>447</v>
      </c>
      <c r="AU376" s="40" t="s">
        <v>447</v>
      </c>
      <c r="AV376" s="40" t="s">
        <v>447</v>
      </c>
      <c r="AW376" s="40" t="s">
        <v>447</v>
      </c>
    </row>
    <row r="377" spans="1:49" s="152" customFormat="1" ht="99.75">
      <c r="A377" s="90"/>
      <c r="B377" s="90"/>
      <c r="C377" s="90"/>
      <c r="D377" s="90"/>
      <c r="E377" s="90"/>
      <c r="F377" s="90"/>
      <c r="G377" s="90"/>
      <c r="H377" s="90"/>
      <c r="I377" s="90"/>
      <c r="J377" s="90"/>
      <c r="K377" s="90"/>
      <c r="L377" s="90"/>
      <c r="M377" s="90"/>
      <c r="N377" s="90"/>
      <c r="O377" s="90"/>
      <c r="P377" s="90"/>
      <c r="Q377" s="90"/>
      <c r="R377" s="99"/>
      <c r="S377" s="99"/>
      <c r="T377" s="99"/>
      <c r="U377" s="99"/>
      <c r="V377" s="99"/>
      <c r="W377" s="90"/>
      <c r="X377" s="90"/>
      <c r="Y377" s="41">
        <v>0.3</v>
      </c>
      <c r="Z377" s="44" t="s">
        <v>894</v>
      </c>
      <c r="AA377" s="45">
        <v>201.271074</v>
      </c>
      <c r="AB377" s="44" t="s">
        <v>1410</v>
      </c>
      <c r="AC377" s="40">
        <v>4</v>
      </c>
      <c r="AD377" s="40"/>
      <c r="AE377" s="40"/>
      <c r="AF377" s="40">
        <v>1</v>
      </c>
      <c r="AG377" s="40"/>
      <c r="AH377" s="40"/>
      <c r="AI377" s="40"/>
      <c r="AJ377" s="40">
        <v>1</v>
      </c>
      <c r="AK377" s="40"/>
      <c r="AL377" s="40">
        <v>1</v>
      </c>
      <c r="AM377" s="40"/>
      <c r="AN377" s="40"/>
      <c r="AO377" s="40">
        <v>1</v>
      </c>
      <c r="AP377" s="40" t="s">
        <v>809</v>
      </c>
      <c r="AQ377" s="40" t="s">
        <v>1263</v>
      </c>
      <c r="AR377" s="44" t="s">
        <v>68</v>
      </c>
      <c r="AS377" s="3" t="s">
        <v>1416</v>
      </c>
      <c r="AT377" s="40" t="s">
        <v>447</v>
      </c>
      <c r="AU377" s="40" t="s">
        <v>447</v>
      </c>
      <c r="AV377" s="40" t="s">
        <v>447</v>
      </c>
      <c r="AW377" s="40" t="s">
        <v>447</v>
      </c>
    </row>
    <row r="378" spans="1:49" s="152" customFormat="1" ht="99.75">
      <c r="A378" s="90"/>
      <c r="B378" s="90"/>
      <c r="C378" s="90"/>
      <c r="D378" s="90"/>
      <c r="E378" s="90"/>
      <c r="F378" s="90"/>
      <c r="G378" s="90"/>
      <c r="H378" s="90"/>
      <c r="I378" s="90"/>
      <c r="J378" s="90"/>
      <c r="K378" s="90"/>
      <c r="L378" s="90"/>
      <c r="M378" s="90"/>
      <c r="N378" s="90"/>
      <c r="O378" s="90"/>
      <c r="P378" s="90"/>
      <c r="Q378" s="90"/>
      <c r="R378" s="99"/>
      <c r="S378" s="99"/>
      <c r="T378" s="99"/>
      <c r="U378" s="99"/>
      <c r="V378" s="99"/>
      <c r="W378" s="90"/>
      <c r="X378" s="90"/>
      <c r="Y378" s="41">
        <v>0.1</v>
      </c>
      <c r="Z378" s="44" t="s">
        <v>1413</v>
      </c>
      <c r="AA378" s="50" t="s">
        <v>447</v>
      </c>
      <c r="AB378" s="44" t="s">
        <v>895</v>
      </c>
      <c r="AC378" s="40">
        <v>4</v>
      </c>
      <c r="AD378" s="40"/>
      <c r="AE378" s="40"/>
      <c r="AF378" s="40">
        <v>1</v>
      </c>
      <c r="AG378" s="40"/>
      <c r="AH378" s="40"/>
      <c r="AI378" s="40"/>
      <c r="AJ378" s="40">
        <v>1</v>
      </c>
      <c r="AK378" s="40"/>
      <c r="AL378" s="40">
        <v>1</v>
      </c>
      <c r="AM378" s="40"/>
      <c r="AN378" s="40"/>
      <c r="AO378" s="40">
        <v>1</v>
      </c>
      <c r="AP378" s="40" t="s">
        <v>809</v>
      </c>
      <c r="AQ378" s="40" t="s">
        <v>1263</v>
      </c>
      <c r="AR378" s="44" t="s">
        <v>68</v>
      </c>
      <c r="AS378" s="3" t="s">
        <v>1416</v>
      </c>
      <c r="AT378" s="3" t="s">
        <v>69</v>
      </c>
      <c r="AU378" s="40" t="s">
        <v>447</v>
      </c>
      <c r="AV378" s="40" t="s">
        <v>447</v>
      </c>
      <c r="AW378" s="40" t="s">
        <v>447</v>
      </c>
    </row>
    <row r="379" spans="1:49" s="152" customFormat="1" ht="99.75">
      <c r="A379" s="90"/>
      <c r="B379" s="90"/>
      <c r="C379" s="90"/>
      <c r="D379" s="90"/>
      <c r="E379" s="90"/>
      <c r="F379" s="90"/>
      <c r="G379" s="90"/>
      <c r="H379" s="90"/>
      <c r="I379" s="90"/>
      <c r="J379" s="90"/>
      <c r="K379" s="90"/>
      <c r="L379" s="90"/>
      <c r="M379" s="90"/>
      <c r="N379" s="90"/>
      <c r="O379" s="90"/>
      <c r="P379" s="90"/>
      <c r="Q379" s="90"/>
      <c r="R379" s="99"/>
      <c r="S379" s="99"/>
      <c r="T379" s="99"/>
      <c r="U379" s="99"/>
      <c r="V379" s="99"/>
      <c r="W379" s="90"/>
      <c r="X379" s="90"/>
      <c r="Y379" s="41">
        <v>0.1</v>
      </c>
      <c r="Z379" s="44" t="s">
        <v>1411</v>
      </c>
      <c r="AA379" s="50" t="s">
        <v>447</v>
      </c>
      <c r="AB379" s="44" t="s">
        <v>895</v>
      </c>
      <c r="AC379" s="40">
        <v>4</v>
      </c>
      <c r="AD379" s="40"/>
      <c r="AE379" s="40"/>
      <c r="AF379" s="40">
        <v>1</v>
      </c>
      <c r="AG379" s="40"/>
      <c r="AH379" s="40"/>
      <c r="AI379" s="40"/>
      <c r="AJ379" s="40">
        <v>1</v>
      </c>
      <c r="AK379" s="40"/>
      <c r="AL379" s="40">
        <v>1</v>
      </c>
      <c r="AM379" s="40"/>
      <c r="AN379" s="40"/>
      <c r="AO379" s="40">
        <v>1</v>
      </c>
      <c r="AP379" s="40" t="s">
        <v>809</v>
      </c>
      <c r="AQ379" s="40" t="s">
        <v>1263</v>
      </c>
      <c r="AR379" s="44" t="s">
        <v>896</v>
      </c>
      <c r="AS379" s="3" t="s">
        <v>1416</v>
      </c>
      <c r="AT379" s="40" t="s">
        <v>447</v>
      </c>
      <c r="AU379" s="40" t="s">
        <v>447</v>
      </c>
      <c r="AV379" s="40" t="s">
        <v>447</v>
      </c>
      <c r="AW379" s="40" t="s">
        <v>447</v>
      </c>
    </row>
    <row r="380" spans="1:49" s="152" customFormat="1" ht="99.75">
      <c r="A380" s="91"/>
      <c r="B380" s="91"/>
      <c r="C380" s="91"/>
      <c r="D380" s="91"/>
      <c r="E380" s="91"/>
      <c r="F380" s="91"/>
      <c r="G380" s="91"/>
      <c r="H380" s="91"/>
      <c r="I380" s="91"/>
      <c r="J380" s="91"/>
      <c r="K380" s="91"/>
      <c r="L380" s="91"/>
      <c r="M380" s="91"/>
      <c r="N380" s="91"/>
      <c r="O380" s="91"/>
      <c r="P380" s="91"/>
      <c r="Q380" s="91"/>
      <c r="R380" s="100"/>
      <c r="S380" s="100"/>
      <c r="T380" s="100"/>
      <c r="U380" s="100"/>
      <c r="V380" s="100"/>
      <c r="W380" s="91"/>
      <c r="X380" s="91"/>
      <c r="Y380" s="41">
        <v>0.1</v>
      </c>
      <c r="Z380" s="44" t="s">
        <v>1412</v>
      </c>
      <c r="AA380" s="50" t="s">
        <v>447</v>
      </c>
      <c r="AB380" s="44" t="s">
        <v>897</v>
      </c>
      <c r="AC380" s="40">
        <v>4</v>
      </c>
      <c r="AD380" s="40"/>
      <c r="AE380" s="40"/>
      <c r="AF380" s="40">
        <v>1</v>
      </c>
      <c r="AG380" s="40"/>
      <c r="AH380" s="40"/>
      <c r="AI380" s="40"/>
      <c r="AJ380" s="40">
        <v>1</v>
      </c>
      <c r="AK380" s="40"/>
      <c r="AL380" s="40">
        <v>1</v>
      </c>
      <c r="AM380" s="40"/>
      <c r="AN380" s="40"/>
      <c r="AO380" s="40">
        <v>1</v>
      </c>
      <c r="AP380" s="40" t="s">
        <v>809</v>
      </c>
      <c r="AQ380" s="40" t="s">
        <v>1263</v>
      </c>
      <c r="AR380" s="44" t="s">
        <v>896</v>
      </c>
      <c r="AS380" s="3" t="s">
        <v>1416</v>
      </c>
      <c r="AT380" s="40" t="s">
        <v>447</v>
      </c>
      <c r="AU380" s="40" t="s">
        <v>447</v>
      </c>
      <c r="AV380" s="40" t="s">
        <v>447</v>
      </c>
      <c r="AW380" s="40" t="s">
        <v>447</v>
      </c>
    </row>
    <row r="381" spans="1:49" s="39" customFormat="1" ht="28.5" customHeight="1">
      <c r="A381" s="89" t="s">
        <v>1257</v>
      </c>
      <c r="B381" s="89" t="s">
        <v>213</v>
      </c>
      <c r="C381" s="89" t="s">
        <v>214</v>
      </c>
      <c r="D381" s="89" t="s">
        <v>337</v>
      </c>
      <c r="E381" s="89" t="s">
        <v>1144</v>
      </c>
      <c r="F381" s="89" t="s">
        <v>510</v>
      </c>
      <c r="G381" s="89" t="s">
        <v>511</v>
      </c>
      <c r="H381" s="89" t="s">
        <v>230</v>
      </c>
      <c r="I381" s="89" t="s">
        <v>447</v>
      </c>
      <c r="J381" s="89" t="s">
        <v>898</v>
      </c>
      <c r="K381" s="89" t="s">
        <v>728</v>
      </c>
      <c r="L381" s="89" t="s">
        <v>899</v>
      </c>
      <c r="M381" s="89" t="s">
        <v>900</v>
      </c>
      <c r="N381" s="89" t="s">
        <v>254</v>
      </c>
      <c r="O381" s="89" t="s">
        <v>62</v>
      </c>
      <c r="P381" s="89" t="s">
        <v>222</v>
      </c>
      <c r="Q381" s="89">
        <v>0.96</v>
      </c>
      <c r="R381" s="89">
        <v>0.96</v>
      </c>
      <c r="S381" s="89">
        <v>0.96</v>
      </c>
      <c r="T381" s="89">
        <v>0.96</v>
      </c>
      <c r="U381" s="89">
        <v>0.96</v>
      </c>
      <c r="V381" s="89">
        <v>0.96</v>
      </c>
      <c r="W381" s="89" t="s">
        <v>901</v>
      </c>
      <c r="X381" s="89" t="s">
        <v>902</v>
      </c>
      <c r="Y381" s="41">
        <v>0.25</v>
      </c>
      <c r="Z381" s="44" t="s">
        <v>903</v>
      </c>
      <c r="AA381" s="50" t="s">
        <v>447</v>
      </c>
      <c r="AB381" s="44" t="s">
        <v>904</v>
      </c>
      <c r="AC381" s="40">
        <v>1</v>
      </c>
      <c r="AD381" s="40">
        <v>1</v>
      </c>
      <c r="AE381" s="40"/>
      <c r="AF381" s="40"/>
      <c r="AG381" s="40"/>
      <c r="AH381" s="40"/>
      <c r="AI381" s="40"/>
      <c r="AJ381" s="40"/>
      <c r="AK381" s="40"/>
      <c r="AL381" s="40"/>
      <c r="AM381" s="40"/>
      <c r="AN381" s="40"/>
      <c r="AO381" s="40"/>
      <c r="AP381" s="40" t="s">
        <v>901</v>
      </c>
      <c r="AQ381" s="40" t="s">
        <v>1267</v>
      </c>
      <c r="AR381" s="40" t="s">
        <v>447</v>
      </c>
      <c r="AS381" s="40" t="s">
        <v>447</v>
      </c>
      <c r="AT381" s="40" t="s">
        <v>447</v>
      </c>
      <c r="AU381" s="40" t="s">
        <v>447</v>
      </c>
      <c r="AV381" s="40" t="s">
        <v>447</v>
      </c>
      <c r="AW381" s="40" t="s">
        <v>447</v>
      </c>
    </row>
    <row r="382" spans="1:49" s="39" customFormat="1" ht="42.75">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41">
        <v>0.5</v>
      </c>
      <c r="Z382" s="44" t="s">
        <v>905</v>
      </c>
      <c r="AA382" s="50" t="s">
        <v>447</v>
      </c>
      <c r="AB382" s="44" t="s">
        <v>906</v>
      </c>
      <c r="AC382" s="40">
        <v>11</v>
      </c>
      <c r="AD382" s="40"/>
      <c r="AE382" s="40">
        <v>1</v>
      </c>
      <c r="AF382" s="40">
        <v>1</v>
      </c>
      <c r="AG382" s="40">
        <v>1</v>
      </c>
      <c r="AH382" s="40">
        <v>1</v>
      </c>
      <c r="AI382" s="40">
        <v>1</v>
      </c>
      <c r="AJ382" s="40">
        <v>1</v>
      </c>
      <c r="AK382" s="40">
        <v>1</v>
      </c>
      <c r="AL382" s="40">
        <v>1</v>
      </c>
      <c r="AM382" s="40">
        <v>1</v>
      </c>
      <c r="AN382" s="40">
        <v>1</v>
      </c>
      <c r="AO382" s="40">
        <v>1</v>
      </c>
      <c r="AP382" s="40" t="s">
        <v>901</v>
      </c>
      <c r="AQ382" s="40" t="s">
        <v>1267</v>
      </c>
      <c r="AR382" s="40" t="s">
        <v>447</v>
      </c>
      <c r="AS382" s="40" t="s">
        <v>447</v>
      </c>
      <c r="AT382" s="40" t="s">
        <v>447</v>
      </c>
      <c r="AU382" s="40" t="s">
        <v>447</v>
      </c>
      <c r="AV382" s="40" t="s">
        <v>447</v>
      </c>
      <c r="AW382" s="40" t="s">
        <v>447</v>
      </c>
    </row>
    <row r="383" spans="1:49" s="39" customFormat="1" ht="42.75">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41">
        <v>0.25</v>
      </c>
      <c r="Z383" s="44" t="s">
        <v>907</v>
      </c>
      <c r="AA383" s="50" t="s">
        <v>447</v>
      </c>
      <c r="AB383" s="44" t="s">
        <v>908</v>
      </c>
      <c r="AC383" s="40">
        <v>11</v>
      </c>
      <c r="AD383" s="40"/>
      <c r="AE383" s="40">
        <v>1</v>
      </c>
      <c r="AF383" s="40">
        <v>1</v>
      </c>
      <c r="AG383" s="40">
        <v>1</v>
      </c>
      <c r="AH383" s="40">
        <v>1</v>
      </c>
      <c r="AI383" s="40">
        <v>1</v>
      </c>
      <c r="AJ383" s="40">
        <v>1</v>
      </c>
      <c r="AK383" s="40">
        <v>1</v>
      </c>
      <c r="AL383" s="40">
        <v>1</v>
      </c>
      <c r="AM383" s="40">
        <v>1</v>
      </c>
      <c r="AN383" s="40">
        <v>1</v>
      </c>
      <c r="AO383" s="40">
        <v>1</v>
      </c>
      <c r="AP383" s="40" t="s">
        <v>901</v>
      </c>
      <c r="AQ383" s="40" t="s">
        <v>1267</v>
      </c>
      <c r="AR383" s="40" t="s">
        <v>447</v>
      </c>
      <c r="AS383" s="40" t="s">
        <v>447</v>
      </c>
      <c r="AT383" s="40" t="s">
        <v>447</v>
      </c>
      <c r="AU383" s="40" t="s">
        <v>447</v>
      </c>
      <c r="AV383" s="40" t="s">
        <v>447</v>
      </c>
      <c r="AW383" s="40" t="s">
        <v>447</v>
      </c>
    </row>
    <row r="384" spans="1:49" s="39" customFormat="1" ht="114">
      <c r="A384" s="89" t="s">
        <v>1257</v>
      </c>
      <c r="B384" s="89" t="s">
        <v>213</v>
      </c>
      <c r="C384" s="89" t="s">
        <v>214</v>
      </c>
      <c r="D384" s="89" t="s">
        <v>337</v>
      </c>
      <c r="E384" s="89" t="s">
        <v>1144</v>
      </c>
      <c r="F384" s="89" t="s">
        <v>510</v>
      </c>
      <c r="G384" s="89" t="s">
        <v>727</v>
      </c>
      <c r="H384" s="89" t="s">
        <v>230</v>
      </c>
      <c r="I384" s="89" t="s">
        <v>447</v>
      </c>
      <c r="J384" s="89" t="s">
        <v>909</v>
      </c>
      <c r="K384" s="89" t="s">
        <v>728</v>
      </c>
      <c r="L384" s="89" t="s">
        <v>910</v>
      </c>
      <c r="M384" s="89" t="s">
        <v>911</v>
      </c>
      <c r="N384" s="89" t="s">
        <v>61</v>
      </c>
      <c r="O384" s="89" t="s">
        <v>62</v>
      </c>
      <c r="P384" s="89" t="s">
        <v>222</v>
      </c>
      <c r="Q384" s="89">
        <v>0</v>
      </c>
      <c r="R384" s="89">
        <v>0</v>
      </c>
      <c r="S384" s="89">
        <v>20</v>
      </c>
      <c r="T384" s="89">
        <v>30</v>
      </c>
      <c r="U384" s="89">
        <v>50</v>
      </c>
      <c r="V384" s="89">
        <v>50</v>
      </c>
      <c r="W384" s="89" t="s">
        <v>901</v>
      </c>
      <c r="X384" s="89" t="s">
        <v>912</v>
      </c>
      <c r="Y384" s="96">
        <v>1</v>
      </c>
      <c r="Z384" s="94" t="s">
        <v>913</v>
      </c>
      <c r="AA384" s="92">
        <v>1334.993</v>
      </c>
      <c r="AB384" s="44" t="s">
        <v>914</v>
      </c>
      <c r="AC384" s="40">
        <v>1</v>
      </c>
      <c r="AD384" s="40"/>
      <c r="AE384" s="40"/>
      <c r="AF384" s="40"/>
      <c r="AG384" s="40"/>
      <c r="AH384" s="40"/>
      <c r="AI384" s="40">
        <v>1</v>
      </c>
      <c r="AJ384" s="40"/>
      <c r="AK384" s="40"/>
      <c r="AL384" s="40"/>
      <c r="AM384" s="40"/>
      <c r="AN384" s="40"/>
      <c r="AO384" s="40"/>
      <c r="AP384" s="40" t="s">
        <v>901</v>
      </c>
      <c r="AQ384" s="40" t="s">
        <v>1019</v>
      </c>
      <c r="AR384" s="40" t="s">
        <v>447</v>
      </c>
      <c r="AS384" s="40" t="s">
        <v>447</v>
      </c>
      <c r="AT384" s="40" t="s">
        <v>447</v>
      </c>
      <c r="AU384" s="40" t="s">
        <v>447</v>
      </c>
      <c r="AV384" s="40" t="s">
        <v>447</v>
      </c>
      <c r="AW384" s="40" t="s">
        <v>447</v>
      </c>
    </row>
    <row r="385" spans="1:49" s="39" customFormat="1" ht="71.2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145"/>
      <c r="Z385" s="144"/>
      <c r="AA385" s="146"/>
      <c r="AB385" s="44" t="s">
        <v>915</v>
      </c>
      <c r="AC385" s="40">
        <v>1</v>
      </c>
      <c r="AD385" s="40"/>
      <c r="AE385" s="40"/>
      <c r="AF385" s="40"/>
      <c r="AG385" s="40"/>
      <c r="AH385" s="40"/>
      <c r="AI385" s="40"/>
      <c r="AJ385" s="40"/>
      <c r="AK385" s="85"/>
      <c r="AL385" s="40"/>
      <c r="AM385" s="40"/>
      <c r="AN385" s="84">
        <v>1</v>
      </c>
      <c r="AO385" s="40"/>
      <c r="AP385" s="40" t="s">
        <v>901</v>
      </c>
      <c r="AQ385" s="40" t="s">
        <v>1019</v>
      </c>
      <c r="AR385" s="40" t="s">
        <v>447</v>
      </c>
      <c r="AS385" s="40" t="s">
        <v>447</v>
      </c>
      <c r="AT385" s="40" t="s">
        <v>447</v>
      </c>
      <c r="AU385" s="40" t="s">
        <v>447</v>
      </c>
      <c r="AV385" s="40" t="s">
        <v>447</v>
      </c>
      <c r="AW385" s="40" t="s">
        <v>447</v>
      </c>
    </row>
    <row r="386" spans="1:49" s="39" customFormat="1" ht="99.75">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7"/>
      <c r="Z386" s="95"/>
      <c r="AA386" s="93"/>
      <c r="AB386" s="44" t="s">
        <v>916</v>
      </c>
      <c r="AC386" s="40">
        <v>1</v>
      </c>
      <c r="AD386" s="40"/>
      <c r="AE386" s="40"/>
      <c r="AF386" s="40"/>
      <c r="AG386" s="40"/>
      <c r="AH386" s="40"/>
      <c r="AI386" s="40"/>
      <c r="AJ386" s="40"/>
      <c r="AK386" s="40"/>
      <c r="AL386" s="40"/>
      <c r="AM386" s="40">
        <v>1</v>
      </c>
      <c r="AN386" s="40"/>
      <c r="AO386" s="40"/>
      <c r="AP386" s="40" t="s">
        <v>901</v>
      </c>
      <c r="AQ386" s="40" t="s">
        <v>1019</v>
      </c>
      <c r="AR386" s="40" t="s">
        <v>447</v>
      </c>
      <c r="AS386" s="40" t="s">
        <v>447</v>
      </c>
      <c r="AT386" s="40" t="s">
        <v>447</v>
      </c>
      <c r="AU386" s="40" t="s">
        <v>447</v>
      </c>
      <c r="AV386" s="40" t="s">
        <v>447</v>
      </c>
      <c r="AW386" s="40" t="s">
        <v>447</v>
      </c>
    </row>
    <row r="387" spans="1:49" s="39" customFormat="1" ht="63" customHeight="1">
      <c r="A387" s="89" t="s">
        <v>1257</v>
      </c>
      <c r="B387" s="89" t="s">
        <v>213</v>
      </c>
      <c r="C387" s="89" t="s">
        <v>214</v>
      </c>
      <c r="D387" s="89" t="s">
        <v>337</v>
      </c>
      <c r="E387" s="89" t="s">
        <v>1144</v>
      </c>
      <c r="F387" s="89" t="s">
        <v>510</v>
      </c>
      <c r="G387" s="89" t="s">
        <v>727</v>
      </c>
      <c r="H387" s="89" t="s">
        <v>230</v>
      </c>
      <c r="I387" s="89" t="s">
        <v>447</v>
      </c>
      <c r="J387" s="89" t="s">
        <v>909</v>
      </c>
      <c r="K387" s="89" t="s">
        <v>1122</v>
      </c>
      <c r="L387" s="89" t="s">
        <v>917</v>
      </c>
      <c r="M387" s="89" t="s">
        <v>918</v>
      </c>
      <c r="N387" s="89" t="s">
        <v>254</v>
      </c>
      <c r="O387" s="89" t="s">
        <v>62</v>
      </c>
      <c r="P387" s="89" t="s">
        <v>63</v>
      </c>
      <c r="Q387" s="89">
        <v>70</v>
      </c>
      <c r="R387" s="89">
        <v>70</v>
      </c>
      <c r="S387" s="89">
        <v>70</v>
      </c>
      <c r="T387" s="89">
        <v>70</v>
      </c>
      <c r="U387" s="89">
        <v>70</v>
      </c>
      <c r="V387" s="89">
        <v>280</v>
      </c>
      <c r="W387" s="89" t="s">
        <v>901</v>
      </c>
      <c r="X387" s="89" t="s">
        <v>919</v>
      </c>
      <c r="Y387" s="41">
        <v>0.12</v>
      </c>
      <c r="Z387" s="44" t="s">
        <v>920</v>
      </c>
      <c r="AA387" s="50" t="s">
        <v>447</v>
      </c>
      <c r="AB387" s="44" t="s">
        <v>921</v>
      </c>
      <c r="AC387" s="40">
        <v>12</v>
      </c>
      <c r="AD387" s="40">
        <v>1</v>
      </c>
      <c r="AE387" s="40">
        <v>1</v>
      </c>
      <c r="AF387" s="40">
        <v>1</v>
      </c>
      <c r="AG387" s="40">
        <v>1</v>
      </c>
      <c r="AH387" s="40">
        <v>1</v>
      </c>
      <c r="AI387" s="40">
        <v>1</v>
      </c>
      <c r="AJ387" s="40">
        <v>1</v>
      </c>
      <c r="AK387" s="40">
        <v>1</v>
      </c>
      <c r="AL387" s="40">
        <v>1</v>
      </c>
      <c r="AM387" s="40">
        <v>1</v>
      </c>
      <c r="AN387" s="40">
        <v>1</v>
      </c>
      <c r="AO387" s="40">
        <v>1</v>
      </c>
      <c r="AP387" s="40" t="s">
        <v>901</v>
      </c>
      <c r="AQ387" s="40" t="s">
        <v>1019</v>
      </c>
      <c r="AR387" s="40" t="s">
        <v>447</v>
      </c>
      <c r="AS387" s="40" t="s">
        <v>447</v>
      </c>
      <c r="AT387" s="40" t="s">
        <v>447</v>
      </c>
      <c r="AU387" s="40" t="s">
        <v>447</v>
      </c>
      <c r="AV387" s="40" t="s">
        <v>447</v>
      </c>
      <c r="AW387" s="40" t="s">
        <v>447</v>
      </c>
    </row>
    <row r="388" spans="1:49" s="39" customFormat="1" ht="42.75">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41">
        <v>0.36</v>
      </c>
      <c r="Z388" s="44" t="s">
        <v>922</v>
      </c>
      <c r="AA388" s="50" t="s">
        <v>447</v>
      </c>
      <c r="AB388" s="44" t="s">
        <v>923</v>
      </c>
      <c r="AC388" s="84">
        <v>6</v>
      </c>
      <c r="AD388" s="40">
        <v>1</v>
      </c>
      <c r="AE388" s="40">
        <v>1</v>
      </c>
      <c r="AF388" s="40">
        <v>1</v>
      </c>
      <c r="AG388" s="40">
        <v>1</v>
      </c>
      <c r="AH388" s="40">
        <v>1</v>
      </c>
      <c r="AI388" s="40">
        <v>1</v>
      </c>
      <c r="AJ388" s="85"/>
      <c r="AK388" s="85"/>
      <c r="AL388" s="85"/>
      <c r="AM388" s="85"/>
      <c r="AN388" s="85"/>
      <c r="AO388" s="85"/>
      <c r="AP388" s="40" t="s">
        <v>901</v>
      </c>
      <c r="AQ388" s="40" t="s">
        <v>1019</v>
      </c>
      <c r="AR388" s="40" t="s">
        <v>447</v>
      </c>
      <c r="AS388" s="40" t="s">
        <v>447</v>
      </c>
      <c r="AT388" s="40" t="s">
        <v>447</v>
      </c>
      <c r="AU388" s="40" t="s">
        <v>447</v>
      </c>
      <c r="AV388" s="40" t="s">
        <v>447</v>
      </c>
      <c r="AW388" s="40" t="s">
        <v>447</v>
      </c>
    </row>
    <row r="389" spans="1:49" s="39" customFormat="1" ht="42.75">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41">
        <v>0.4</v>
      </c>
      <c r="Z389" s="44" t="s">
        <v>924</v>
      </c>
      <c r="AA389" s="50" t="s">
        <v>447</v>
      </c>
      <c r="AB389" s="44" t="s">
        <v>925</v>
      </c>
      <c r="AC389" s="40">
        <v>3</v>
      </c>
      <c r="AD389" s="40"/>
      <c r="AE389" s="40"/>
      <c r="AF389" s="40"/>
      <c r="AG389" s="40">
        <v>1</v>
      </c>
      <c r="AH389" s="40"/>
      <c r="AI389" s="40"/>
      <c r="AJ389" s="40"/>
      <c r="AK389" s="40">
        <v>1</v>
      </c>
      <c r="AL389" s="40"/>
      <c r="AM389" s="40"/>
      <c r="AN389" s="40"/>
      <c r="AO389" s="40">
        <v>1</v>
      </c>
      <c r="AP389" s="40" t="s">
        <v>901</v>
      </c>
      <c r="AQ389" s="40" t="s">
        <v>1019</v>
      </c>
      <c r="AR389" s="40" t="s">
        <v>447</v>
      </c>
      <c r="AS389" s="40" t="s">
        <v>447</v>
      </c>
      <c r="AT389" s="40" t="s">
        <v>447</v>
      </c>
      <c r="AU389" s="40" t="s">
        <v>447</v>
      </c>
      <c r="AV389" s="40" t="s">
        <v>447</v>
      </c>
      <c r="AW389" s="40" t="s">
        <v>447</v>
      </c>
    </row>
    <row r="390" spans="1:49" s="39" customFormat="1" ht="42.75">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41">
        <v>0.12</v>
      </c>
      <c r="Z390" s="44" t="s">
        <v>926</v>
      </c>
      <c r="AA390" s="50" t="s">
        <v>447</v>
      </c>
      <c r="AB390" s="44" t="s">
        <v>927</v>
      </c>
      <c r="AC390" s="40">
        <v>3</v>
      </c>
      <c r="AD390" s="40"/>
      <c r="AE390" s="40"/>
      <c r="AF390" s="40"/>
      <c r="AG390" s="40">
        <v>1</v>
      </c>
      <c r="AH390" s="40"/>
      <c r="AI390" s="40"/>
      <c r="AJ390" s="40"/>
      <c r="AK390" s="40">
        <v>1</v>
      </c>
      <c r="AL390" s="40"/>
      <c r="AM390" s="40"/>
      <c r="AN390" s="40"/>
      <c r="AO390" s="40">
        <v>1</v>
      </c>
      <c r="AP390" s="40" t="s">
        <v>901</v>
      </c>
      <c r="AQ390" s="40" t="s">
        <v>1019</v>
      </c>
      <c r="AR390" s="40" t="s">
        <v>447</v>
      </c>
      <c r="AS390" s="40" t="s">
        <v>447</v>
      </c>
      <c r="AT390" s="40" t="s">
        <v>447</v>
      </c>
      <c r="AU390" s="40" t="s">
        <v>447</v>
      </c>
      <c r="AV390" s="40" t="s">
        <v>447</v>
      </c>
      <c r="AW390" s="40" t="s">
        <v>447</v>
      </c>
    </row>
    <row r="391" spans="1:49" s="39" customFormat="1" ht="71.25">
      <c r="A391" s="89" t="s">
        <v>1257</v>
      </c>
      <c r="B391" s="89" t="s">
        <v>213</v>
      </c>
      <c r="C391" s="89" t="s">
        <v>214</v>
      </c>
      <c r="D391" s="89" t="s">
        <v>215</v>
      </c>
      <c r="E391" s="89" t="s">
        <v>227</v>
      </c>
      <c r="F391" s="89" t="s">
        <v>228</v>
      </c>
      <c r="G391" s="89" t="s">
        <v>229</v>
      </c>
      <c r="H391" s="89" t="s">
        <v>230</v>
      </c>
      <c r="I391" s="89" t="s">
        <v>447</v>
      </c>
      <c r="J391" s="89" t="s">
        <v>58</v>
      </c>
      <c r="K391" s="89" t="s">
        <v>1123</v>
      </c>
      <c r="L391" s="89" t="s">
        <v>928</v>
      </c>
      <c r="M391" s="89" t="s">
        <v>1372</v>
      </c>
      <c r="N391" s="89" t="s">
        <v>208</v>
      </c>
      <c r="O391" s="89" t="s">
        <v>62</v>
      </c>
      <c r="P391" s="89" t="s">
        <v>222</v>
      </c>
      <c r="Q391" s="89">
        <v>0</v>
      </c>
      <c r="R391" s="89">
        <v>0</v>
      </c>
      <c r="S391" s="89">
        <v>0.86</v>
      </c>
      <c r="T391" s="89">
        <v>0.88</v>
      </c>
      <c r="U391" s="89">
        <v>0.9</v>
      </c>
      <c r="V391" s="89">
        <v>0.9</v>
      </c>
      <c r="W391" s="89" t="s">
        <v>929</v>
      </c>
      <c r="X391" s="89" t="s">
        <v>930</v>
      </c>
      <c r="Y391" s="41">
        <v>0.3</v>
      </c>
      <c r="Z391" s="44" t="s">
        <v>931</v>
      </c>
      <c r="AA391" s="45">
        <v>472.5</v>
      </c>
      <c r="AB391" s="44" t="s">
        <v>932</v>
      </c>
      <c r="AC391" s="40">
        <v>4</v>
      </c>
      <c r="AD391" s="40"/>
      <c r="AE391" s="40"/>
      <c r="AF391" s="40">
        <v>1</v>
      </c>
      <c r="AG391" s="40"/>
      <c r="AH391" s="40"/>
      <c r="AI391" s="40">
        <v>1</v>
      </c>
      <c r="AJ391" s="40"/>
      <c r="AK391" s="40"/>
      <c r="AL391" s="40">
        <v>1</v>
      </c>
      <c r="AM391" s="40"/>
      <c r="AN391" s="40"/>
      <c r="AO391" s="40">
        <v>1</v>
      </c>
      <c r="AP391" s="40" t="s">
        <v>929</v>
      </c>
      <c r="AQ391" s="40" t="s">
        <v>1272</v>
      </c>
      <c r="AR391" s="44" t="s">
        <v>933</v>
      </c>
      <c r="AS391" s="40" t="s">
        <v>447</v>
      </c>
      <c r="AT391" s="3" t="s">
        <v>69</v>
      </c>
      <c r="AU391" s="40" t="s">
        <v>447</v>
      </c>
      <c r="AV391" s="40" t="s">
        <v>447</v>
      </c>
      <c r="AW391" s="40" t="s">
        <v>447</v>
      </c>
    </row>
    <row r="392" spans="1:49" s="39" customFormat="1" ht="42.75">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41">
        <v>0.6</v>
      </c>
      <c r="Z392" s="44" t="s">
        <v>934</v>
      </c>
      <c r="AA392" s="50" t="s">
        <v>447</v>
      </c>
      <c r="AB392" s="44" t="s">
        <v>935</v>
      </c>
      <c r="AC392" s="40">
        <v>10</v>
      </c>
      <c r="AD392" s="40">
        <v>1</v>
      </c>
      <c r="AE392" s="40">
        <v>1</v>
      </c>
      <c r="AF392" s="40">
        <v>1</v>
      </c>
      <c r="AG392" s="40"/>
      <c r="AH392" s="40">
        <v>1</v>
      </c>
      <c r="AI392" s="40">
        <v>1</v>
      </c>
      <c r="AJ392" s="40">
        <v>1</v>
      </c>
      <c r="AK392" s="40"/>
      <c r="AL392" s="40">
        <v>1</v>
      </c>
      <c r="AM392" s="40">
        <v>1</v>
      </c>
      <c r="AN392" s="40">
        <v>1</v>
      </c>
      <c r="AO392" s="40">
        <v>1</v>
      </c>
      <c r="AP392" s="40" t="s">
        <v>929</v>
      </c>
      <c r="AQ392" s="40"/>
      <c r="AR392" s="155" t="s">
        <v>447</v>
      </c>
      <c r="AS392" s="40" t="s">
        <v>447</v>
      </c>
      <c r="AT392" s="3" t="s">
        <v>69</v>
      </c>
      <c r="AU392" s="40" t="s">
        <v>447</v>
      </c>
      <c r="AV392" s="40" t="s">
        <v>447</v>
      </c>
      <c r="AW392" s="40" t="s">
        <v>447</v>
      </c>
    </row>
    <row r="393" spans="1:49" s="39" customFormat="1" ht="57">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41">
        <v>0.1</v>
      </c>
      <c r="Z393" s="44" t="s">
        <v>936</v>
      </c>
      <c r="AA393" s="45">
        <v>210</v>
      </c>
      <c r="AB393" s="44" t="s">
        <v>937</v>
      </c>
      <c r="AC393" s="40">
        <v>3</v>
      </c>
      <c r="AD393" s="40"/>
      <c r="AE393" s="40"/>
      <c r="AF393" s="40">
        <v>1</v>
      </c>
      <c r="AG393" s="40"/>
      <c r="AH393" s="40"/>
      <c r="AI393" s="40">
        <v>1</v>
      </c>
      <c r="AJ393" s="40"/>
      <c r="AK393" s="40"/>
      <c r="AL393" s="40">
        <v>1</v>
      </c>
      <c r="AM393" s="40"/>
      <c r="AN393" s="40"/>
      <c r="AO393" s="40"/>
      <c r="AP393" s="40" t="s">
        <v>929</v>
      </c>
      <c r="AQ393" s="40" t="s">
        <v>1272</v>
      </c>
      <c r="AR393" s="44" t="s">
        <v>938</v>
      </c>
      <c r="AS393" s="40" t="s">
        <v>447</v>
      </c>
      <c r="AT393" s="3" t="s">
        <v>69</v>
      </c>
      <c r="AU393" s="40" t="s">
        <v>447</v>
      </c>
      <c r="AV393" s="40" t="s">
        <v>447</v>
      </c>
      <c r="AW393" s="40" t="s">
        <v>447</v>
      </c>
    </row>
    <row r="394" spans="1:49" s="39" customFormat="1" ht="28.5" customHeight="1">
      <c r="A394" s="89" t="s">
        <v>1257</v>
      </c>
      <c r="B394" s="89" t="s">
        <v>213</v>
      </c>
      <c r="C394" s="89" t="s">
        <v>214</v>
      </c>
      <c r="D394" s="89" t="s">
        <v>215</v>
      </c>
      <c r="E394" s="89" t="s">
        <v>227</v>
      </c>
      <c r="F394" s="89" t="s">
        <v>228</v>
      </c>
      <c r="G394" s="89" t="s">
        <v>229</v>
      </c>
      <c r="H394" s="89" t="s">
        <v>230</v>
      </c>
      <c r="I394" s="89" t="s">
        <v>447</v>
      </c>
      <c r="J394" s="89" t="s">
        <v>58</v>
      </c>
      <c r="K394" s="89" t="s">
        <v>1123</v>
      </c>
      <c r="L394" s="89" t="s">
        <v>939</v>
      </c>
      <c r="M394" s="89" t="s">
        <v>1373</v>
      </c>
      <c r="N394" s="89" t="s">
        <v>280</v>
      </c>
      <c r="O394" s="89" t="s">
        <v>62</v>
      </c>
      <c r="P394" s="89" t="s">
        <v>222</v>
      </c>
      <c r="Q394" s="89">
        <v>0</v>
      </c>
      <c r="R394" s="89">
        <v>0</v>
      </c>
      <c r="S394" s="89">
        <v>0.9</v>
      </c>
      <c r="T394" s="89">
        <v>0.93</v>
      </c>
      <c r="U394" s="89">
        <v>0.95</v>
      </c>
      <c r="V394" s="89">
        <v>0.95</v>
      </c>
      <c r="W394" s="89" t="s">
        <v>929</v>
      </c>
      <c r="X394" s="89" t="s">
        <v>930</v>
      </c>
      <c r="Y394" s="96">
        <v>1</v>
      </c>
      <c r="Z394" s="94" t="s">
        <v>940</v>
      </c>
      <c r="AA394" s="50" t="s">
        <v>447</v>
      </c>
      <c r="AB394" s="44" t="s">
        <v>941</v>
      </c>
      <c r="AC394" s="40">
        <v>1</v>
      </c>
      <c r="AD394" s="40"/>
      <c r="AE394" s="40">
        <v>1</v>
      </c>
      <c r="AF394" s="40"/>
      <c r="AG394" s="40"/>
      <c r="AH394" s="40"/>
      <c r="AI394" s="40"/>
      <c r="AJ394" s="40"/>
      <c r="AK394" s="40"/>
      <c r="AL394" s="40"/>
      <c r="AM394" s="40"/>
      <c r="AN394" s="40"/>
      <c r="AO394" s="40"/>
      <c r="AP394" s="40" t="s">
        <v>929</v>
      </c>
      <c r="AQ394" s="40" t="s">
        <v>1272</v>
      </c>
      <c r="AR394" s="40" t="s">
        <v>447</v>
      </c>
      <c r="AS394" s="40" t="s">
        <v>447</v>
      </c>
      <c r="AT394" s="3" t="s">
        <v>69</v>
      </c>
      <c r="AU394" s="40" t="s">
        <v>447</v>
      </c>
      <c r="AV394" s="40" t="s">
        <v>447</v>
      </c>
      <c r="AW394" s="40" t="s">
        <v>447</v>
      </c>
    </row>
    <row r="395" spans="1:49" s="39" customFormat="1" ht="42.7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145"/>
      <c r="Z395" s="144"/>
      <c r="AA395" s="50" t="s">
        <v>447</v>
      </c>
      <c r="AB395" s="44" t="s">
        <v>942</v>
      </c>
      <c r="AC395" s="40">
        <v>1</v>
      </c>
      <c r="AD395" s="40"/>
      <c r="AE395" s="40"/>
      <c r="AF395" s="40"/>
      <c r="AG395" s="40"/>
      <c r="AH395" s="40"/>
      <c r="AI395" s="40"/>
      <c r="AJ395" s="40"/>
      <c r="AK395" s="40"/>
      <c r="AL395" s="40"/>
      <c r="AM395" s="40"/>
      <c r="AN395" s="40"/>
      <c r="AO395" s="40">
        <v>1</v>
      </c>
      <c r="AP395" s="40" t="s">
        <v>929</v>
      </c>
      <c r="AQ395" s="40" t="s">
        <v>1272</v>
      </c>
      <c r="AR395" s="40" t="s">
        <v>447</v>
      </c>
      <c r="AS395" s="40" t="s">
        <v>447</v>
      </c>
      <c r="AT395" s="3" t="s">
        <v>69</v>
      </c>
      <c r="AU395" s="40" t="s">
        <v>447</v>
      </c>
      <c r="AV395" s="40" t="s">
        <v>447</v>
      </c>
      <c r="AW395" s="40" t="s">
        <v>447</v>
      </c>
    </row>
    <row r="396" spans="1:49" s="39" customFormat="1" ht="42.75">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145"/>
      <c r="Z396" s="144"/>
      <c r="AA396" s="50" t="s">
        <v>447</v>
      </c>
      <c r="AB396" s="44" t="s">
        <v>943</v>
      </c>
      <c r="AC396" s="40">
        <v>1</v>
      </c>
      <c r="AD396" s="40"/>
      <c r="AE396" s="40"/>
      <c r="AF396" s="40"/>
      <c r="AG396" s="40"/>
      <c r="AH396" s="40"/>
      <c r="AI396" s="40">
        <v>1</v>
      </c>
      <c r="AJ396" s="40"/>
      <c r="AK396" s="40"/>
      <c r="AL396" s="40"/>
      <c r="AM396" s="40"/>
      <c r="AN396" s="40"/>
      <c r="AO396" s="40"/>
      <c r="AP396" s="40" t="s">
        <v>929</v>
      </c>
      <c r="AQ396" s="40" t="s">
        <v>1272</v>
      </c>
      <c r="AR396" s="40" t="s">
        <v>447</v>
      </c>
      <c r="AS396" s="40" t="s">
        <v>447</v>
      </c>
      <c r="AT396" s="3" t="s">
        <v>69</v>
      </c>
      <c r="AU396" s="40" t="s">
        <v>447</v>
      </c>
      <c r="AV396" s="40" t="s">
        <v>447</v>
      </c>
      <c r="AW396" s="40" t="s">
        <v>447</v>
      </c>
    </row>
    <row r="397" spans="1:49" s="39" customFormat="1" ht="42.75">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145"/>
      <c r="Z397" s="144"/>
      <c r="AA397" s="50" t="s">
        <v>447</v>
      </c>
      <c r="AB397" s="44" t="s">
        <v>944</v>
      </c>
      <c r="AC397" s="40">
        <v>2</v>
      </c>
      <c r="AD397" s="40"/>
      <c r="AE397" s="40"/>
      <c r="AF397" s="40"/>
      <c r="AG397" s="40"/>
      <c r="AH397" s="40"/>
      <c r="AI397" s="40"/>
      <c r="AJ397" s="40"/>
      <c r="AK397" s="40"/>
      <c r="AL397" s="40"/>
      <c r="AM397" s="40"/>
      <c r="AN397" s="40">
        <v>1</v>
      </c>
      <c r="AO397" s="40">
        <v>1</v>
      </c>
      <c r="AP397" s="40" t="s">
        <v>929</v>
      </c>
      <c r="AQ397" s="40" t="s">
        <v>1272</v>
      </c>
      <c r="AR397" s="40" t="s">
        <v>447</v>
      </c>
      <c r="AS397" s="40" t="s">
        <v>447</v>
      </c>
      <c r="AT397" s="3" t="s">
        <v>69</v>
      </c>
      <c r="AU397" s="40" t="s">
        <v>447</v>
      </c>
      <c r="AV397" s="40" t="s">
        <v>447</v>
      </c>
      <c r="AW397" s="40" t="s">
        <v>447</v>
      </c>
    </row>
    <row r="398" spans="1:49" s="39" customFormat="1" ht="42.75">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7"/>
      <c r="Z398" s="95"/>
      <c r="AA398" s="50" t="s">
        <v>447</v>
      </c>
      <c r="AB398" s="44" t="s">
        <v>945</v>
      </c>
      <c r="AC398" s="40">
        <v>2</v>
      </c>
      <c r="AD398" s="40"/>
      <c r="AE398" s="40"/>
      <c r="AF398" s="40"/>
      <c r="AG398" s="40"/>
      <c r="AH398" s="40"/>
      <c r="AI398" s="40"/>
      <c r="AJ398" s="40"/>
      <c r="AK398" s="40"/>
      <c r="AL398" s="40"/>
      <c r="AM398" s="40"/>
      <c r="AN398" s="40">
        <v>1</v>
      </c>
      <c r="AO398" s="40">
        <v>1</v>
      </c>
      <c r="AP398" s="40" t="s">
        <v>929</v>
      </c>
      <c r="AQ398" s="40" t="s">
        <v>1272</v>
      </c>
      <c r="AR398" s="44" t="s">
        <v>933</v>
      </c>
      <c r="AS398" s="40" t="s">
        <v>447</v>
      </c>
      <c r="AT398" s="3" t="s">
        <v>69</v>
      </c>
      <c r="AU398" s="40" t="s">
        <v>447</v>
      </c>
      <c r="AV398" s="40" t="s">
        <v>447</v>
      </c>
      <c r="AW398" s="40" t="s">
        <v>447</v>
      </c>
    </row>
    <row r="399" spans="1:49" s="39" customFormat="1" ht="61.5" customHeight="1">
      <c r="A399" s="89" t="s">
        <v>1257</v>
      </c>
      <c r="B399" s="89" t="s">
        <v>213</v>
      </c>
      <c r="C399" s="89" t="s">
        <v>214</v>
      </c>
      <c r="D399" s="89" t="s">
        <v>337</v>
      </c>
      <c r="E399" s="89" t="s">
        <v>227</v>
      </c>
      <c r="F399" s="89" t="s">
        <v>228</v>
      </c>
      <c r="G399" s="89" t="s">
        <v>229</v>
      </c>
      <c r="H399" s="89" t="s">
        <v>230</v>
      </c>
      <c r="I399" s="89" t="s">
        <v>447</v>
      </c>
      <c r="J399" s="89" t="s">
        <v>58</v>
      </c>
      <c r="K399" s="89" t="s">
        <v>946</v>
      </c>
      <c r="L399" s="89" t="s">
        <v>947</v>
      </c>
      <c r="M399" s="89" t="s">
        <v>948</v>
      </c>
      <c r="N399" s="89" t="s">
        <v>61</v>
      </c>
      <c r="O399" s="89" t="s">
        <v>83</v>
      </c>
      <c r="P399" s="89" t="s">
        <v>63</v>
      </c>
      <c r="Q399" s="89">
        <v>0</v>
      </c>
      <c r="R399" s="89">
        <v>3</v>
      </c>
      <c r="S399" s="89">
        <v>2</v>
      </c>
      <c r="T399" s="89">
        <v>1</v>
      </c>
      <c r="U399" s="89">
        <v>1</v>
      </c>
      <c r="V399" s="89">
        <v>7</v>
      </c>
      <c r="W399" s="89" t="s">
        <v>929</v>
      </c>
      <c r="X399" s="89" t="s">
        <v>949</v>
      </c>
      <c r="Y399" s="96">
        <v>1</v>
      </c>
      <c r="Z399" s="94" t="s">
        <v>950</v>
      </c>
      <c r="AA399" s="92">
        <v>787.5</v>
      </c>
      <c r="AB399" s="44" t="s">
        <v>951</v>
      </c>
      <c r="AC399" s="40">
        <v>3</v>
      </c>
      <c r="AD399" s="40"/>
      <c r="AE399" s="40"/>
      <c r="AF399" s="40"/>
      <c r="AG399" s="40">
        <v>1</v>
      </c>
      <c r="AH399" s="40"/>
      <c r="AI399" s="40"/>
      <c r="AJ399" s="40"/>
      <c r="AK399" s="40">
        <v>1</v>
      </c>
      <c r="AL399" s="40"/>
      <c r="AM399" s="40"/>
      <c r="AN399" s="40"/>
      <c r="AO399" s="40">
        <v>1</v>
      </c>
      <c r="AP399" s="40" t="s">
        <v>929</v>
      </c>
      <c r="AQ399" s="40" t="s">
        <v>1265</v>
      </c>
      <c r="AR399" s="44" t="s">
        <v>952</v>
      </c>
      <c r="AS399" s="40" t="s">
        <v>447</v>
      </c>
      <c r="AT399" s="3" t="s">
        <v>69</v>
      </c>
      <c r="AU399" s="40" t="s">
        <v>447</v>
      </c>
      <c r="AV399" s="40" t="s">
        <v>447</v>
      </c>
      <c r="AW399" s="40" t="s">
        <v>447</v>
      </c>
    </row>
    <row r="400" spans="1:49" s="39" customFormat="1" ht="42.75">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7"/>
      <c r="Z400" s="95"/>
      <c r="AA400" s="93"/>
      <c r="AB400" s="44" t="s">
        <v>953</v>
      </c>
      <c r="AC400" s="40">
        <v>3</v>
      </c>
      <c r="AD400" s="40"/>
      <c r="AE400" s="40"/>
      <c r="AF400" s="40"/>
      <c r="AG400" s="40">
        <v>1</v>
      </c>
      <c r="AH400" s="40"/>
      <c r="AI400" s="40"/>
      <c r="AJ400" s="40"/>
      <c r="AK400" s="40">
        <v>1</v>
      </c>
      <c r="AL400" s="40"/>
      <c r="AM400" s="40"/>
      <c r="AN400" s="40"/>
      <c r="AO400" s="40">
        <v>1</v>
      </c>
      <c r="AP400" s="40" t="s">
        <v>929</v>
      </c>
      <c r="AQ400" s="40" t="s">
        <v>1265</v>
      </c>
      <c r="AR400" s="44" t="s">
        <v>952</v>
      </c>
      <c r="AS400" s="40" t="s">
        <v>447</v>
      </c>
      <c r="AT400" s="3" t="s">
        <v>69</v>
      </c>
      <c r="AU400" s="40" t="s">
        <v>447</v>
      </c>
      <c r="AV400" s="40" t="s">
        <v>447</v>
      </c>
      <c r="AW400" s="40" t="s">
        <v>447</v>
      </c>
    </row>
    <row r="401" spans="1:49" s="39" customFormat="1" ht="80.25" customHeight="1">
      <c r="A401" s="89" t="s">
        <v>1257</v>
      </c>
      <c r="B401" s="89" t="s">
        <v>213</v>
      </c>
      <c r="C401" s="89" t="s">
        <v>214</v>
      </c>
      <c r="D401" s="89" t="s">
        <v>337</v>
      </c>
      <c r="E401" s="89" t="s">
        <v>227</v>
      </c>
      <c r="F401" s="89" t="s">
        <v>228</v>
      </c>
      <c r="G401" s="89" t="s">
        <v>229</v>
      </c>
      <c r="H401" s="89" t="s">
        <v>230</v>
      </c>
      <c r="I401" s="89" t="s">
        <v>447</v>
      </c>
      <c r="J401" s="89" t="s">
        <v>58</v>
      </c>
      <c r="K401" s="89" t="s">
        <v>946</v>
      </c>
      <c r="L401" s="89" t="s">
        <v>954</v>
      </c>
      <c r="M401" s="89" t="s">
        <v>955</v>
      </c>
      <c r="N401" s="89" t="s">
        <v>280</v>
      </c>
      <c r="O401" s="89" t="s">
        <v>83</v>
      </c>
      <c r="P401" s="89" t="s">
        <v>222</v>
      </c>
      <c r="Q401" s="89">
        <v>0</v>
      </c>
      <c r="R401" s="89">
        <v>0</v>
      </c>
      <c r="S401" s="89">
        <v>1</v>
      </c>
      <c r="T401" s="89">
        <v>1</v>
      </c>
      <c r="U401" s="89">
        <v>1</v>
      </c>
      <c r="V401" s="89">
        <v>1</v>
      </c>
      <c r="W401" s="89" t="s">
        <v>929</v>
      </c>
      <c r="X401" s="89" t="s">
        <v>956</v>
      </c>
      <c r="Y401" s="41">
        <v>0.95</v>
      </c>
      <c r="Z401" s="44" t="s">
        <v>957</v>
      </c>
      <c r="AA401" s="50" t="s">
        <v>447</v>
      </c>
      <c r="AB401" s="44" t="s">
        <v>958</v>
      </c>
      <c r="AC401" s="40">
        <v>10</v>
      </c>
      <c r="AD401" s="40"/>
      <c r="AE401" s="40"/>
      <c r="AF401" s="40">
        <v>1</v>
      </c>
      <c r="AG401" s="40">
        <v>1</v>
      </c>
      <c r="AH401" s="40">
        <v>1</v>
      </c>
      <c r="AI401" s="40">
        <v>1</v>
      </c>
      <c r="AJ401" s="40">
        <v>1</v>
      </c>
      <c r="AK401" s="40">
        <v>1</v>
      </c>
      <c r="AL401" s="40">
        <v>1</v>
      </c>
      <c r="AM401" s="40">
        <v>1</v>
      </c>
      <c r="AN401" s="40">
        <v>1</v>
      </c>
      <c r="AO401" s="40">
        <v>1</v>
      </c>
      <c r="AP401" s="40" t="s">
        <v>929</v>
      </c>
      <c r="AQ401" s="40" t="s">
        <v>1265</v>
      </c>
      <c r="AR401" s="44" t="s">
        <v>952</v>
      </c>
      <c r="AS401" s="40" t="s">
        <v>447</v>
      </c>
      <c r="AT401" s="3" t="s">
        <v>69</v>
      </c>
      <c r="AU401" s="40" t="s">
        <v>447</v>
      </c>
      <c r="AV401" s="40" t="s">
        <v>447</v>
      </c>
      <c r="AW401" s="40" t="s">
        <v>447</v>
      </c>
    </row>
    <row r="402" spans="1:49" s="39" customFormat="1" ht="42.75">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41">
        <v>0.05</v>
      </c>
      <c r="Z402" s="44" t="s">
        <v>959</v>
      </c>
      <c r="AA402" s="50" t="s">
        <v>447</v>
      </c>
      <c r="AB402" s="44" t="s">
        <v>960</v>
      </c>
      <c r="AC402" s="40">
        <v>1</v>
      </c>
      <c r="AD402" s="40"/>
      <c r="AE402" s="40">
        <v>1</v>
      </c>
      <c r="AF402" s="40"/>
      <c r="AG402" s="40"/>
      <c r="AH402" s="40"/>
      <c r="AI402" s="40"/>
      <c r="AJ402" s="40"/>
      <c r="AK402" s="40"/>
      <c r="AL402" s="40"/>
      <c r="AM402" s="40"/>
      <c r="AN402" s="40"/>
      <c r="AO402" s="40"/>
      <c r="AP402" s="40" t="s">
        <v>929</v>
      </c>
      <c r="AQ402" s="40" t="s">
        <v>1265</v>
      </c>
      <c r="AR402" s="44" t="s">
        <v>952</v>
      </c>
      <c r="AS402" s="40" t="s">
        <v>447</v>
      </c>
      <c r="AT402" s="3" t="s">
        <v>69</v>
      </c>
      <c r="AU402" s="40" t="s">
        <v>447</v>
      </c>
      <c r="AV402" s="40" t="s">
        <v>447</v>
      </c>
      <c r="AW402" s="40" t="s">
        <v>447</v>
      </c>
    </row>
    <row r="403" spans="1:49" s="39" customFormat="1" ht="57">
      <c r="A403" s="40" t="s">
        <v>1257</v>
      </c>
      <c r="B403" s="40" t="s">
        <v>213</v>
      </c>
      <c r="C403" s="40" t="s">
        <v>214</v>
      </c>
      <c r="D403" s="40" t="s">
        <v>337</v>
      </c>
      <c r="E403" s="40" t="s">
        <v>227</v>
      </c>
      <c r="F403" s="40" t="s">
        <v>228</v>
      </c>
      <c r="G403" s="40" t="s">
        <v>229</v>
      </c>
      <c r="H403" s="40" t="s">
        <v>230</v>
      </c>
      <c r="I403" s="40" t="s">
        <v>447</v>
      </c>
      <c r="J403" s="40" t="s">
        <v>58</v>
      </c>
      <c r="K403" s="40" t="s">
        <v>946</v>
      </c>
      <c r="L403" s="40" t="s">
        <v>1385</v>
      </c>
      <c r="M403" s="40" t="s">
        <v>962</v>
      </c>
      <c r="N403" s="40" t="s">
        <v>280</v>
      </c>
      <c r="O403" s="40" t="s">
        <v>83</v>
      </c>
      <c r="P403" s="40" t="s">
        <v>63</v>
      </c>
      <c r="Q403" s="40">
        <v>0</v>
      </c>
      <c r="R403" s="40">
        <v>0</v>
      </c>
      <c r="S403" s="40">
        <v>12</v>
      </c>
      <c r="T403" s="40">
        <v>12</v>
      </c>
      <c r="U403" s="40">
        <v>12</v>
      </c>
      <c r="V403" s="40">
        <v>36</v>
      </c>
      <c r="W403" s="40" t="s">
        <v>929</v>
      </c>
      <c r="X403" s="40" t="s">
        <v>963</v>
      </c>
      <c r="Y403" s="41">
        <v>1</v>
      </c>
      <c r="Z403" s="44" t="s">
        <v>964</v>
      </c>
      <c r="AA403" s="45">
        <v>618.5</v>
      </c>
      <c r="AB403" s="44" t="s">
        <v>965</v>
      </c>
      <c r="AC403" s="40">
        <v>12</v>
      </c>
      <c r="AD403" s="40">
        <v>1</v>
      </c>
      <c r="AE403" s="40">
        <v>1</v>
      </c>
      <c r="AF403" s="40">
        <v>1</v>
      </c>
      <c r="AG403" s="40">
        <v>1</v>
      </c>
      <c r="AH403" s="40">
        <v>1</v>
      </c>
      <c r="AI403" s="40">
        <v>1</v>
      </c>
      <c r="AJ403" s="40">
        <v>1</v>
      </c>
      <c r="AK403" s="40">
        <v>1</v>
      </c>
      <c r="AL403" s="40">
        <v>1</v>
      </c>
      <c r="AM403" s="40">
        <v>1</v>
      </c>
      <c r="AN403" s="40">
        <v>1</v>
      </c>
      <c r="AO403" s="40">
        <v>1</v>
      </c>
      <c r="AP403" s="40" t="s">
        <v>929</v>
      </c>
      <c r="AQ403" s="40" t="s">
        <v>1265</v>
      </c>
      <c r="AR403" s="44" t="s">
        <v>952</v>
      </c>
      <c r="AS403" s="40" t="s">
        <v>447</v>
      </c>
      <c r="AT403" s="40" t="s">
        <v>447</v>
      </c>
      <c r="AU403" s="40" t="s">
        <v>447</v>
      </c>
      <c r="AV403" s="40" t="s">
        <v>447</v>
      </c>
      <c r="AW403" s="40" t="s">
        <v>447</v>
      </c>
    </row>
    <row r="404" spans="1:49" s="154" customFormat="1" ht="43.5" customHeight="1">
      <c r="A404" s="89" t="s">
        <v>1257</v>
      </c>
      <c r="B404" s="89" t="s">
        <v>213</v>
      </c>
      <c r="C404" s="89" t="s">
        <v>214</v>
      </c>
      <c r="D404" s="89" t="s">
        <v>215</v>
      </c>
      <c r="E404" s="89" t="s">
        <v>227</v>
      </c>
      <c r="F404" s="89" t="s">
        <v>228</v>
      </c>
      <c r="G404" s="89" t="s">
        <v>966</v>
      </c>
      <c r="H404" s="89" t="s">
        <v>230</v>
      </c>
      <c r="I404" s="89" t="s">
        <v>447</v>
      </c>
      <c r="J404" s="89" t="s">
        <v>967</v>
      </c>
      <c r="K404" s="89" t="s">
        <v>1124</v>
      </c>
      <c r="L404" s="89" t="s">
        <v>968</v>
      </c>
      <c r="M404" s="89" t="s">
        <v>969</v>
      </c>
      <c r="N404" s="89" t="s">
        <v>110</v>
      </c>
      <c r="O404" s="89" t="s">
        <v>62</v>
      </c>
      <c r="P404" s="89" t="s">
        <v>222</v>
      </c>
      <c r="Q404" s="89">
        <v>64</v>
      </c>
      <c r="R404" s="89">
        <v>2</v>
      </c>
      <c r="S404" s="89">
        <v>2</v>
      </c>
      <c r="T404" s="89">
        <v>3</v>
      </c>
      <c r="U404" s="89">
        <v>3</v>
      </c>
      <c r="V404" s="89">
        <v>10</v>
      </c>
      <c r="W404" s="89" t="s">
        <v>970</v>
      </c>
      <c r="X404" s="89" t="s">
        <v>971</v>
      </c>
      <c r="Y404" s="96">
        <v>0.25</v>
      </c>
      <c r="Z404" s="94" t="s">
        <v>972</v>
      </c>
      <c r="AA404" s="141" t="s">
        <v>447</v>
      </c>
      <c r="AB404" s="44" t="s">
        <v>973</v>
      </c>
      <c r="AC404" s="40">
        <v>1</v>
      </c>
      <c r="AD404" s="40">
        <v>1</v>
      </c>
      <c r="AE404" s="40"/>
      <c r="AF404" s="40"/>
      <c r="AG404" s="40"/>
      <c r="AH404" s="40"/>
      <c r="AI404" s="40"/>
      <c r="AJ404" s="40"/>
      <c r="AK404" s="40"/>
      <c r="AL404" s="40"/>
      <c r="AM404" s="40"/>
      <c r="AN404" s="40"/>
      <c r="AO404" s="40"/>
      <c r="AP404" s="40" t="s">
        <v>970</v>
      </c>
      <c r="AQ404" s="40" t="s">
        <v>1263</v>
      </c>
      <c r="AR404" s="44" t="s">
        <v>974</v>
      </c>
      <c r="AS404" s="40" t="s">
        <v>447</v>
      </c>
      <c r="AT404" s="3" t="s">
        <v>69</v>
      </c>
      <c r="AU404" s="40" t="s">
        <v>447</v>
      </c>
      <c r="AV404" s="40" t="s">
        <v>447</v>
      </c>
      <c r="AW404" s="40" t="s">
        <v>447</v>
      </c>
    </row>
    <row r="405" spans="1:49" s="154" customFormat="1" ht="42.7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145"/>
      <c r="Z405" s="144"/>
      <c r="AA405" s="143"/>
      <c r="AB405" s="44" t="s">
        <v>975</v>
      </c>
      <c r="AC405" s="40">
        <v>1</v>
      </c>
      <c r="AD405" s="40"/>
      <c r="AE405" s="40"/>
      <c r="AF405" s="40">
        <v>1</v>
      </c>
      <c r="AG405" s="40"/>
      <c r="AH405" s="40"/>
      <c r="AI405" s="40"/>
      <c r="AJ405" s="40"/>
      <c r="AK405" s="40"/>
      <c r="AL405" s="40"/>
      <c r="AM405" s="40"/>
      <c r="AN405" s="40"/>
      <c r="AO405" s="40"/>
      <c r="AP405" s="40" t="s">
        <v>970</v>
      </c>
      <c r="AQ405" s="40" t="s">
        <v>1263</v>
      </c>
      <c r="AR405" s="44" t="s">
        <v>974</v>
      </c>
      <c r="AS405" s="40" t="s">
        <v>447</v>
      </c>
      <c r="AT405" s="3" t="s">
        <v>69</v>
      </c>
      <c r="AU405" s="40" t="s">
        <v>447</v>
      </c>
      <c r="AV405" s="40" t="s">
        <v>447</v>
      </c>
      <c r="AW405" s="40" t="s">
        <v>447</v>
      </c>
    </row>
    <row r="406" spans="1:49" s="154" customFormat="1" ht="42.75">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145"/>
      <c r="Z406" s="144"/>
      <c r="AA406" s="143"/>
      <c r="AB406" s="44" t="s">
        <v>1314</v>
      </c>
      <c r="AC406" s="40">
        <v>1</v>
      </c>
      <c r="AD406" s="40"/>
      <c r="AE406" s="40"/>
      <c r="AF406" s="40"/>
      <c r="AG406" s="40">
        <v>1</v>
      </c>
      <c r="AH406" s="40"/>
      <c r="AI406" s="40"/>
      <c r="AJ406" s="40"/>
      <c r="AK406" s="40"/>
      <c r="AL406" s="40"/>
      <c r="AM406" s="40"/>
      <c r="AN406" s="40"/>
      <c r="AO406" s="40"/>
      <c r="AP406" s="40" t="s">
        <v>970</v>
      </c>
      <c r="AQ406" s="40" t="s">
        <v>1263</v>
      </c>
      <c r="AR406" s="44" t="s">
        <v>974</v>
      </c>
      <c r="AS406" s="40" t="s">
        <v>447</v>
      </c>
      <c r="AT406" s="3" t="s">
        <v>69</v>
      </c>
      <c r="AU406" s="40" t="s">
        <v>447</v>
      </c>
      <c r="AV406" s="40" t="s">
        <v>447</v>
      </c>
      <c r="AW406" s="40" t="s">
        <v>447</v>
      </c>
    </row>
    <row r="407" spans="1:49" s="154" customFormat="1" ht="77.25" customHeight="1">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7"/>
      <c r="Z407" s="95"/>
      <c r="AA407" s="142"/>
      <c r="AB407" s="44" t="s">
        <v>1318</v>
      </c>
      <c r="AC407" s="40">
        <v>1</v>
      </c>
      <c r="AD407" s="40"/>
      <c r="AE407" s="40"/>
      <c r="AF407" s="40"/>
      <c r="AG407" s="40"/>
      <c r="AH407" s="40"/>
      <c r="AI407" s="40">
        <v>1</v>
      </c>
      <c r="AJ407" s="40"/>
      <c r="AK407" s="40"/>
      <c r="AL407" s="40"/>
      <c r="AM407" s="40"/>
      <c r="AN407" s="40"/>
      <c r="AO407" s="40"/>
      <c r="AP407" s="40" t="s">
        <v>970</v>
      </c>
      <c r="AQ407" s="40" t="s">
        <v>1263</v>
      </c>
      <c r="AR407" s="44" t="s">
        <v>974</v>
      </c>
      <c r="AS407" s="40" t="s">
        <v>447</v>
      </c>
      <c r="AT407" s="3" t="s">
        <v>69</v>
      </c>
      <c r="AU407" s="40" t="s">
        <v>447</v>
      </c>
      <c r="AV407" s="40" t="s">
        <v>447</v>
      </c>
      <c r="AW407" s="40" t="s">
        <v>447</v>
      </c>
    </row>
    <row r="408" spans="1:49" s="154" customFormat="1" ht="57">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6">
        <v>0.25</v>
      </c>
      <c r="Z408" s="94" t="s">
        <v>976</v>
      </c>
      <c r="AA408" s="141" t="s">
        <v>447</v>
      </c>
      <c r="AB408" s="44" t="s">
        <v>977</v>
      </c>
      <c r="AC408" s="40">
        <v>1</v>
      </c>
      <c r="AD408" s="40"/>
      <c r="AE408" s="40"/>
      <c r="AF408" s="40"/>
      <c r="AG408" s="40">
        <v>1</v>
      </c>
      <c r="AH408" s="40"/>
      <c r="AI408" s="40"/>
      <c r="AJ408" s="40"/>
      <c r="AK408" s="40"/>
      <c r="AL408" s="40"/>
      <c r="AM408" s="40"/>
      <c r="AN408" s="40"/>
      <c r="AO408" s="40"/>
      <c r="AP408" s="40" t="s">
        <v>970</v>
      </c>
      <c r="AQ408" s="40" t="s">
        <v>1263</v>
      </c>
      <c r="AR408" s="44" t="s">
        <v>974</v>
      </c>
      <c r="AS408" s="40" t="s">
        <v>447</v>
      </c>
      <c r="AT408" s="40" t="s">
        <v>447</v>
      </c>
      <c r="AU408" s="40" t="s">
        <v>447</v>
      </c>
      <c r="AV408" s="40" t="s">
        <v>447</v>
      </c>
      <c r="AW408" s="40" t="s">
        <v>447</v>
      </c>
    </row>
    <row r="409" spans="1:49" s="154" customFormat="1" ht="57">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7"/>
      <c r="Z409" s="95"/>
      <c r="AA409" s="142"/>
      <c r="AB409" s="44" t="s">
        <v>978</v>
      </c>
      <c r="AC409" s="40">
        <v>1</v>
      </c>
      <c r="AD409" s="40"/>
      <c r="AE409" s="40"/>
      <c r="AF409" s="40"/>
      <c r="AG409" s="40"/>
      <c r="AH409" s="40">
        <v>1</v>
      </c>
      <c r="AI409" s="40"/>
      <c r="AJ409" s="40"/>
      <c r="AK409" s="40"/>
      <c r="AL409" s="40"/>
      <c r="AM409" s="40"/>
      <c r="AN409" s="40"/>
      <c r="AO409" s="40"/>
      <c r="AP409" s="40" t="s">
        <v>970</v>
      </c>
      <c r="AQ409" s="40" t="s">
        <v>1263</v>
      </c>
      <c r="AR409" s="44" t="s">
        <v>974</v>
      </c>
      <c r="AS409" s="3" t="s">
        <v>327</v>
      </c>
      <c r="AT409" s="40" t="s">
        <v>447</v>
      </c>
      <c r="AU409" s="40" t="s">
        <v>447</v>
      </c>
      <c r="AV409" s="40" t="s">
        <v>447</v>
      </c>
      <c r="AW409" s="40" t="s">
        <v>447</v>
      </c>
    </row>
    <row r="410" spans="1:49" s="154" customFormat="1" ht="28.5">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6">
        <v>0.2</v>
      </c>
      <c r="Z410" s="94" t="s">
        <v>979</v>
      </c>
      <c r="AA410" s="141" t="s">
        <v>447</v>
      </c>
      <c r="AB410" s="44" t="s">
        <v>980</v>
      </c>
      <c r="AC410" s="40">
        <f>AN410</f>
        <v>1</v>
      </c>
      <c r="AD410" s="40"/>
      <c r="AE410" s="40"/>
      <c r="AF410" s="40"/>
      <c r="AG410" s="40"/>
      <c r="AH410" s="40"/>
      <c r="AI410" s="40"/>
      <c r="AJ410" s="40"/>
      <c r="AK410" s="40"/>
      <c r="AL410" s="40"/>
      <c r="AM410" s="40"/>
      <c r="AN410" s="40">
        <v>1</v>
      </c>
      <c r="AO410" s="40"/>
      <c r="AP410" s="40" t="s">
        <v>970</v>
      </c>
      <c r="AQ410" s="40" t="s">
        <v>1263</v>
      </c>
      <c r="AR410" s="44" t="s">
        <v>974</v>
      </c>
      <c r="AS410" s="40" t="s">
        <v>447</v>
      </c>
      <c r="AT410" s="40" t="s">
        <v>447</v>
      </c>
      <c r="AU410" s="40" t="s">
        <v>447</v>
      </c>
      <c r="AV410" s="40" t="s">
        <v>447</v>
      </c>
      <c r="AW410" s="40" t="s">
        <v>447</v>
      </c>
    </row>
    <row r="411" spans="1:49" s="154" customFormat="1" ht="57">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7"/>
      <c r="Z411" s="95"/>
      <c r="AA411" s="142"/>
      <c r="AB411" s="44" t="s">
        <v>981</v>
      </c>
      <c r="AC411" s="40">
        <f>AF411+AL411</f>
        <v>2</v>
      </c>
      <c r="AD411" s="40"/>
      <c r="AE411" s="40"/>
      <c r="AF411" s="40">
        <v>1</v>
      </c>
      <c r="AG411" s="40"/>
      <c r="AH411" s="40"/>
      <c r="AI411" s="40"/>
      <c r="AJ411" s="40"/>
      <c r="AK411" s="40"/>
      <c r="AL411" s="40">
        <v>1</v>
      </c>
      <c r="AM411" s="40"/>
      <c r="AN411" s="40"/>
      <c r="AO411" s="40"/>
      <c r="AP411" s="40" t="s">
        <v>970</v>
      </c>
      <c r="AQ411" s="40" t="s">
        <v>1263</v>
      </c>
      <c r="AR411" s="44" t="s">
        <v>974</v>
      </c>
      <c r="AS411" s="3" t="s">
        <v>327</v>
      </c>
      <c r="AT411" s="40" t="s">
        <v>447</v>
      </c>
      <c r="AU411" s="40" t="s">
        <v>447</v>
      </c>
      <c r="AV411" s="40" t="s">
        <v>447</v>
      </c>
      <c r="AW411" s="40" t="s">
        <v>447</v>
      </c>
    </row>
    <row r="412" spans="1:49" s="154" customFormat="1" ht="57">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6">
        <v>0.3</v>
      </c>
      <c r="Z412" s="94" t="s">
        <v>786</v>
      </c>
      <c r="AA412" s="92">
        <v>200</v>
      </c>
      <c r="AB412" s="44" t="s">
        <v>1341</v>
      </c>
      <c r="AC412" s="40">
        <v>1</v>
      </c>
      <c r="AD412" s="40"/>
      <c r="AE412" s="40"/>
      <c r="AF412" s="40"/>
      <c r="AG412" s="40"/>
      <c r="AH412" s="40"/>
      <c r="AI412" s="40"/>
      <c r="AJ412" s="40"/>
      <c r="AK412" s="40"/>
      <c r="AL412" s="40"/>
      <c r="AM412" s="40">
        <v>1</v>
      </c>
      <c r="AN412" s="40"/>
      <c r="AO412" s="40"/>
      <c r="AP412" s="40" t="s">
        <v>970</v>
      </c>
      <c r="AQ412" s="40" t="s">
        <v>1263</v>
      </c>
      <c r="AR412" s="44" t="s">
        <v>974</v>
      </c>
      <c r="AS412" s="3" t="s">
        <v>327</v>
      </c>
      <c r="AT412" s="40" t="s">
        <v>447</v>
      </c>
      <c r="AU412" s="40" t="s">
        <v>447</v>
      </c>
      <c r="AV412" s="40" t="s">
        <v>447</v>
      </c>
      <c r="AW412" s="40" t="s">
        <v>447</v>
      </c>
    </row>
    <row r="413" spans="1:49" s="154" customFormat="1" ht="28.5">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145"/>
      <c r="Z413" s="144"/>
      <c r="AA413" s="146"/>
      <c r="AB413" s="44" t="s">
        <v>982</v>
      </c>
      <c r="AC413" s="40">
        <v>15</v>
      </c>
      <c r="AD413" s="40"/>
      <c r="AE413" s="40"/>
      <c r="AF413" s="40"/>
      <c r="AG413" s="40"/>
      <c r="AH413" s="40"/>
      <c r="AI413" s="40"/>
      <c r="AJ413" s="40"/>
      <c r="AK413" s="40">
        <v>15</v>
      </c>
      <c r="AL413" s="40"/>
      <c r="AM413" s="40"/>
      <c r="AN413" s="40"/>
      <c r="AO413" s="40"/>
      <c r="AP413" s="40" t="s">
        <v>970</v>
      </c>
      <c r="AQ413" s="40" t="s">
        <v>1263</v>
      </c>
      <c r="AR413" s="40" t="s">
        <v>447</v>
      </c>
      <c r="AS413" s="40" t="s">
        <v>447</v>
      </c>
      <c r="AT413" s="40" t="s">
        <v>447</v>
      </c>
      <c r="AU413" s="40" t="s">
        <v>447</v>
      </c>
      <c r="AV413" s="40" t="s">
        <v>447</v>
      </c>
      <c r="AW413" s="40" t="s">
        <v>447</v>
      </c>
    </row>
    <row r="414" spans="1:49" s="154" customFormat="1" ht="28.5">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145"/>
      <c r="Z414" s="144"/>
      <c r="AA414" s="146"/>
      <c r="AB414" s="44" t="s">
        <v>983</v>
      </c>
      <c r="AC414" s="40">
        <v>1</v>
      </c>
      <c r="AD414" s="40"/>
      <c r="AE414" s="40"/>
      <c r="AF414" s="40"/>
      <c r="AG414" s="40"/>
      <c r="AH414" s="40"/>
      <c r="AI414" s="40"/>
      <c r="AJ414" s="40"/>
      <c r="AK414" s="40"/>
      <c r="AL414" s="40"/>
      <c r="AM414" s="40">
        <v>1</v>
      </c>
      <c r="AN414" s="40"/>
      <c r="AO414" s="40"/>
      <c r="AP414" s="40" t="s">
        <v>970</v>
      </c>
      <c r="AQ414" s="40" t="s">
        <v>1263</v>
      </c>
      <c r="AR414" s="44" t="s">
        <v>974</v>
      </c>
      <c r="AS414" s="40" t="s">
        <v>447</v>
      </c>
      <c r="AT414" s="40" t="s">
        <v>447</v>
      </c>
      <c r="AU414" s="40" t="s">
        <v>447</v>
      </c>
      <c r="AV414" s="40" t="s">
        <v>447</v>
      </c>
      <c r="AW414" s="40" t="s">
        <v>447</v>
      </c>
    </row>
    <row r="415" spans="1:49" s="154" customFormat="1" ht="28.5">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145"/>
      <c r="Z415" s="144"/>
      <c r="AA415" s="146"/>
      <c r="AB415" s="44" t="s">
        <v>984</v>
      </c>
      <c r="AC415" s="40">
        <v>18</v>
      </c>
      <c r="AD415" s="40"/>
      <c r="AE415" s="40"/>
      <c r="AF415" s="40"/>
      <c r="AG415" s="40"/>
      <c r="AH415" s="40"/>
      <c r="AI415" s="40"/>
      <c r="AJ415" s="40"/>
      <c r="AK415" s="40"/>
      <c r="AL415" s="40"/>
      <c r="AM415" s="40"/>
      <c r="AN415" s="40"/>
      <c r="AO415" s="40">
        <v>18</v>
      </c>
      <c r="AP415" s="40" t="s">
        <v>970</v>
      </c>
      <c r="AQ415" s="40" t="s">
        <v>1263</v>
      </c>
      <c r="AR415" s="44" t="s">
        <v>974</v>
      </c>
      <c r="AS415" s="40" t="s">
        <v>447</v>
      </c>
      <c r="AT415" s="40" t="s">
        <v>447</v>
      </c>
      <c r="AU415" s="40" t="s">
        <v>447</v>
      </c>
      <c r="AV415" s="40" t="s">
        <v>447</v>
      </c>
      <c r="AW415" s="40" t="s">
        <v>447</v>
      </c>
    </row>
    <row r="416" spans="1:49" s="154" customFormat="1" ht="28.5">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7"/>
      <c r="Z416" s="95"/>
      <c r="AA416" s="93"/>
      <c r="AB416" s="44" t="s">
        <v>985</v>
      </c>
      <c r="AC416" s="40">
        <v>1</v>
      </c>
      <c r="AD416" s="40"/>
      <c r="AE416" s="40"/>
      <c r="AF416" s="40"/>
      <c r="AG416" s="40"/>
      <c r="AH416" s="40"/>
      <c r="AI416" s="40"/>
      <c r="AJ416" s="40"/>
      <c r="AK416" s="40"/>
      <c r="AL416" s="40"/>
      <c r="AM416" s="40"/>
      <c r="AN416" s="40"/>
      <c r="AO416" s="40">
        <v>1</v>
      </c>
      <c r="AP416" s="40" t="s">
        <v>970</v>
      </c>
      <c r="AQ416" s="40" t="s">
        <v>1263</v>
      </c>
      <c r="AR416" s="44" t="s">
        <v>974</v>
      </c>
      <c r="AS416" s="40" t="s">
        <v>447</v>
      </c>
      <c r="AT416" s="40" t="s">
        <v>447</v>
      </c>
      <c r="AU416" s="40" t="s">
        <v>447</v>
      </c>
      <c r="AV416" s="40" t="s">
        <v>447</v>
      </c>
      <c r="AW416" s="40" t="s">
        <v>447</v>
      </c>
    </row>
    <row r="417" spans="1:49" s="154" customFormat="1" ht="28.5" customHeight="1">
      <c r="A417" s="89" t="s">
        <v>1257</v>
      </c>
      <c r="B417" s="89" t="s">
        <v>213</v>
      </c>
      <c r="C417" s="89" t="s">
        <v>214</v>
      </c>
      <c r="D417" s="89" t="s">
        <v>337</v>
      </c>
      <c r="E417" s="89" t="s">
        <v>1134</v>
      </c>
      <c r="F417" s="89" t="s">
        <v>445</v>
      </c>
      <c r="G417" s="89" t="s">
        <v>966</v>
      </c>
      <c r="H417" s="89" t="s">
        <v>230</v>
      </c>
      <c r="I417" s="89" t="s">
        <v>447</v>
      </c>
      <c r="J417" s="89" t="s">
        <v>986</v>
      </c>
      <c r="K417" s="89" t="s">
        <v>1124</v>
      </c>
      <c r="L417" s="89" t="s">
        <v>987</v>
      </c>
      <c r="M417" s="89" t="s">
        <v>988</v>
      </c>
      <c r="N417" s="89" t="s">
        <v>110</v>
      </c>
      <c r="O417" s="89" t="s">
        <v>62</v>
      </c>
      <c r="P417" s="89" t="s">
        <v>222</v>
      </c>
      <c r="Q417" s="89">
        <v>68.5</v>
      </c>
      <c r="R417" s="89">
        <v>2</v>
      </c>
      <c r="S417" s="89">
        <v>2</v>
      </c>
      <c r="T417" s="89">
        <v>3</v>
      </c>
      <c r="U417" s="89">
        <v>3</v>
      </c>
      <c r="V417" s="89">
        <v>10</v>
      </c>
      <c r="W417" s="89" t="s">
        <v>970</v>
      </c>
      <c r="X417" s="89" t="s">
        <v>989</v>
      </c>
      <c r="Y417" s="96">
        <v>0.3</v>
      </c>
      <c r="Z417" s="94" t="s">
        <v>990</v>
      </c>
      <c r="AA417" s="141" t="s">
        <v>447</v>
      </c>
      <c r="AB417" s="44" t="s">
        <v>991</v>
      </c>
      <c r="AC417" s="40">
        <v>10</v>
      </c>
      <c r="AD417" s="40">
        <v>1</v>
      </c>
      <c r="AE417" s="40"/>
      <c r="AF417" s="40"/>
      <c r="AG417" s="40">
        <v>1</v>
      </c>
      <c r="AH417" s="40">
        <v>1</v>
      </c>
      <c r="AI417" s="40">
        <v>1</v>
      </c>
      <c r="AJ417" s="40">
        <v>1</v>
      </c>
      <c r="AK417" s="40">
        <v>1</v>
      </c>
      <c r="AL417" s="40">
        <v>1</v>
      </c>
      <c r="AM417" s="40">
        <v>1</v>
      </c>
      <c r="AN417" s="40">
        <v>1</v>
      </c>
      <c r="AO417" s="40">
        <v>1</v>
      </c>
      <c r="AP417" s="40" t="s">
        <v>970</v>
      </c>
      <c r="AQ417" s="40" t="s">
        <v>1263</v>
      </c>
      <c r="AR417" s="40" t="s">
        <v>447</v>
      </c>
      <c r="AS417" s="40" t="s">
        <v>447</v>
      </c>
      <c r="AT417" s="40" t="s">
        <v>447</v>
      </c>
      <c r="AU417" s="40" t="s">
        <v>447</v>
      </c>
      <c r="AV417" s="40" t="s">
        <v>447</v>
      </c>
      <c r="AW417" s="40" t="s">
        <v>447</v>
      </c>
    </row>
    <row r="418" spans="1:49" s="154" customFormat="1" ht="28.5">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145"/>
      <c r="Z418" s="144"/>
      <c r="AA418" s="143"/>
      <c r="AB418" s="44" t="s">
        <v>992</v>
      </c>
      <c r="AC418" s="40">
        <v>4</v>
      </c>
      <c r="AD418" s="40">
        <v>1</v>
      </c>
      <c r="AE418" s="40"/>
      <c r="AF418" s="40"/>
      <c r="AG418" s="40"/>
      <c r="AH418" s="40">
        <v>1</v>
      </c>
      <c r="AI418" s="40"/>
      <c r="AJ418" s="40">
        <v>1</v>
      </c>
      <c r="AK418" s="40"/>
      <c r="AL418" s="40"/>
      <c r="AM418" s="40">
        <v>1</v>
      </c>
      <c r="AN418" s="40"/>
      <c r="AO418" s="40"/>
      <c r="AP418" s="40" t="s">
        <v>970</v>
      </c>
      <c r="AQ418" s="40" t="s">
        <v>1263</v>
      </c>
      <c r="AR418" s="40" t="s">
        <v>447</v>
      </c>
      <c r="AS418" s="40" t="s">
        <v>447</v>
      </c>
      <c r="AT418" s="40" t="s">
        <v>447</v>
      </c>
      <c r="AU418" s="40" t="s">
        <v>447</v>
      </c>
      <c r="AV418" s="40" t="s">
        <v>447</v>
      </c>
      <c r="AW418" s="40" t="s">
        <v>447</v>
      </c>
    </row>
    <row r="419" spans="1:49" s="154" customFormat="1" ht="28.5">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145"/>
      <c r="Z419" s="144"/>
      <c r="AA419" s="143"/>
      <c r="AB419" s="44" t="s">
        <v>993</v>
      </c>
      <c r="AC419" s="40">
        <v>4</v>
      </c>
      <c r="AD419" s="40">
        <v>1</v>
      </c>
      <c r="AE419" s="40"/>
      <c r="AF419" s="40"/>
      <c r="AG419" s="40"/>
      <c r="AH419" s="40">
        <v>1</v>
      </c>
      <c r="AI419" s="40"/>
      <c r="AJ419" s="40">
        <v>1</v>
      </c>
      <c r="AK419" s="40"/>
      <c r="AL419" s="40"/>
      <c r="AM419" s="40">
        <v>1</v>
      </c>
      <c r="AN419" s="40"/>
      <c r="AO419" s="40"/>
      <c r="AP419" s="40" t="s">
        <v>970</v>
      </c>
      <c r="AQ419" s="40" t="s">
        <v>1263</v>
      </c>
      <c r="AR419" s="40" t="s">
        <v>447</v>
      </c>
      <c r="AS419" s="40" t="s">
        <v>447</v>
      </c>
      <c r="AT419" s="40" t="s">
        <v>447</v>
      </c>
      <c r="AU419" s="40" t="s">
        <v>447</v>
      </c>
      <c r="AV419" s="40" t="s">
        <v>447</v>
      </c>
      <c r="AW419" s="40" t="s">
        <v>447</v>
      </c>
    </row>
    <row r="420" spans="1:49" s="154" customFormat="1" ht="28.5">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145"/>
      <c r="Z420" s="144"/>
      <c r="AA420" s="143"/>
      <c r="AB420" s="44" t="s">
        <v>994</v>
      </c>
      <c r="AC420" s="40">
        <v>3</v>
      </c>
      <c r="AD420" s="40"/>
      <c r="AE420" s="40"/>
      <c r="AF420" s="40"/>
      <c r="AG420" s="40">
        <v>1</v>
      </c>
      <c r="AH420" s="40"/>
      <c r="AI420" s="40"/>
      <c r="AJ420" s="40">
        <v>1</v>
      </c>
      <c r="AK420" s="40"/>
      <c r="AL420" s="40"/>
      <c r="AM420" s="40"/>
      <c r="AN420" s="40">
        <v>1</v>
      </c>
      <c r="AO420" s="40"/>
      <c r="AP420" s="40" t="s">
        <v>970</v>
      </c>
      <c r="AQ420" s="40" t="s">
        <v>1263</v>
      </c>
      <c r="AR420" s="40" t="s">
        <v>447</v>
      </c>
      <c r="AS420" s="40" t="s">
        <v>447</v>
      </c>
      <c r="AT420" s="40" t="s">
        <v>447</v>
      </c>
      <c r="AU420" s="40" t="s">
        <v>447</v>
      </c>
      <c r="AV420" s="40" t="s">
        <v>447</v>
      </c>
      <c r="AW420" s="40" t="s">
        <v>447</v>
      </c>
    </row>
    <row r="421" spans="1:49" s="154" customFormat="1" ht="28.5">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7"/>
      <c r="Z421" s="95"/>
      <c r="AA421" s="142"/>
      <c r="AB421" s="44" t="s">
        <v>995</v>
      </c>
      <c r="AC421" s="40">
        <v>12</v>
      </c>
      <c r="AD421" s="40">
        <v>1</v>
      </c>
      <c r="AE421" s="40">
        <v>1</v>
      </c>
      <c r="AF421" s="40">
        <v>1</v>
      </c>
      <c r="AG421" s="40">
        <v>1</v>
      </c>
      <c r="AH421" s="40">
        <v>1</v>
      </c>
      <c r="AI421" s="40">
        <v>1</v>
      </c>
      <c r="AJ421" s="40">
        <v>1</v>
      </c>
      <c r="AK421" s="40">
        <v>1</v>
      </c>
      <c r="AL421" s="40">
        <v>1</v>
      </c>
      <c r="AM421" s="40">
        <v>1</v>
      </c>
      <c r="AN421" s="40">
        <v>1</v>
      </c>
      <c r="AO421" s="40">
        <v>1</v>
      </c>
      <c r="AP421" s="40" t="s">
        <v>970</v>
      </c>
      <c r="AQ421" s="40" t="s">
        <v>1263</v>
      </c>
      <c r="AR421" s="44" t="s">
        <v>974</v>
      </c>
      <c r="AS421" s="40" t="s">
        <v>447</v>
      </c>
      <c r="AT421" s="40" t="s">
        <v>447</v>
      </c>
      <c r="AU421" s="40" t="s">
        <v>447</v>
      </c>
      <c r="AV421" s="40" t="s">
        <v>447</v>
      </c>
      <c r="AW421" s="40" t="s">
        <v>447</v>
      </c>
    </row>
    <row r="422" spans="1:49" s="154" customFormat="1" ht="42.75">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6">
        <v>0.16</v>
      </c>
      <c r="Z422" s="94" t="s">
        <v>996</v>
      </c>
      <c r="AA422" s="141" t="s">
        <v>447</v>
      </c>
      <c r="AB422" s="44" t="s">
        <v>997</v>
      </c>
      <c r="AC422" s="40">
        <v>1</v>
      </c>
      <c r="AD422" s="40">
        <v>1</v>
      </c>
      <c r="AE422" s="40"/>
      <c r="AF422" s="40"/>
      <c r="AG422" s="40"/>
      <c r="AH422" s="40"/>
      <c r="AI422" s="40"/>
      <c r="AJ422" s="40"/>
      <c r="AK422" s="40"/>
      <c r="AL422" s="40"/>
      <c r="AM422" s="40"/>
      <c r="AN422" s="40"/>
      <c r="AO422" s="40"/>
      <c r="AP422" s="40" t="s">
        <v>970</v>
      </c>
      <c r="AQ422" s="40" t="s">
        <v>1263</v>
      </c>
      <c r="AR422" s="40" t="s">
        <v>447</v>
      </c>
      <c r="AS422" s="40" t="s">
        <v>447</v>
      </c>
      <c r="AT422" s="3" t="s">
        <v>69</v>
      </c>
      <c r="AU422" s="40" t="s">
        <v>447</v>
      </c>
      <c r="AV422" s="40" t="s">
        <v>447</v>
      </c>
      <c r="AW422" s="40" t="s">
        <v>447</v>
      </c>
    </row>
    <row r="423" spans="1:49" s="154" customFormat="1" ht="42.75">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145"/>
      <c r="Z423" s="144"/>
      <c r="AA423" s="143"/>
      <c r="AB423" s="44" t="s">
        <v>998</v>
      </c>
      <c r="AC423" s="40">
        <v>1</v>
      </c>
      <c r="AD423" s="40"/>
      <c r="AE423" s="40"/>
      <c r="AF423" s="40">
        <v>1</v>
      </c>
      <c r="AG423" s="40"/>
      <c r="AH423" s="40"/>
      <c r="AI423" s="40"/>
      <c r="AJ423" s="40"/>
      <c r="AK423" s="40"/>
      <c r="AL423" s="40"/>
      <c r="AM423" s="40"/>
      <c r="AN423" s="40"/>
      <c r="AO423" s="40"/>
      <c r="AP423" s="40" t="s">
        <v>970</v>
      </c>
      <c r="AQ423" s="40" t="s">
        <v>1263</v>
      </c>
      <c r="AR423" s="40" t="s">
        <v>447</v>
      </c>
      <c r="AS423" s="40" t="s">
        <v>447</v>
      </c>
      <c r="AT423" s="3" t="s">
        <v>69</v>
      </c>
      <c r="AU423" s="40" t="s">
        <v>447</v>
      </c>
      <c r="AV423" s="40" t="s">
        <v>447</v>
      </c>
      <c r="AW423" s="40" t="s">
        <v>447</v>
      </c>
    </row>
    <row r="424" spans="1:49" s="154" customFormat="1" ht="42.75">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145"/>
      <c r="Z424" s="144"/>
      <c r="AA424" s="143"/>
      <c r="AB424" s="44" t="s">
        <v>999</v>
      </c>
      <c r="AC424" s="40">
        <v>1</v>
      </c>
      <c r="AD424" s="40"/>
      <c r="AE424" s="40"/>
      <c r="AF424" s="40"/>
      <c r="AG424" s="40"/>
      <c r="AH424" s="40"/>
      <c r="AI424" s="40"/>
      <c r="AJ424" s="40"/>
      <c r="AK424" s="40">
        <v>1</v>
      </c>
      <c r="AL424" s="40"/>
      <c r="AM424" s="40"/>
      <c r="AN424" s="40"/>
      <c r="AO424" s="40"/>
      <c r="AP424" s="40" t="s">
        <v>970</v>
      </c>
      <c r="AQ424" s="40" t="s">
        <v>1263</v>
      </c>
      <c r="AR424" s="40" t="s">
        <v>447</v>
      </c>
      <c r="AS424" s="40" t="s">
        <v>447</v>
      </c>
      <c r="AT424" s="3" t="s">
        <v>69</v>
      </c>
      <c r="AU424" s="40" t="s">
        <v>447</v>
      </c>
      <c r="AV424" s="40" t="s">
        <v>447</v>
      </c>
      <c r="AW424" s="40" t="s">
        <v>447</v>
      </c>
    </row>
    <row r="425" spans="1:49" s="154" customFormat="1" ht="42.75">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145"/>
      <c r="Z425" s="144"/>
      <c r="AA425" s="143"/>
      <c r="AB425" s="44" t="s">
        <v>1000</v>
      </c>
      <c r="AC425" s="40">
        <v>1</v>
      </c>
      <c r="AD425" s="40"/>
      <c r="AE425" s="40"/>
      <c r="AF425" s="40"/>
      <c r="AG425" s="40"/>
      <c r="AH425" s="40"/>
      <c r="AI425" s="40"/>
      <c r="AJ425" s="40"/>
      <c r="AK425" s="40"/>
      <c r="AL425" s="40"/>
      <c r="AM425" s="40"/>
      <c r="AN425" s="40">
        <v>1</v>
      </c>
      <c r="AO425" s="40"/>
      <c r="AP425" s="40" t="s">
        <v>970</v>
      </c>
      <c r="AQ425" s="40" t="s">
        <v>1263</v>
      </c>
      <c r="AR425" s="40" t="s">
        <v>447</v>
      </c>
      <c r="AS425" s="40" t="s">
        <v>447</v>
      </c>
      <c r="AT425" s="3" t="s">
        <v>69</v>
      </c>
      <c r="AU425" s="40" t="s">
        <v>447</v>
      </c>
      <c r="AV425" s="40" t="s">
        <v>447</v>
      </c>
      <c r="AW425" s="40" t="s">
        <v>447</v>
      </c>
    </row>
    <row r="426" spans="1:49" s="154" customFormat="1" ht="42.75">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145"/>
      <c r="Z426" s="144"/>
      <c r="AA426" s="143"/>
      <c r="AB426" s="44" t="s">
        <v>1001</v>
      </c>
      <c r="AC426" s="40">
        <v>1</v>
      </c>
      <c r="AD426" s="40"/>
      <c r="AE426" s="40"/>
      <c r="AF426" s="40"/>
      <c r="AG426" s="40"/>
      <c r="AH426" s="40"/>
      <c r="AI426" s="40"/>
      <c r="AJ426" s="40"/>
      <c r="AK426" s="40"/>
      <c r="AL426" s="40"/>
      <c r="AM426" s="40"/>
      <c r="AN426" s="40"/>
      <c r="AO426" s="40">
        <v>1</v>
      </c>
      <c r="AP426" s="40" t="s">
        <v>970</v>
      </c>
      <c r="AQ426" s="40" t="s">
        <v>1263</v>
      </c>
      <c r="AR426" s="40" t="s">
        <v>447</v>
      </c>
      <c r="AS426" s="40" t="s">
        <v>447</v>
      </c>
      <c r="AT426" s="3" t="s">
        <v>69</v>
      </c>
      <c r="AU426" s="40" t="s">
        <v>447</v>
      </c>
      <c r="AV426" s="40" t="s">
        <v>447</v>
      </c>
      <c r="AW426" s="40" t="s">
        <v>447</v>
      </c>
    </row>
    <row r="427" spans="1:49" s="154" customFormat="1" ht="71.25">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7"/>
      <c r="Z427" s="95"/>
      <c r="AA427" s="142"/>
      <c r="AB427" s="44" t="s">
        <v>1002</v>
      </c>
      <c r="AC427" s="40">
        <v>1</v>
      </c>
      <c r="AD427" s="40"/>
      <c r="AE427" s="40"/>
      <c r="AF427" s="40"/>
      <c r="AG427" s="40"/>
      <c r="AH427" s="40"/>
      <c r="AI427" s="40"/>
      <c r="AJ427" s="40"/>
      <c r="AK427" s="40"/>
      <c r="AL427" s="40"/>
      <c r="AM427" s="40"/>
      <c r="AN427" s="40"/>
      <c r="AO427" s="40">
        <v>1</v>
      </c>
      <c r="AP427" s="40" t="s">
        <v>970</v>
      </c>
      <c r="AQ427" s="40" t="s">
        <v>1263</v>
      </c>
      <c r="AR427" s="40" t="s">
        <v>447</v>
      </c>
      <c r="AS427" s="40" t="s">
        <v>447</v>
      </c>
      <c r="AT427" s="3" t="s">
        <v>69</v>
      </c>
      <c r="AU427" s="40" t="s">
        <v>447</v>
      </c>
      <c r="AV427" s="40" t="s">
        <v>447</v>
      </c>
      <c r="AW427" s="40" t="s">
        <v>447</v>
      </c>
    </row>
    <row r="428" spans="1:49" s="154" customFormat="1" ht="42.75">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41">
        <v>0.02</v>
      </c>
      <c r="Z428" s="44" t="s">
        <v>1105</v>
      </c>
      <c r="AA428" s="50" t="s">
        <v>447</v>
      </c>
      <c r="AB428" s="44" t="s">
        <v>1104</v>
      </c>
      <c r="AC428" s="40">
        <v>1</v>
      </c>
      <c r="AD428" s="40"/>
      <c r="AE428" s="40"/>
      <c r="AF428" s="40">
        <v>1</v>
      </c>
      <c r="AG428" s="40"/>
      <c r="AH428" s="40"/>
      <c r="AI428" s="40"/>
      <c r="AJ428" s="40"/>
      <c r="AK428" s="40"/>
      <c r="AL428" s="40"/>
      <c r="AM428" s="40"/>
      <c r="AN428" s="40"/>
      <c r="AO428" s="40"/>
      <c r="AP428" s="40" t="s">
        <v>970</v>
      </c>
      <c r="AQ428" s="40" t="s">
        <v>1263</v>
      </c>
      <c r="AR428" s="44" t="s">
        <v>974</v>
      </c>
      <c r="AS428" s="40" t="s">
        <v>447</v>
      </c>
      <c r="AT428" s="3" t="s">
        <v>69</v>
      </c>
      <c r="AU428" s="40" t="s">
        <v>447</v>
      </c>
      <c r="AV428" s="40" t="s">
        <v>447</v>
      </c>
      <c r="AW428" s="40" t="s">
        <v>447</v>
      </c>
    </row>
    <row r="429" spans="1:49" s="154" customFormat="1" ht="42.75">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41">
        <v>0.02</v>
      </c>
      <c r="Z429" s="44" t="s">
        <v>1106</v>
      </c>
      <c r="AA429" s="50" t="s">
        <v>447</v>
      </c>
      <c r="AB429" s="44" t="s">
        <v>1107</v>
      </c>
      <c r="AC429" s="40">
        <v>10</v>
      </c>
      <c r="AD429" s="40">
        <v>1</v>
      </c>
      <c r="AE429" s="40"/>
      <c r="AF429" s="40"/>
      <c r="AG429" s="57">
        <v>1</v>
      </c>
      <c r="AH429" s="57">
        <v>1</v>
      </c>
      <c r="AI429" s="57">
        <v>1</v>
      </c>
      <c r="AJ429" s="40">
        <v>1</v>
      </c>
      <c r="AK429" s="40">
        <v>1</v>
      </c>
      <c r="AL429" s="40">
        <v>1</v>
      </c>
      <c r="AM429" s="40">
        <v>1</v>
      </c>
      <c r="AN429" s="40">
        <v>1</v>
      </c>
      <c r="AO429" s="40">
        <v>1</v>
      </c>
      <c r="AP429" s="40" t="s">
        <v>970</v>
      </c>
      <c r="AQ429" s="40" t="s">
        <v>1263</v>
      </c>
      <c r="AR429" s="44" t="s">
        <v>974</v>
      </c>
      <c r="AS429" s="40" t="s">
        <v>447</v>
      </c>
      <c r="AT429" s="3" t="s">
        <v>69</v>
      </c>
      <c r="AU429" s="40" t="s">
        <v>447</v>
      </c>
      <c r="AV429" s="40" t="s">
        <v>447</v>
      </c>
      <c r="AW429" s="40" t="s">
        <v>447</v>
      </c>
    </row>
    <row r="430" spans="1:49" s="154" customFormat="1" ht="28.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41">
        <v>0.1</v>
      </c>
      <c r="Z430" s="44" t="s">
        <v>1003</v>
      </c>
      <c r="AA430" s="50" t="s">
        <v>447</v>
      </c>
      <c r="AB430" s="44" t="s">
        <v>1004</v>
      </c>
      <c r="AC430" s="40">
        <v>1</v>
      </c>
      <c r="AD430" s="40"/>
      <c r="AE430" s="40">
        <v>1</v>
      </c>
      <c r="AF430" s="40"/>
      <c r="AG430" s="40"/>
      <c r="AH430" s="40"/>
      <c r="AI430" s="40"/>
      <c r="AJ430" s="40"/>
      <c r="AK430" s="40"/>
      <c r="AL430" s="40"/>
      <c r="AM430" s="40"/>
      <c r="AN430" s="40"/>
      <c r="AO430" s="40"/>
      <c r="AP430" s="40" t="s">
        <v>970</v>
      </c>
      <c r="AQ430" s="40" t="s">
        <v>1263</v>
      </c>
      <c r="AR430" s="40" t="s">
        <v>447</v>
      </c>
      <c r="AS430" s="40" t="s">
        <v>447</v>
      </c>
      <c r="AT430" s="40" t="s">
        <v>447</v>
      </c>
      <c r="AU430" s="40" t="s">
        <v>447</v>
      </c>
      <c r="AV430" s="40" t="s">
        <v>447</v>
      </c>
      <c r="AW430" s="40" t="s">
        <v>447</v>
      </c>
    </row>
    <row r="431" spans="1:49" s="154" customFormat="1" ht="42.75">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41">
        <v>0.1</v>
      </c>
      <c r="Z431" s="44" t="s">
        <v>1005</v>
      </c>
      <c r="AA431" s="50" t="s">
        <v>447</v>
      </c>
      <c r="AB431" s="44" t="s">
        <v>1006</v>
      </c>
      <c r="AC431" s="40">
        <v>1</v>
      </c>
      <c r="AD431" s="40"/>
      <c r="AE431" s="40">
        <v>1</v>
      </c>
      <c r="AF431" s="40"/>
      <c r="AG431" s="40"/>
      <c r="AH431" s="40"/>
      <c r="AI431" s="40"/>
      <c r="AJ431" s="40"/>
      <c r="AK431" s="40"/>
      <c r="AL431" s="40"/>
      <c r="AM431" s="40"/>
      <c r="AN431" s="40"/>
      <c r="AO431" s="40"/>
      <c r="AP431" s="40" t="s">
        <v>970</v>
      </c>
      <c r="AQ431" s="40" t="s">
        <v>1263</v>
      </c>
      <c r="AR431" s="40" t="s">
        <v>447</v>
      </c>
      <c r="AS431" s="40" t="s">
        <v>447</v>
      </c>
      <c r="AT431" s="40" t="s">
        <v>447</v>
      </c>
      <c r="AU431" s="40" t="s">
        <v>447</v>
      </c>
      <c r="AV431" s="40" t="s">
        <v>447</v>
      </c>
      <c r="AW431" s="40" t="s">
        <v>447</v>
      </c>
    </row>
    <row r="432" spans="1:49" s="154" customFormat="1" ht="28.5">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41">
        <v>0.1</v>
      </c>
      <c r="Z432" s="44" t="s">
        <v>1007</v>
      </c>
      <c r="AA432" s="50" t="s">
        <v>447</v>
      </c>
      <c r="AB432" s="44" t="s">
        <v>1008</v>
      </c>
      <c r="AC432" s="40">
        <f>AD432+AJ432</f>
        <v>40</v>
      </c>
      <c r="AD432" s="40">
        <v>21</v>
      </c>
      <c r="AE432" s="40"/>
      <c r="AF432" s="40"/>
      <c r="AG432" s="40"/>
      <c r="AH432" s="40"/>
      <c r="AI432" s="40"/>
      <c r="AJ432" s="40">
        <v>19</v>
      </c>
      <c r="AK432" s="40"/>
      <c r="AL432" s="40"/>
      <c r="AM432" s="40"/>
      <c r="AN432" s="40"/>
      <c r="AO432" s="40"/>
      <c r="AP432" s="40" t="s">
        <v>970</v>
      </c>
      <c r="AQ432" s="40" t="s">
        <v>1263</v>
      </c>
      <c r="AR432" s="40" t="s">
        <v>447</v>
      </c>
      <c r="AS432" s="40" t="s">
        <v>447</v>
      </c>
      <c r="AT432" s="40" t="s">
        <v>447</v>
      </c>
      <c r="AU432" s="40" t="s">
        <v>447</v>
      </c>
      <c r="AV432" s="40" t="s">
        <v>447</v>
      </c>
      <c r="AW432" s="40" t="s">
        <v>447</v>
      </c>
    </row>
    <row r="433" spans="1:49" s="154" customFormat="1" ht="42.75">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41">
        <v>0.1</v>
      </c>
      <c r="Z433" s="44" t="s">
        <v>1009</v>
      </c>
      <c r="AA433" s="50" t="s">
        <v>447</v>
      </c>
      <c r="AB433" s="44" t="s">
        <v>1010</v>
      </c>
      <c r="AC433" s="57">
        <v>84</v>
      </c>
      <c r="AD433" s="57">
        <v>21</v>
      </c>
      <c r="AE433" s="57"/>
      <c r="AF433" s="57"/>
      <c r="AG433" s="75"/>
      <c r="AH433" s="57">
        <v>21</v>
      </c>
      <c r="AI433" s="57"/>
      <c r="AJ433" s="57">
        <v>21</v>
      </c>
      <c r="AK433" s="57"/>
      <c r="AL433" s="57"/>
      <c r="AM433" s="57">
        <v>21</v>
      </c>
      <c r="AN433" s="57"/>
      <c r="AO433" s="57"/>
      <c r="AP433" s="40" t="s">
        <v>970</v>
      </c>
      <c r="AQ433" s="40" t="s">
        <v>1263</v>
      </c>
      <c r="AR433" s="40" t="s">
        <v>447</v>
      </c>
      <c r="AS433" s="40" t="s">
        <v>447</v>
      </c>
      <c r="AT433" s="3" t="s">
        <v>69</v>
      </c>
      <c r="AU433" s="40" t="s">
        <v>447</v>
      </c>
      <c r="AV433" s="40" t="s">
        <v>447</v>
      </c>
      <c r="AW433" s="40" t="s">
        <v>447</v>
      </c>
    </row>
    <row r="434" spans="1:49" s="154" customFormat="1" ht="28.5">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41">
        <v>0.1</v>
      </c>
      <c r="Z434" s="44" t="s">
        <v>1011</v>
      </c>
      <c r="AA434" s="50" t="s">
        <v>447</v>
      </c>
      <c r="AB434" s="44" t="s">
        <v>1012</v>
      </c>
      <c r="AC434" s="40">
        <v>1</v>
      </c>
      <c r="AD434" s="40"/>
      <c r="AE434" s="40"/>
      <c r="AF434" s="40">
        <v>1</v>
      </c>
      <c r="AG434" s="40"/>
      <c r="AH434" s="40"/>
      <c r="AI434" s="40"/>
      <c r="AJ434" s="40"/>
      <c r="AK434" s="40"/>
      <c r="AL434" s="40"/>
      <c r="AM434" s="40"/>
      <c r="AN434" s="40"/>
      <c r="AO434" s="40"/>
      <c r="AP434" s="40" t="s">
        <v>970</v>
      </c>
      <c r="AQ434" s="40" t="s">
        <v>1263</v>
      </c>
      <c r="AR434" s="40" t="s">
        <v>447</v>
      </c>
      <c r="AS434" s="40" t="s">
        <v>447</v>
      </c>
      <c r="AT434" s="40" t="s">
        <v>447</v>
      </c>
      <c r="AU434" s="40" t="s">
        <v>447</v>
      </c>
      <c r="AV434" s="40" t="s">
        <v>447</v>
      </c>
      <c r="AW434" s="40" t="s">
        <v>447</v>
      </c>
    </row>
    <row r="435" spans="1:49" s="154" customFormat="1" ht="28.5" customHeight="1">
      <c r="A435" s="89" t="s">
        <v>1257</v>
      </c>
      <c r="B435" s="89" t="s">
        <v>213</v>
      </c>
      <c r="C435" s="89" t="s">
        <v>214</v>
      </c>
      <c r="D435" s="89" t="s">
        <v>337</v>
      </c>
      <c r="E435" s="89" t="s">
        <v>1134</v>
      </c>
      <c r="F435" s="89" t="s">
        <v>445</v>
      </c>
      <c r="G435" s="89" t="s">
        <v>1135</v>
      </c>
      <c r="H435" s="89" t="s">
        <v>230</v>
      </c>
      <c r="I435" s="89" t="s">
        <v>447</v>
      </c>
      <c r="J435" s="89" t="s">
        <v>1013</v>
      </c>
      <c r="K435" s="89" t="s">
        <v>1124</v>
      </c>
      <c r="L435" s="89" t="s">
        <v>1014</v>
      </c>
      <c r="M435" s="89" t="s">
        <v>1015</v>
      </c>
      <c r="N435" s="89" t="s">
        <v>110</v>
      </c>
      <c r="O435" s="89" t="s">
        <v>62</v>
      </c>
      <c r="P435" s="89" t="s">
        <v>222</v>
      </c>
      <c r="Q435" s="89">
        <v>64.2</v>
      </c>
      <c r="R435" s="89">
        <v>2</v>
      </c>
      <c r="S435" s="89">
        <v>2</v>
      </c>
      <c r="T435" s="89">
        <v>3</v>
      </c>
      <c r="U435" s="89">
        <v>3</v>
      </c>
      <c r="V435" s="89">
        <v>10</v>
      </c>
      <c r="W435" s="89" t="s">
        <v>970</v>
      </c>
      <c r="X435" s="89" t="s">
        <v>1016</v>
      </c>
      <c r="Y435" s="96">
        <v>0.4</v>
      </c>
      <c r="Z435" s="94" t="s">
        <v>1017</v>
      </c>
      <c r="AA435" s="141" t="s">
        <v>447</v>
      </c>
      <c r="AB435" s="44" t="s">
        <v>1018</v>
      </c>
      <c r="AC435" s="40">
        <v>1</v>
      </c>
      <c r="AD435" s="40"/>
      <c r="AE435" s="40"/>
      <c r="AF435" s="40">
        <v>1</v>
      </c>
      <c r="AG435" s="40"/>
      <c r="AH435" s="40"/>
      <c r="AI435" s="40"/>
      <c r="AJ435" s="40"/>
      <c r="AK435" s="40"/>
      <c r="AL435" s="40"/>
      <c r="AM435" s="40"/>
      <c r="AN435" s="40"/>
      <c r="AO435" s="40"/>
      <c r="AP435" s="40" t="s">
        <v>970</v>
      </c>
      <c r="AQ435" s="40" t="s">
        <v>1019</v>
      </c>
      <c r="AR435" s="40" t="s">
        <v>447</v>
      </c>
      <c r="AS435" s="40" t="s">
        <v>447</v>
      </c>
      <c r="AT435" s="3" t="s">
        <v>69</v>
      </c>
      <c r="AU435" s="40" t="s">
        <v>447</v>
      </c>
      <c r="AV435" s="40" t="s">
        <v>447</v>
      </c>
      <c r="AW435" s="40" t="s">
        <v>447</v>
      </c>
    </row>
    <row r="436" spans="1:49" s="154" customFormat="1" ht="42.75">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145"/>
      <c r="Z436" s="144"/>
      <c r="AA436" s="143"/>
      <c r="AB436" s="76" t="s">
        <v>1317</v>
      </c>
      <c r="AC436" s="57">
        <v>1</v>
      </c>
      <c r="AD436" s="57"/>
      <c r="AE436" s="57"/>
      <c r="AF436" s="57">
        <v>1</v>
      </c>
      <c r="AG436" s="57"/>
      <c r="AH436" s="57"/>
      <c r="AI436" s="57"/>
      <c r="AJ436" s="57"/>
      <c r="AK436" s="57"/>
      <c r="AL436" s="57"/>
      <c r="AM436" s="57"/>
      <c r="AN436" s="57"/>
      <c r="AO436" s="57"/>
      <c r="AP436" s="40" t="s">
        <v>970</v>
      </c>
      <c r="AQ436" s="40" t="s">
        <v>1019</v>
      </c>
      <c r="AR436" s="40" t="s">
        <v>447</v>
      </c>
      <c r="AS436" s="40" t="s">
        <v>447</v>
      </c>
      <c r="AT436" s="3" t="s">
        <v>69</v>
      </c>
      <c r="AU436" s="40" t="s">
        <v>447</v>
      </c>
      <c r="AV436" s="40" t="s">
        <v>447</v>
      </c>
      <c r="AW436" s="40" t="s">
        <v>447</v>
      </c>
    </row>
    <row r="437" spans="1:49" s="154" customFormat="1" ht="42.75">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7"/>
      <c r="Z437" s="95"/>
      <c r="AA437" s="142"/>
      <c r="AB437" s="44" t="s">
        <v>1020</v>
      </c>
      <c r="AC437" s="40">
        <v>19</v>
      </c>
      <c r="AD437" s="40"/>
      <c r="AE437" s="40"/>
      <c r="AF437" s="40"/>
      <c r="AG437" s="40"/>
      <c r="AH437" s="40"/>
      <c r="AI437" s="40"/>
      <c r="AJ437" s="40"/>
      <c r="AK437" s="40">
        <v>19</v>
      </c>
      <c r="AL437" s="40"/>
      <c r="AM437" s="40"/>
      <c r="AN437" s="40"/>
      <c r="AO437" s="40"/>
      <c r="AP437" s="40" t="s">
        <v>970</v>
      </c>
      <c r="AQ437" s="40" t="s">
        <v>1019</v>
      </c>
      <c r="AR437" s="40" t="s">
        <v>447</v>
      </c>
      <c r="AS437" s="40" t="s">
        <v>447</v>
      </c>
      <c r="AT437" s="3" t="s">
        <v>69</v>
      </c>
      <c r="AU437" s="40" t="s">
        <v>447</v>
      </c>
      <c r="AV437" s="40" t="s">
        <v>447</v>
      </c>
      <c r="AW437" s="40" t="s">
        <v>447</v>
      </c>
    </row>
    <row r="438" spans="1:49" s="154" customFormat="1" ht="42.75">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41">
        <v>0.1</v>
      </c>
      <c r="Z438" s="44" t="s">
        <v>1021</v>
      </c>
      <c r="AA438" s="50" t="s">
        <v>447</v>
      </c>
      <c r="AB438" s="44" t="s">
        <v>1022</v>
      </c>
      <c r="AC438" s="57">
        <v>19</v>
      </c>
      <c r="AD438" s="57"/>
      <c r="AE438" s="57"/>
      <c r="AF438" s="57"/>
      <c r="AG438" s="57"/>
      <c r="AH438" s="57"/>
      <c r="AI438" s="57"/>
      <c r="AJ438" s="57"/>
      <c r="AK438" s="57"/>
      <c r="AL438" s="57"/>
      <c r="AM438" s="57"/>
      <c r="AN438" s="57">
        <v>19</v>
      </c>
      <c r="AO438" s="57"/>
      <c r="AP438" s="40" t="s">
        <v>970</v>
      </c>
      <c r="AQ438" s="40" t="s">
        <v>1019</v>
      </c>
      <c r="AR438" s="40" t="s">
        <v>447</v>
      </c>
      <c r="AS438" s="40" t="s">
        <v>447</v>
      </c>
      <c r="AT438" s="40" t="s">
        <v>447</v>
      </c>
      <c r="AU438" s="40" t="s">
        <v>447</v>
      </c>
      <c r="AV438" s="40" t="s">
        <v>447</v>
      </c>
      <c r="AW438" s="40" t="s">
        <v>447</v>
      </c>
    </row>
    <row r="439" spans="1:49" s="154" customFormat="1" ht="42.75">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6">
        <v>0.25</v>
      </c>
      <c r="Z439" s="94" t="s">
        <v>1023</v>
      </c>
      <c r="AA439" s="141" t="s">
        <v>447</v>
      </c>
      <c r="AB439" s="44" t="s">
        <v>1024</v>
      </c>
      <c r="AC439" s="40">
        <v>1</v>
      </c>
      <c r="AD439" s="40"/>
      <c r="AE439" s="40"/>
      <c r="AF439" s="40"/>
      <c r="AG439" s="40"/>
      <c r="AH439" s="40"/>
      <c r="AI439" s="40"/>
      <c r="AJ439" s="40"/>
      <c r="AK439" s="40">
        <v>1</v>
      </c>
      <c r="AL439" s="40"/>
      <c r="AM439" s="40"/>
      <c r="AN439" s="40"/>
      <c r="AO439" s="40"/>
      <c r="AP439" s="40" t="s">
        <v>970</v>
      </c>
      <c r="AQ439" s="40" t="s">
        <v>1019</v>
      </c>
      <c r="AR439" s="40" t="s">
        <v>447</v>
      </c>
      <c r="AS439" s="40" t="s">
        <v>447</v>
      </c>
      <c r="AT439" s="3" t="s">
        <v>69</v>
      </c>
      <c r="AU439" s="40" t="s">
        <v>447</v>
      </c>
      <c r="AV439" s="40" t="s">
        <v>447</v>
      </c>
      <c r="AW439" s="40" t="s">
        <v>447</v>
      </c>
    </row>
    <row r="440" spans="1:49" s="154" customFormat="1" ht="42.75">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7"/>
      <c r="Z440" s="95"/>
      <c r="AA440" s="142"/>
      <c r="AB440" s="44" t="s">
        <v>1025</v>
      </c>
      <c r="AC440" s="40">
        <v>1</v>
      </c>
      <c r="AD440" s="40"/>
      <c r="AE440" s="40"/>
      <c r="AF440" s="40"/>
      <c r="AG440" s="40"/>
      <c r="AH440" s="40"/>
      <c r="AI440" s="40"/>
      <c r="AJ440" s="40"/>
      <c r="AK440" s="40"/>
      <c r="AL440" s="40">
        <v>1</v>
      </c>
      <c r="AM440" s="40"/>
      <c r="AN440" s="40"/>
      <c r="AO440" s="40"/>
      <c r="AP440" s="40" t="s">
        <v>970</v>
      </c>
      <c r="AQ440" s="40" t="s">
        <v>1019</v>
      </c>
      <c r="AR440" s="40" t="s">
        <v>447</v>
      </c>
      <c r="AS440" s="40" t="s">
        <v>447</v>
      </c>
      <c r="AT440" s="3" t="s">
        <v>69</v>
      </c>
      <c r="AU440" s="40" t="s">
        <v>447</v>
      </c>
      <c r="AV440" s="40" t="s">
        <v>447</v>
      </c>
      <c r="AW440" s="40" t="s">
        <v>447</v>
      </c>
    </row>
    <row r="441" spans="1:49" s="154" customFormat="1" ht="42.75">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41">
        <v>0.25</v>
      </c>
      <c r="Z441" s="44" t="s">
        <v>1026</v>
      </c>
      <c r="AA441" s="50" t="s">
        <v>447</v>
      </c>
      <c r="AB441" s="44" t="s">
        <v>1027</v>
      </c>
      <c r="AC441" s="40">
        <v>1</v>
      </c>
      <c r="AD441" s="40"/>
      <c r="AE441" s="40"/>
      <c r="AF441" s="40"/>
      <c r="AG441" s="40"/>
      <c r="AH441" s="40"/>
      <c r="AI441" s="40"/>
      <c r="AJ441" s="40"/>
      <c r="AK441" s="40"/>
      <c r="AL441" s="40">
        <v>1</v>
      </c>
      <c r="AM441" s="40"/>
      <c r="AN441" s="40"/>
      <c r="AO441" s="40"/>
      <c r="AP441" s="40" t="s">
        <v>970</v>
      </c>
      <c r="AQ441" s="40" t="s">
        <v>1019</v>
      </c>
      <c r="AR441" s="40" t="s">
        <v>447</v>
      </c>
      <c r="AS441" s="40" t="s">
        <v>447</v>
      </c>
      <c r="AT441" s="3" t="s">
        <v>69</v>
      </c>
      <c r="AU441" s="40" t="s">
        <v>447</v>
      </c>
      <c r="AV441" s="40" t="s">
        <v>447</v>
      </c>
      <c r="AW441" s="40" t="s">
        <v>447</v>
      </c>
    </row>
    <row r="442" spans="1:49" s="154" customFormat="1" ht="57">
      <c r="A442" s="89" t="s">
        <v>1257</v>
      </c>
      <c r="B442" s="89" t="s">
        <v>213</v>
      </c>
      <c r="C442" s="89" t="s">
        <v>214</v>
      </c>
      <c r="D442" s="89" t="s">
        <v>337</v>
      </c>
      <c r="E442" s="89" t="s">
        <v>1134</v>
      </c>
      <c r="F442" s="89" t="s">
        <v>445</v>
      </c>
      <c r="G442" s="89" t="s">
        <v>1135</v>
      </c>
      <c r="H442" s="89" t="s">
        <v>230</v>
      </c>
      <c r="I442" s="89" t="s">
        <v>447</v>
      </c>
      <c r="J442" s="89" t="s">
        <v>1013</v>
      </c>
      <c r="K442" s="89" t="s">
        <v>1124</v>
      </c>
      <c r="L442" s="89" t="s">
        <v>1028</v>
      </c>
      <c r="M442" s="89" t="s">
        <v>1029</v>
      </c>
      <c r="N442" s="89" t="s">
        <v>110</v>
      </c>
      <c r="O442" s="89" t="s">
        <v>62</v>
      </c>
      <c r="P442" s="89" t="s">
        <v>222</v>
      </c>
      <c r="Q442" s="89">
        <v>60.8</v>
      </c>
      <c r="R442" s="89">
        <v>2</v>
      </c>
      <c r="S442" s="89">
        <v>2</v>
      </c>
      <c r="T442" s="89">
        <v>3</v>
      </c>
      <c r="U442" s="89">
        <v>3</v>
      </c>
      <c r="V442" s="89">
        <v>10</v>
      </c>
      <c r="W442" s="89" t="s">
        <v>970</v>
      </c>
      <c r="X442" s="89" t="s">
        <v>1030</v>
      </c>
      <c r="Y442" s="41">
        <v>0.4</v>
      </c>
      <c r="Z442" s="44" t="s">
        <v>1031</v>
      </c>
      <c r="AA442" s="50" t="s">
        <v>447</v>
      </c>
      <c r="AB442" s="44" t="s">
        <v>1032</v>
      </c>
      <c r="AC442" s="40">
        <v>19</v>
      </c>
      <c r="AD442" s="40"/>
      <c r="AE442" s="40"/>
      <c r="AF442" s="40"/>
      <c r="AG442" s="40"/>
      <c r="AH442" s="40"/>
      <c r="AI442" s="40"/>
      <c r="AJ442" s="40"/>
      <c r="AK442" s="40"/>
      <c r="AL442" s="40"/>
      <c r="AM442" s="40">
        <v>19</v>
      </c>
      <c r="AN442" s="40"/>
      <c r="AO442" s="40"/>
      <c r="AP442" s="40" t="s">
        <v>970</v>
      </c>
      <c r="AQ442" s="40" t="s">
        <v>1033</v>
      </c>
      <c r="AR442" s="44" t="s">
        <v>1034</v>
      </c>
      <c r="AS442" s="40" t="s">
        <v>447</v>
      </c>
      <c r="AT442" s="3" t="s">
        <v>69</v>
      </c>
      <c r="AU442" s="3" t="s">
        <v>1035</v>
      </c>
      <c r="AV442" s="40" t="s">
        <v>447</v>
      </c>
      <c r="AW442" s="40" t="s">
        <v>447</v>
      </c>
    </row>
    <row r="443" spans="1:49" s="154" customFormat="1" ht="57">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41">
        <v>0.1</v>
      </c>
      <c r="Z443" s="44" t="s">
        <v>1036</v>
      </c>
      <c r="AA443" s="50" t="s">
        <v>447</v>
      </c>
      <c r="AB443" s="44" t="s">
        <v>1037</v>
      </c>
      <c r="AC443" s="40">
        <v>1</v>
      </c>
      <c r="AD443" s="40"/>
      <c r="AE443" s="40"/>
      <c r="AF443" s="40"/>
      <c r="AG443" s="40"/>
      <c r="AH443" s="40"/>
      <c r="AI443" s="40"/>
      <c r="AJ443" s="40"/>
      <c r="AK443" s="40"/>
      <c r="AL443" s="40"/>
      <c r="AM443" s="40"/>
      <c r="AN443" s="40"/>
      <c r="AO443" s="40">
        <v>1</v>
      </c>
      <c r="AP443" s="40" t="s">
        <v>970</v>
      </c>
      <c r="AQ443" s="40" t="s">
        <v>1033</v>
      </c>
      <c r="AR443" s="44" t="s">
        <v>1034</v>
      </c>
      <c r="AS443" s="40" t="s">
        <v>447</v>
      </c>
      <c r="AT443" s="3" t="s">
        <v>69</v>
      </c>
      <c r="AU443" s="3" t="s">
        <v>1035</v>
      </c>
      <c r="AV443" s="40" t="s">
        <v>447</v>
      </c>
      <c r="AW443" s="40" t="s">
        <v>447</v>
      </c>
    </row>
    <row r="444" spans="1:49" s="154" customFormat="1" ht="42.75">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41">
        <v>0.5</v>
      </c>
      <c r="Z444" s="44" t="s">
        <v>1038</v>
      </c>
      <c r="AA444" s="50" t="s">
        <v>447</v>
      </c>
      <c r="AB444" s="44" t="s">
        <v>1039</v>
      </c>
      <c r="AC444" s="40">
        <v>1</v>
      </c>
      <c r="AD444" s="40"/>
      <c r="AE444" s="40"/>
      <c r="AF444" s="40"/>
      <c r="AG444" s="40"/>
      <c r="AH444" s="40"/>
      <c r="AI444" s="40"/>
      <c r="AJ444" s="40"/>
      <c r="AK444" s="40"/>
      <c r="AL444" s="40"/>
      <c r="AM444" s="40"/>
      <c r="AN444" s="40"/>
      <c r="AO444" s="40">
        <v>1</v>
      </c>
      <c r="AP444" s="40" t="s">
        <v>970</v>
      </c>
      <c r="AQ444" s="40" t="s">
        <v>1033</v>
      </c>
      <c r="AR444" s="44" t="s">
        <v>1034</v>
      </c>
      <c r="AS444" s="40" t="s">
        <v>447</v>
      </c>
      <c r="AT444" s="3" t="s">
        <v>69</v>
      </c>
      <c r="AU444" s="40" t="s">
        <v>447</v>
      </c>
      <c r="AV444" s="40" t="s">
        <v>447</v>
      </c>
      <c r="AW444" s="40" t="s">
        <v>447</v>
      </c>
    </row>
    <row r="445" spans="1:49" s="154" customFormat="1" ht="42.75">
      <c r="A445" s="89" t="s">
        <v>1257</v>
      </c>
      <c r="B445" s="89" t="s">
        <v>213</v>
      </c>
      <c r="C445" s="89" t="s">
        <v>214</v>
      </c>
      <c r="D445" s="89" t="s">
        <v>701</v>
      </c>
      <c r="E445" s="89" t="s">
        <v>1150</v>
      </c>
      <c r="F445" s="89" t="s">
        <v>1040</v>
      </c>
      <c r="G445" s="89" t="s">
        <v>1041</v>
      </c>
      <c r="H445" s="89" t="s">
        <v>230</v>
      </c>
      <c r="I445" s="89" t="s">
        <v>447</v>
      </c>
      <c r="J445" s="89" t="s">
        <v>1042</v>
      </c>
      <c r="K445" s="89" t="s">
        <v>1124</v>
      </c>
      <c r="L445" s="89" t="s">
        <v>1043</v>
      </c>
      <c r="M445" s="89" t="s">
        <v>1044</v>
      </c>
      <c r="N445" s="89" t="s">
        <v>110</v>
      </c>
      <c r="O445" s="89" t="s">
        <v>62</v>
      </c>
      <c r="P445" s="89" t="s">
        <v>222</v>
      </c>
      <c r="Q445" s="89">
        <v>68.9</v>
      </c>
      <c r="R445" s="89">
        <v>2</v>
      </c>
      <c r="S445" s="89">
        <v>2</v>
      </c>
      <c r="T445" s="89">
        <v>3</v>
      </c>
      <c r="U445" s="89">
        <v>3</v>
      </c>
      <c r="V445" s="89">
        <v>10</v>
      </c>
      <c r="W445" s="89" t="s">
        <v>970</v>
      </c>
      <c r="X445" s="89" t="s">
        <v>1045</v>
      </c>
      <c r="Y445" s="41">
        <v>0.4</v>
      </c>
      <c r="Z445" s="44" t="s">
        <v>1046</v>
      </c>
      <c r="AA445" s="50" t="s">
        <v>447</v>
      </c>
      <c r="AB445" s="44" t="s">
        <v>1047</v>
      </c>
      <c r="AC445" s="40">
        <v>2</v>
      </c>
      <c r="AD445" s="40"/>
      <c r="AE445" s="40"/>
      <c r="AF445" s="40"/>
      <c r="AG445" s="40"/>
      <c r="AH445" s="40"/>
      <c r="AI445" s="40"/>
      <c r="AJ445" s="40">
        <v>1</v>
      </c>
      <c r="AK445" s="40"/>
      <c r="AL445" s="40"/>
      <c r="AM445" s="40">
        <v>1</v>
      </c>
      <c r="AN445" s="40"/>
      <c r="AO445" s="40"/>
      <c r="AP445" s="40" t="s">
        <v>970</v>
      </c>
      <c r="AQ445" s="40" t="s">
        <v>1048</v>
      </c>
      <c r="AR445" s="40" t="s">
        <v>447</v>
      </c>
      <c r="AS445" s="40" t="s">
        <v>447</v>
      </c>
      <c r="AT445" s="40" t="s">
        <v>447</v>
      </c>
      <c r="AU445" s="40" t="s">
        <v>447</v>
      </c>
      <c r="AV445" s="40" t="s">
        <v>447</v>
      </c>
      <c r="AW445" s="40" t="s">
        <v>447</v>
      </c>
    </row>
    <row r="446" spans="1:49" s="154" customFormat="1" ht="28.5">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41">
        <v>0.3</v>
      </c>
      <c r="Z446" s="44" t="s">
        <v>1049</v>
      </c>
      <c r="AA446" s="50" t="s">
        <v>447</v>
      </c>
      <c r="AB446" s="44" t="s">
        <v>1050</v>
      </c>
      <c r="AC446" s="40">
        <v>1</v>
      </c>
      <c r="AD446" s="40"/>
      <c r="AE446" s="40"/>
      <c r="AF446" s="40"/>
      <c r="AG446" s="40"/>
      <c r="AH446" s="40"/>
      <c r="AI446" s="40"/>
      <c r="AJ446" s="40">
        <v>1</v>
      </c>
      <c r="AK446" s="40"/>
      <c r="AL446" s="40"/>
      <c r="AM446" s="40"/>
      <c r="AN446" s="40"/>
      <c r="AO446" s="40"/>
      <c r="AP446" s="40" t="s">
        <v>970</v>
      </c>
      <c r="AQ446" s="40" t="s">
        <v>1048</v>
      </c>
      <c r="AR446" s="40" t="s">
        <v>447</v>
      </c>
      <c r="AS446" s="40" t="s">
        <v>447</v>
      </c>
      <c r="AT446" s="40" t="s">
        <v>447</v>
      </c>
      <c r="AU446" s="40" t="s">
        <v>447</v>
      </c>
      <c r="AV446" s="40" t="s">
        <v>447</v>
      </c>
      <c r="AW446" s="40" t="s">
        <v>447</v>
      </c>
    </row>
    <row r="447" spans="1:49" s="154" customFormat="1" ht="28.5">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41">
        <v>0.3</v>
      </c>
      <c r="Z447" s="44" t="s">
        <v>1051</v>
      </c>
      <c r="AA447" s="50" t="s">
        <v>447</v>
      </c>
      <c r="AB447" s="44" t="s">
        <v>1052</v>
      </c>
      <c r="AC447" s="40">
        <v>1</v>
      </c>
      <c r="AD447" s="40"/>
      <c r="AE447" s="40"/>
      <c r="AF447" s="40"/>
      <c r="AG447" s="40"/>
      <c r="AH447" s="40"/>
      <c r="AI447" s="40"/>
      <c r="AJ447" s="40"/>
      <c r="AK447" s="40"/>
      <c r="AL447" s="40">
        <v>1</v>
      </c>
      <c r="AM447" s="40"/>
      <c r="AN447" s="40"/>
      <c r="AO447" s="40"/>
      <c r="AP447" s="40" t="s">
        <v>970</v>
      </c>
      <c r="AQ447" s="40" t="s">
        <v>1048</v>
      </c>
      <c r="AR447" s="40" t="s">
        <v>447</v>
      </c>
      <c r="AS447" s="40" t="s">
        <v>447</v>
      </c>
      <c r="AT447" s="40" t="s">
        <v>447</v>
      </c>
      <c r="AU447" s="40" t="s">
        <v>447</v>
      </c>
      <c r="AV447" s="40" t="s">
        <v>447</v>
      </c>
      <c r="AW447" s="40" t="s">
        <v>447</v>
      </c>
    </row>
    <row r="448" spans="1:49" s="154" customFormat="1" ht="28.5" customHeight="1">
      <c r="A448" s="89" t="s">
        <v>1257</v>
      </c>
      <c r="B448" s="89" t="s">
        <v>213</v>
      </c>
      <c r="C448" s="89" t="s">
        <v>214</v>
      </c>
      <c r="D448" s="89" t="s">
        <v>215</v>
      </c>
      <c r="E448" s="89" t="s">
        <v>227</v>
      </c>
      <c r="F448" s="89" t="s">
        <v>228</v>
      </c>
      <c r="G448" s="89" t="s">
        <v>229</v>
      </c>
      <c r="H448" s="89" t="s">
        <v>230</v>
      </c>
      <c r="I448" s="89" t="s">
        <v>447</v>
      </c>
      <c r="J448" s="89" t="s">
        <v>909</v>
      </c>
      <c r="K448" s="89" t="s">
        <v>1124</v>
      </c>
      <c r="L448" s="89" t="s">
        <v>1053</v>
      </c>
      <c r="M448" s="89" t="s">
        <v>1054</v>
      </c>
      <c r="N448" s="89" t="s">
        <v>110</v>
      </c>
      <c r="O448" s="89" t="s">
        <v>62</v>
      </c>
      <c r="P448" s="89" t="s">
        <v>222</v>
      </c>
      <c r="Q448" s="89">
        <v>71.2</v>
      </c>
      <c r="R448" s="89">
        <v>2</v>
      </c>
      <c r="S448" s="89">
        <v>2</v>
      </c>
      <c r="T448" s="89">
        <v>3</v>
      </c>
      <c r="U448" s="89">
        <v>3</v>
      </c>
      <c r="V448" s="89">
        <v>10</v>
      </c>
      <c r="W448" s="89" t="s">
        <v>970</v>
      </c>
      <c r="X448" s="89" t="s">
        <v>1055</v>
      </c>
      <c r="Y448" s="41">
        <v>0.2</v>
      </c>
      <c r="Z448" s="44" t="s">
        <v>1056</v>
      </c>
      <c r="AA448" s="50" t="s">
        <v>447</v>
      </c>
      <c r="AB448" s="44" t="s">
        <v>1057</v>
      </c>
      <c r="AC448" s="40">
        <v>1</v>
      </c>
      <c r="AD448" s="40">
        <v>1</v>
      </c>
      <c r="AE448" s="40"/>
      <c r="AF448" s="40"/>
      <c r="AG448" s="40"/>
      <c r="AH448" s="40"/>
      <c r="AI448" s="40"/>
      <c r="AJ448" s="40"/>
      <c r="AK448" s="40"/>
      <c r="AL448" s="40"/>
      <c r="AM448" s="40"/>
      <c r="AN448" s="40"/>
      <c r="AO448" s="40"/>
      <c r="AP448" s="40" t="s">
        <v>970</v>
      </c>
      <c r="AQ448" s="40" t="s">
        <v>1058</v>
      </c>
      <c r="AR448" s="40" t="s">
        <v>447</v>
      </c>
      <c r="AS448" s="40" t="s">
        <v>447</v>
      </c>
      <c r="AT448" s="3" t="s">
        <v>69</v>
      </c>
      <c r="AU448" s="40" t="s">
        <v>447</v>
      </c>
      <c r="AV448" s="40" t="s">
        <v>447</v>
      </c>
      <c r="AW448" s="40" t="s">
        <v>447</v>
      </c>
    </row>
    <row r="449" spans="1:49" s="154" customFormat="1" ht="42.75">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41">
        <v>0.3</v>
      </c>
      <c r="Z449" s="44" t="s">
        <v>1059</v>
      </c>
      <c r="AA449" s="50" t="s">
        <v>447</v>
      </c>
      <c r="AB449" s="44" t="s">
        <v>1060</v>
      </c>
      <c r="AC449" s="40">
        <v>1</v>
      </c>
      <c r="AD449" s="40"/>
      <c r="AE449" s="40">
        <v>1</v>
      </c>
      <c r="AF449" s="40"/>
      <c r="AG449" s="40"/>
      <c r="AH449" s="40"/>
      <c r="AI449" s="40"/>
      <c r="AJ449" s="40"/>
      <c r="AK449" s="40"/>
      <c r="AL449" s="40"/>
      <c r="AM449" s="40"/>
      <c r="AN449" s="40"/>
      <c r="AO449" s="40"/>
      <c r="AP449" s="40" t="s">
        <v>970</v>
      </c>
      <c r="AQ449" s="40" t="s">
        <v>1058</v>
      </c>
      <c r="AR449" s="40" t="s">
        <v>447</v>
      </c>
      <c r="AS449" s="40" t="s">
        <v>447</v>
      </c>
      <c r="AT449" s="3" t="s">
        <v>69</v>
      </c>
      <c r="AU449" s="40" t="s">
        <v>447</v>
      </c>
      <c r="AV449" s="40" t="s">
        <v>447</v>
      </c>
      <c r="AW449" s="40" t="s">
        <v>447</v>
      </c>
    </row>
    <row r="450" spans="1:49" s="154" customFormat="1" ht="42.75">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41">
        <v>0.5</v>
      </c>
      <c r="Z450" s="44" t="s">
        <v>1061</v>
      </c>
      <c r="AA450" s="50" t="s">
        <v>447</v>
      </c>
      <c r="AB450" s="44" t="s">
        <v>1062</v>
      </c>
      <c r="AC450" s="40">
        <v>1</v>
      </c>
      <c r="AD450" s="40"/>
      <c r="AE450" s="40"/>
      <c r="AF450" s="40"/>
      <c r="AG450" s="40"/>
      <c r="AH450" s="40"/>
      <c r="AI450" s="40"/>
      <c r="AJ450" s="40"/>
      <c r="AK450" s="40"/>
      <c r="AL450" s="40"/>
      <c r="AM450" s="40">
        <v>1</v>
      </c>
      <c r="AN450" s="40"/>
      <c r="AO450" s="40"/>
      <c r="AP450" s="40" t="s">
        <v>970</v>
      </c>
      <c r="AQ450" s="40" t="s">
        <v>1058</v>
      </c>
      <c r="AR450" s="40" t="s">
        <v>447</v>
      </c>
      <c r="AS450" s="40" t="s">
        <v>447</v>
      </c>
      <c r="AT450" s="3" t="s">
        <v>69</v>
      </c>
      <c r="AU450" s="40" t="s">
        <v>447</v>
      </c>
      <c r="AV450" s="40" t="s">
        <v>447</v>
      </c>
      <c r="AW450" s="40" t="s">
        <v>447</v>
      </c>
    </row>
    <row r="451" spans="1:49" s="154" customFormat="1" ht="28.5" customHeight="1">
      <c r="A451" s="89" t="s">
        <v>1257</v>
      </c>
      <c r="B451" s="89" t="s">
        <v>213</v>
      </c>
      <c r="C451" s="89" t="s">
        <v>214</v>
      </c>
      <c r="D451" s="89" t="s">
        <v>215</v>
      </c>
      <c r="E451" s="89" t="s">
        <v>227</v>
      </c>
      <c r="F451" s="89" t="s">
        <v>228</v>
      </c>
      <c r="G451" s="89" t="s">
        <v>229</v>
      </c>
      <c r="H451" s="89" t="s">
        <v>230</v>
      </c>
      <c r="I451" s="89" t="s">
        <v>447</v>
      </c>
      <c r="J451" s="89" t="s">
        <v>909</v>
      </c>
      <c r="K451" s="89" t="s">
        <v>1124</v>
      </c>
      <c r="L451" s="89" t="s">
        <v>1063</v>
      </c>
      <c r="M451" s="89" t="s">
        <v>1064</v>
      </c>
      <c r="N451" s="89" t="s">
        <v>110</v>
      </c>
      <c r="O451" s="89" t="s">
        <v>62</v>
      </c>
      <c r="P451" s="89" t="s">
        <v>222</v>
      </c>
      <c r="Q451" s="89">
        <v>76.8</v>
      </c>
      <c r="R451" s="89">
        <v>2</v>
      </c>
      <c r="S451" s="89">
        <v>2</v>
      </c>
      <c r="T451" s="89">
        <v>3</v>
      </c>
      <c r="U451" s="89">
        <v>3</v>
      </c>
      <c r="V451" s="89">
        <v>10</v>
      </c>
      <c r="W451" s="89" t="s">
        <v>970</v>
      </c>
      <c r="X451" s="89" t="s">
        <v>1065</v>
      </c>
      <c r="Y451" s="41">
        <v>0.4</v>
      </c>
      <c r="Z451" s="44" t="s">
        <v>1066</v>
      </c>
      <c r="AA451" s="50" t="s">
        <v>447</v>
      </c>
      <c r="AB451" s="44" t="s">
        <v>1067</v>
      </c>
      <c r="AC451" s="40">
        <v>1</v>
      </c>
      <c r="AD451" s="40"/>
      <c r="AE451" s="40">
        <v>1</v>
      </c>
      <c r="AF451" s="40"/>
      <c r="AG451" s="40"/>
      <c r="AH451" s="40"/>
      <c r="AI451" s="40"/>
      <c r="AJ451" s="40"/>
      <c r="AK451" s="40"/>
      <c r="AL451" s="40"/>
      <c r="AM451" s="40"/>
      <c r="AN451" s="40"/>
      <c r="AO451" s="40"/>
      <c r="AP451" s="40" t="s">
        <v>970</v>
      </c>
      <c r="AQ451" s="40" t="s">
        <v>1068</v>
      </c>
      <c r="AR451" s="40" t="s">
        <v>447</v>
      </c>
      <c r="AS451" s="40" t="s">
        <v>447</v>
      </c>
      <c r="AT451" s="3" t="s">
        <v>69</v>
      </c>
      <c r="AU451" s="40" t="s">
        <v>447</v>
      </c>
      <c r="AV451" s="40" t="s">
        <v>447</v>
      </c>
      <c r="AW451" s="40" t="s">
        <v>447</v>
      </c>
    </row>
    <row r="452" spans="1:49" s="154" customFormat="1" ht="42.75">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41">
        <v>0.6</v>
      </c>
      <c r="Z452" s="44" t="s">
        <v>1069</v>
      </c>
      <c r="AA452" s="50" t="s">
        <v>447</v>
      </c>
      <c r="AB452" s="44" t="s">
        <v>1070</v>
      </c>
      <c r="AC452" s="40">
        <v>1</v>
      </c>
      <c r="AD452" s="40">
        <v>1</v>
      </c>
      <c r="AE452" s="40"/>
      <c r="AF452" s="40"/>
      <c r="AG452" s="40"/>
      <c r="AH452" s="40"/>
      <c r="AI452" s="40"/>
      <c r="AJ452" s="40"/>
      <c r="AK452" s="40"/>
      <c r="AL452" s="40"/>
      <c r="AM452" s="40"/>
      <c r="AN452" s="40"/>
      <c r="AO452" s="40"/>
      <c r="AP452" s="3" t="s">
        <v>970</v>
      </c>
      <c r="AQ452" s="40" t="s">
        <v>1068</v>
      </c>
      <c r="AR452" s="40" t="s">
        <v>447</v>
      </c>
      <c r="AS452" s="40" t="s">
        <v>447</v>
      </c>
      <c r="AT452" s="3" t="s">
        <v>69</v>
      </c>
      <c r="AU452" s="40" t="s">
        <v>447</v>
      </c>
      <c r="AV452" s="40" t="s">
        <v>447</v>
      </c>
      <c r="AW452" s="40" t="s">
        <v>447</v>
      </c>
    </row>
    <row r="453" spans="1:50" ht="14.25" customHeight="1">
      <c r="A453" s="77"/>
      <c r="B453" s="78"/>
      <c r="C453" s="78"/>
      <c r="D453" s="78"/>
      <c r="E453" s="78"/>
      <c r="F453" s="78"/>
      <c r="G453" s="78"/>
      <c r="H453" s="78"/>
      <c r="I453" s="78"/>
      <c r="J453" s="79"/>
      <c r="K453" s="78"/>
      <c r="L453" s="78"/>
      <c r="M453" s="78"/>
      <c r="N453" s="78"/>
      <c r="O453" s="79"/>
      <c r="P453" s="79"/>
      <c r="Q453" s="78"/>
      <c r="R453" s="79"/>
      <c r="S453" s="79"/>
      <c r="T453" s="79"/>
      <c r="U453" s="79"/>
      <c r="V453" s="79"/>
      <c r="W453" s="78"/>
      <c r="X453" s="80"/>
      <c r="Y453" s="77"/>
      <c r="Z453" s="80"/>
      <c r="AA453" s="81"/>
      <c r="AB453" s="80"/>
      <c r="AC453" s="82"/>
      <c r="AD453" s="82"/>
      <c r="AE453" s="82"/>
      <c r="AF453" s="82"/>
      <c r="AG453" s="82"/>
      <c r="AH453" s="82"/>
      <c r="AI453" s="82"/>
      <c r="AJ453" s="82"/>
      <c r="AK453" s="82"/>
      <c r="AL453" s="82"/>
      <c r="AM453" s="82"/>
      <c r="AN453" s="82"/>
      <c r="AO453" s="82"/>
      <c r="AP453" s="80"/>
      <c r="AQ453" s="80"/>
      <c r="AR453" s="80"/>
      <c r="AS453" s="80"/>
      <c r="AT453" s="80"/>
      <c r="AU453" s="77"/>
      <c r="AV453" s="77"/>
      <c r="AW453" s="77"/>
      <c r="AX453" s="83"/>
    </row>
    <row r="454" spans="1:50" ht="14.25" customHeight="1">
      <c r="A454" s="77"/>
      <c r="B454" s="78"/>
      <c r="C454" s="78"/>
      <c r="D454" s="78"/>
      <c r="E454" s="78"/>
      <c r="F454" s="78"/>
      <c r="G454" s="78"/>
      <c r="H454" s="78"/>
      <c r="I454" s="78"/>
      <c r="J454" s="79"/>
      <c r="K454" s="78"/>
      <c r="L454" s="78"/>
      <c r="M454" s="78"/>
      <c r="N454" s="78"/>
      <c r="O454" s="79"/>
      <c r="P454" s="79"/>
      <c r="Q454" s="78"/>
      <c r="R454" s="79"/>
      <c r="S454" s="79"/>
      <c r="T454" s="79"/>
      <c r="U454" s="79"/>
      <c r="V454" s="79"/>
      <c r="W454" s="78"/>
      <c r="X454" s="80"/>
      <c r="Y454" s="77"/>
      <c r="Z454" s="80"/>
      <c r="AA454" s="81"/>
      <c r="AB454" s="80"/>
      <c r="AC454" s="82"/>
      <c r="AD454" s="82"/>
      <c r="AE454" s="82"/>
      <c r="AF454" s="82"/>
      <c r="AG454" s="82"/>
      <c r="AH454" s="82"/>
      <c r="AI454" s="82"/>
      <c r="AJ454" s="82"/>
      <c r="AK454" s="82"/>
      <c r="AL454" s="82"/>
      <c r="AM454" s="82"/>
      <c r="AN454" s="82"/>
      <c r="AO454" s="82"/>
      <c r="AP454" s="80"/>
      <c r="AQ454" s="80"/>
      <c r="AR454" s="80"/>
      <c r="AS454" s="80"/>
      <c r="AT454" s="80"/>
      <c r="AU454" s="77"/>
      <c r="AV454" s="77"/>
      <c r="AW454" s="77"/>
      <c r="AX454" s="83"/>
    </row>
    <row r="455" spans="1:50" ht="14.25" customHeight="1">
      <c r="A455" s="77"/>
      <c r="B455" s="78"/>
      <c r="C455" s="78"/>
      <c r="D455" s="78"/>
      <c r="E455" s="78"/>
      <c r="F455" s="78"/>
      <c r="G455" s="78"/>
      <c r="H455" s="78"/>
      <c r="I455" s="78"/>
      <c r="J455" s="79"/>
      <c r="K455" s="78"/>
      <c r="L455" s="78"/>
      <c r="M455" s="78"/>
      <c r="N455" s="78"/>
      <c r="O455" s="79"/>
      <c r="P455" s="79"/>
      <c r="Q455" s="78"/>
      <c r="R455" s="79"/>
      <c r="S455" s="79"/>
      <c r="T455" s="79"/>
      <c r="U455" s="79"/>
      <c r="V455" s="79"/>
      <c r="W455" s="78"/>
      <c r="X455" s="80"/>
      <c r="Y455" s="77"/>
      <c r="Z455" s="80"/>
      <c r="AA455" s="81"/>
      <c r="AB455" s="80"/>
      <c r="AC455" s="82"/>
      <c r="AD455" s="82"/>
      <c r="AE455" s="82"/>
      <c r="AF455" s="82"/>
      <c r="AG455" s="82"/>
      <c r="AH455" s="82"/>
      <c r="AI455" s="82"/>
      <c r="AJ455" s="82"/>
      <c r="AK455" s="82"/>
      <c r="AL455" s="82"/>
      <c r="AM455" s="82"/>
      <c r="AN455" s="82"/>
      <c r="AO455" s="82"/>
      <c r="AP455" s="80"/>
      <c r="AQ455" s="80"/>
      <c r="AR455" s="80"/>
      <c r="AS455" s="80"/>
      <c r="AT455" s="80"/>
      <c r="AU455" s="77"/>
      <c r="AV455" s="77"/>
      <c r="AW455" s="77"/>
      <c r="AX455" s="83"/>
    </row>
    <row r="457" spans="2:22" ht="14.25" customHeight="1">
      <c r="B457" s="13"/>
      <c r="C457" s="13"/>
      <c r="D457" s="13"/>
      <c r="E457" s="13"/>
      <c r="F457" s="13"/>
      <c r="G457" s="13"/>
      <c r="H457" s="13"/>
      <c r="I457" s="13"/>
      <c r="J457" s="14"/>
      <c r="O457" s="14"/>
      <c r="P457" s="14"/>
      <c r="R457" s="14"/>
      <c r="S457" s="14"/>
      <c r="T457" s="14"/>
      <c r="U457" s="14"/>
      <c r="V457" s="14"/>
    </row>
    <row r="458" spans="2:22" ht="14.25" customHeight="1">
      <c r="B458" s="13"/>
      <c r="C458" s="13"/>
      <c r="D458" s="13"/>
      <c r="E458" s="13"/>
      <c r="F458" s="13"/>
      <c r="G458" s="13"/>
      <c r="H458" s="13"/>
      <c r="I458" s="13"/>
      <c r="J458" s="14"/>
      <c r="O458" s="14"/>
      <c r="P458" s="14"/>
      <c r="R458" s="14"/>
      <c r="S458" s="14"/>
      <c r="T458" s="14"/>
      <c r="U458" s="14"/>
      <c r="V458" s="14"/>
    </row>
    <row r="459" spans="2:22" ht="14.25" customHeight="1">
      <c r="B459" s="13"/>
      <c r="C459" s="13"/>
      <c r="D459" s="13"/>
      <c r="E459" s="13"/>
      <c r="F459" s="13"/>
      <c r="G459" s="13"/>
      <c r="H459" s="13"/>
      <c r="I459" s="13"/>
      <c r="J459" s="14"/>
      <c r="O459" s="14"/>
      <c r="P459" s="14"/>
      <c r="R459" s="14"/>
      <c r="S459" s="14"/>
      <c r="T459" s="14"/>
      <c r="U459" s="14"/>
      <c r="V459" s="14"/>
    </row>
    <row r="460" spans="2:22" ht="14.25" customHeight="1">
      <c r="B460" s="13"/>
      <c r="C460" s="13"/>
      <c r="D460" s="13"/>
      <c r="E460" s="13"/>
      <c r="F460" s="13"/>
      <c r="G460" s="13"/>
      <c r="H460" s="13"/>
      <c r="I460" s="13"/>
      <c r="J460" s="14"/>
      <c r="O460" s="14"/>
      <c r="P460" s="14"/>
      <c r="R460" s="14"/>
      <c r="S460" s="14"/>
      <c r="T460" s="14"/>
      <c r="U460" s="14"/>
      <c r="V460" s="14"/>
    </row>
    <row r="461" spans="2:22" ht="14.25" customHeight="1">
      <c r="B461" s="13"/>
      <c r="C461" s="13"/>
      <c r="D461" s="13"/>
      <c r="E461" s="13"/>
      <c r="F461" s="13"/>
      <c r="G461" s="13"/>
      <c r="H461" s="13"/>
      <c r="I461" s="13"/>
      <c r="J461" s="14"/>
      <c r="O461" s="14"/>
      <c r="P461" s="14"/>
      <c r="R461" s="14"/>
      <c r="S461" s="14"/>
      <c r="T461" s="14"/>
      <c r="U461" s="14"/>
      <c r="V461" s="14"/>
    </row>
  </sheetData>
  <sheetProtection/>
  <mergeCells count="1702">
    <mergeCell ref="AB5:AB6"/>
    <mergeCell ref="AC5:AC6"/>
    <mergeCell ref="L381:L383"/>
    <mergeCell ref="R381:R383"/>
    <mergeCell ref="Q381:Q383"/>
    <mergeCell ref="P381:P383"/>
    <mergeCell ref="O381:O383"/>
    <mergeCell ref="N381:N383"/>
    <mergeCell ref="M381:M383"/>
    <mergeCell ref="Q7:Q14"/>
    <mergeCell ref="D384:D386"/>
    <mergeCell ref="C384:C386"/>
    <mergeCell ref="B384:B386"/>
    <mergeCell ref="A384:A386"/>
    <mergeCell ref="X381:X383"/>
    <mergeCell ref="W381:W383"/>
    <mergeCell ref="V381:V383"/>
    <mergeCell ref="U381:U383"/>
    <mergeCell ref="T381:T383"/>
    <mergeCell ref="S381:S383"/>
    <mergeCell ref="J384:J386"/>
    <mergeCell ref="I384:I386"/>
    <mergeCell ref="H384:H386"/>
    <mergeCell ref="G384:G386"/>
    <mergeCell ref="F384:F386"/>
    <mergeCell ref="E384:E386"/>
    <mergeCell ref="P384:P386"/>
    <mergeCell ref="O384:O386"/>
    <mergeCell ref="N384:N386"/>
    <mergeCell ref="M384:M386"/>
    <mergeCell ref="L384:L386"/>
    <mergeCell ref="K384:K386"/>
    <mergeCell ref="V384:V386"/>
    <mergeCell ref="U384:U386"/>
    <mergeCell ref="T384:T386"/>
    <mergeCell ref="S384:S386"/>
    <mergeCell ref="R384:R386"/>
    <mergeCell ref="Q384:Q386"/>
    <mergeCell ref="E387:E390"/>
    <mergeCell ref="D387:D390"/>
    <mergeCell ref="C387:C390"/>
    <mergeCell ref="B387:B390"/>
    <mergeCell ref="A387:A390"/>
    <mergeCell ref="AA384:AA386"/>
    <mergeCell ref="Z384:Z386"/>
    <mergeCell ref="Y384:Y386"/>
    <mergeCell ref="X384:X386"/>
    <mergeCell ref="W384:W386"/>
    <mergeCell ref="K387:K390"/>
    <mergeCell ref="J387:J390"/>
    <mergeCell ref="I387:I390"/>
    <mergeCell ref="H387:H390"/>
    <mergeCell ref="G387:G390"/>
    <mergeCell ref="F387:F390"/>
    <mergeCell ref="Q387:Q390"/>
    <mergeCell ref="P387:P390"/>
    <mergeCell ref="O387:O390"/>
    <mergeCell ref="N387:N390"/>
    <mergeCell ref="M387:M390"/>
    <mergeCell ref="L387:L390"/>
    <mergeCell ref="C391:C393"/>
    <mergeCell ref="B391:B393"/>
    <mergeCell ref="A391:A393"/>
    <mergeCell ref="X387:X390"/>
    <mergeCell ref="W387:W390"/>
    <mergeCell ref="V387:V390"/>
    <mergeCell ref="U387:U390"/>
    <mergeCell ref="T387:T390"/>
    <mergeCell ref="S387:S390"/>
    <mergeCell ref="R387:R390"/>
    <mergeCell ref="I391:I393"/>
    <mergeCell ref="H391:H393"/>
    <mergeCell ref="G391:G393"/>
    <mergeCell ref="F391:F393"/>
    <mergeCell ref="E391:E393"/>
    <mergeCell ref="D391:D393"/>
    <mergeCell ref="O391:O393"/>
    <mergeCell ref="N391:N393"/>
    <mergeCell ref="M391:M393"/>
    <mergeCell ref="L391:L393"/>
    <mergeCell ref="K391:K393"/>
    <mergeCell ref="J391:J393"/>
    <mergeCell ref="A394:A398"/>
    <mergeCell ref="X391:X393"/>
    <mergeCell ref="W391:W393"/>
    <mergeCell ref="V391:V393"/>
    <mergeCell ref="U391:U393"/>
    <mergeCell ref="T391:T393"/>
    <mergeCell ref="S391:S393"/>
    <mergeCell ref="R391:R393"/>
    <mergeCell ref="Q391:Q393"/>
    <mergeCell ref="P391:P393"/>
    <mergeCell ref="G394:G398"/>
    <mergeCell ref="F394:F398"/>
    <mergeCell ref="E394:E398"/>
    <mergeCell ref="D394:D398"/>
    <mergeCell ref="C394:C398"/>
    <mergeCell ref="B394:B398"/>
    <mergeCell ref="M394:M398"/>
    <mergeCell ref="L394:L398"/>
    <mergeCell ref="K394:K398"/>
    <mergeCell ref="J394:J398"/>
    <mergeCell ref="I394:I398"/>
    <mergeCell ref="H394:H398"/>
    <mergeCell ref="S394:S398"/>
    <mergeCell ref="R394:R398"/>
    <mergeCell ref="Q394:Q398"/>
    <mergeCell ref="P394:P398"/>
    <mergeCell ref="O394:O398"/>
    <mergeCell ref="N394:N398"/>
    <mergeCell ref="C399:C400"/>
    <mergeCell ref="B399:B400"/>
    <mergeCell ref="A399:A400"/>
    <mergeCell ref="Z394:Z398"/>
    <mergeCell ref="Y394:Y398"/>
    <mergeCell ref="X394:X398"/>
    <mergeCell ref="W394:W398"/>
    <mergeCell ref="V394:V398"/>
    <mergeCell ref="U394:U398"/>
    <mergeCell ref="T394:T398"/>
    <mergeCell ref="I399:I400"/>
    <mergeCell ref="H399:H400"/>
    <mergeCell ref="G399:G400"/>
    <mergeCell ref="F399:F400"/>
    <mergeCell ref="E399:E400"/>
    <mergeCell ref="D399:D400"/>
    <mergeCell ref="O399:O400"/>
    <mergeCell ref="N399:N400"/>
    <mergeCell ref="M399:M400"/>
    <mergeCell ref="L399:L400"/>
    <mergeCell ref="K399:K400"/>
    <mergeCell ref="J399:J400"/>
    <mergeCell ref="U399:U400"/>
    <mergeCell ref="T399:T400"/>
    <mergeCell ref="S399:S400"/>
    <mergeCell ref="R399:R400"/>
    <mergeCell ref="Q399:Q400"/>
    <mergeCell ref="P399:P400"/>
    <mergeCell ref="AA399:AA400"/>
    <mergeCell ref="Z399:Z400"/>
    <mergeCell ref="Y399:Y400"/>
    <mergeCell ref="X399:X400"/>
    <mergeCell ref="W399:W400"/>
    <mergeCell ref="V399:V400"/>
    <mergeCell ref="F401:F402"/>
    <mergeCell ref="E401:E402"/>
    <mergeCell ref="D401:D402"/>
    <mergeCell ref="C401:C402"/>
    <mergeCell ref="B401:B402"/>
    <mergeCell ref="A401:A402"/>
    <mergeCell ref="L401:L402"/>
    <mergeCell ref="K401:K402"/>
    <mergeCell ref="J401:J402"/>
    <mergeCell ref="I401:I402"/>
    <mergeCell ref="H401:H402"/>
    <mergeCell ref="G401:G402"/>
    <mergeCell ref="R401:R402"/>
    <mergeCell ref="Q401:Q402"/>
    <mergeCell ref="P401:P402"/>
    <mergeCell ref="O401:O402"/>
    <mergeCell ref="N401:N402"/>
    <mergeCell ref="M401:M402"/>
    <mergeCell ref="D404:D416"/>
    <mergeCell ref="C404:C416"/>
    <mergeCell ref="B404:B416"/>
    <mergeCell ref="A404:A416"/>
    <mergeCell ref="X401:X402"/>
    <mergeCell ref="W401:W402"/>
    <mergeCell ref="V401:V402"/>
    <mergeCell ref="U401:U402"/>
    <mergeCell ref="T401:T402"/>
    <mergeCell ref="S401:S402"/>
    <mergeCell ref="J404:J416"/>
    <mergeCell ref="I404:I416"/>
    <mergeCell ref="H404:H416"/>
    <mergeCell ref="G404:G416"/>
    <mergeCell ref="F404:F416"/>
    <mergeCell ref="E404:E416"/>
    <mergeCell ref="P404:P416"/>
    <mergeCell ref="O404:O416"/>
    <mergeCell ref="N404:N416"/>
    <mergeCell ref="M404:M416"/>
    <mergeCell ref="L404:L416"/>
    <mergeCell ref="K404:K416"/>
    <mergeCell ref="V404:V416"/>
    <mergeCell ref="U404:U416"/>
    <mergeCell ref="T404:T416"/>
    <mergeCell ref="S404:S416"/>
    <mergeCell ref="R404:R416"/>
    <mergeCell ref="Q404:Q416"/>
    <mergeCell ref="AA408:AA409"/>
    <mergeCell ref="Z408:Z409"/>
    <mergeCell ref="Y408:Y409"/>
    <mergeCell ref="AA404:AA407"/>
    <mergeCell ref="Z404:Z407"/>
    <mergeCell ref="Y404:Y407"/>
    <mergeCell ref="B417:B434"/>
    <mergeCell ref="A417:A434"/>
    <mergeCell ref="AA412:AA416"/>
    <mergeCell ref="Z412:Z416"/>
    <mergeCell ref="Y412:Y416"/>
    <mergeCell ref="X404:X416"/>
    <mergeCell ref="W404:W416"/>
    <mergeCell ref="AA410:AA411"/>
    <mergeCell ref="Z410:Z411"/>
    <mergeCell ref="Y410:Y411"/>
    <mergeCell ref="L417:L434"/>
    <mergeCell ref="K417:K434"/>
    <mergeCell ref="J417:J434"/>
    <mergeCell ref="I417:I434"/>
    <mergeCell ref="H417:H434"/>
    <mergeCell ref="G417:G434"/>
    <mergeCell ref="R417:R434"/>
    <mergeCell ref="Q417:Q434"/>
    <mergeCell ref="P417:P434"/>
    <mergeCell ref="O417:O434"/>
    <mergeCell ref="N417:N434"/>
    <mergeCell ref="M417:M434"/>
    <mergeCell ref="G285:G291"/>
    <mergeCell ref="H285:H291"/>
    <mergeCell ref="I285:I291"/>
    <mergeCell ref="J285:J291"/>
    <mergeCell ref="K285:K291"/>
    <mergeCell ref="Y417:Y421"/>
    <mergeCell ref="X417:X434"/>
    <mergeCell ref="W417:W434"/>
    <mergeCell ref="V417:V434"/>
    <mergeCell ref="U417:U434"/>
    <mergeCell ref="AA422:AA427"/>
    <mergeCell ref="Z422:Z427"/>
    <mergeCell ref="Y422:Y427"/>
    <mergeCell ref="AA417:AA421"/>
    <mergeCell ref="Z417:Z421"/>
    <mergeCell ref="L285:L291"/>
    <mergeCell ref="M285:M291"/>
    <mergeCell ref="N285:N291"/>
    <mergeCell ref="T417:T434"/>
    <mergeCell ref="S417:S434"/>
    <mergeCell ref="C435:C441"/>
    <mergeCell ref="B435:B441"/>
    <mergeCell ref="A435:A441"/>
    <mergeCell ref="F298:F301"/>
    <mergeCell ref="G298:G301"/>
    <mergeCell ref="H298:H301"/>
    <mergeCell ref="F417:F434"/>
    <mergeCell ref="E417:E434"/>
    <mergeCell ref="D417:D434"/>
    <mergeCell ref="C417:C434"/>
    <mergeCell ref="I435:I441"/>
    <mergeCell ref="H435:H441"/>
    <mergeCell ref="G435:G441"/>
    <mergeCell ref="F435:F441"/>
    <mergeCell ref="E435:E441"/>
    <mergeCell ref="D435:D441"/>
    <mergeCell ref="O435:O441"/>
    <mergeCell ref="N435:N441"/>
    <mergeCell ref="M435:M441"/>
    <mergeCell ref="L435:L441"/>
    <mergeCell ref="K435:K441"/>
    <mergeCell ref="J435:J441"/>
    <mergeCell ref="U435:U441"/>
    <mergeCell ref="T435:T441"/>
    <mergeCell ref="S435:S441"/>
    <mergeCell ref="R435:R441"/>
    <mergeCell ref="Q435:Q441"/>
    <mergeCell ref="P435:P441"/>
    <mergeCell ref="A442:A444"/>
    <mergeCell ref="AA439:AA440"/>
    <mergeCell ref="Z439:Z440"/>
    <mergeCell ref="Y439:Y440"/>
    <mergeCell ref="AA435:AA437"/>
    <mergeCell ref="Z435:Z437"/>
    <mergeCell ref="Y435:Y437"/>
    <mergeCell ref="X435:X441"/>
    <mergeCell ref="W435:W441"/>
    <mergeCell ref="V435:V441"/>
    <mergeCell ref="G442:G444"/>
    <mergeCell ref="F442:F444"/>
    <mergeCell ref="E442:E444"/>
    <mergeCell ref="D442:D444"/>
    <mergeCell ref="C442:C444"/>
    <mergeCell ref="B442:B444"/>
    <mergeCell ref="M442:M444"/>
    <mergeCell ref="L442:L444"/>
    <mergeCell ref="K442:K444"/>
    <mergeCell ref="J442:J444"/>
    <mergeCell ref="I442:I444"/>
    <mergeCell ref="H442:H444"/>
    <mergeCell ref="S442:S444"/>
    <mergeCell ref="R442:R444"/>
    <mergeCell ref="Q442:Q444"/>
    <mergeCell ref="P442:P444"/>
    <mergeCell ref="O442:O444"/>
    <mergeCell ref="N442:N444"/>
    <mergeCell ref="E445:E447"/>
    <mergeCell ref="D445:D447"/>
    <mergeCell ref="C445:C447"/>
    <mergeCell ref="B445:B447"/>
    <mergeCell ref="A445:A447"/>
    <mergeCell ref="X442:X444"/>
    <mergeCell ref="W442:W444"/>
    <mergeCell ref="V442:V444"/>
    <mergeCell ref="U442:U444"/>
    <mergeCell ref="T442:T444"/>
    <mergeCell ref="K445:K447"/>
    <mergeCell ref="J445:J447"/>
    <mergeCell ref="I445:I447"/>
    <mergeCell ref="H445:H447"/>
    <mergeCell ref="G445:G447"/>
    <mergeCell ref="F445:F447"/>
    <mergeCell ref="Q445:Q447"/>
    <mergeCell ref="P445:P447"/>
    <mergeCell ref="O445:O447"/>
    <mergeCell ref="N445:N447"/>
    <mergeCell ref="M445:M447"/>
    <mergeCell ref="L445:L447"/>
    <mergeCell ref="C448:C450"/>
    <mergeCell ref="B448:B450"/>
    <mergeCell ref="A448:A450"/>
    <mergeCell ref="X445:X447"/>
    <mergeCell ref="W445:W447"/>
    <mergeCell ref="V445:V447"/>
    <mergeCell ref="U445:U447"/>
    <mergeCell ref="T445:T447"/>
    <mergeCell ref="S445:S447"/>
    <mergeCell ref="R445:R447"/>
    <mergeCell ref="I448:I450"/>
    <mergeCell ref="H448:H450"/>
    <mergeCell ref="G448:G450"/>
    <mergeCell ref="F448:F450"/>
    <mergeCell ref="E448:E450"/>
    <mergeCell ref="D448:D450"/>
    <mergeCell ref="O448:O450"/>
    <mergeCell ref="N448:N450"/>
    <mergeCell ref="M448:M450"/>
    <mergeCell ref="L448:L450"/>
    <mergeCell ref="K448:K450"/>
    <mergeCell ref="J448:J450"/>
    <mergeCell ref="A451:A452"/>
    <mergeCell ref="X448:X450"/>
    <mergeCell ref="W448:W450"/>
    <mergeCell ref="V448:V450"/>
    <mergeCell ref="U448:U450"/>
    <mergeCell ref="T448:T450"/>
    <mergeCell ref="S448:S450"/>
    <mergeCell ref="R448:R450"/>
    <mergeCell ref="Q448:Q450"/>
    <mergeCell ref="P448:P450"/>
    <mergeCell ref="G451:G452"/>
    <mergeCell ref="F451:F452"/>
    <mergeCell ref="E451:E452"/>
    <mergeCell ref="D451:D452"/>
    <mergeCell ref="C451:C452"/>
    <mergeCell ref="B451:B452"/>
    <mergeCell ref="M451:M452"/>
    <mergeCell ref="L451:L452"/>
    <mergeCell ref="K451:K452"/>
    <mergeCell ref="J451:J452"/>
    <mergeCell ref="I451:I452"/>
    <mergeCell ref="H451:H452"/>
    <mergeCell ref="S451:S452"/>
    <mergeCell ref="R451:R452"/>
    <mergeCell ref="Q451:Q452"/>
    <mergeCell ref="P451:P452"/>
    <mergeCell ref="O451:O452"/>
    <mergeCell ref="N451:N452"/>
    <mergeCell ref="E7:E14"/>
    <mergeCell ref="D7:D14"/>
    <mergeCell ref="C7:C14"/>
    <mergeCell ref="B7:B14"/>
    <mergeCell ref="A7:A14"/>
    <mergeCell ref="X451:X452"/>
    <mergeCell ref="W451:W452"/>
    <mergeCell ref="V451:V452"/>
    <mergeCell ref="U451:U452"/>
    <mergeCell ref="T451:T452"/>
    <mergeCell ref="K7:K14"/>
    <mergeCell ref="J7:J14"/>
    <mergeCell ref="I7:I14"/>
    <mergeCell ref="H7:H14"/>
    <mergeCell ref="G7:G14"/>
    <mergeCell ref="F7:F14"/>
    <mergeCell ref="P7:P14"/>
    <mergeCell ref="O7:O14"/>
    <mergeCell ref="N7:N14"/>
    <mergeCell ref="M7:M14"/>
    <mergeCell ref="L7:L14"/>
    <mergeCell ref="C15:C23"/>
    <mergeCell ref="H15:H23"/>
    <mergeCell ref="G15:G23"/>
    <mergeCell ref="F15:F23"/>
    <mergeCell ref="E15:E23"/>
    <mergeCell ref="B15:B23"/>
    <mergeCell ref="A15:A23"/>
    <mergeCell ref="X7:X14"/>
    <mergeCell ref="W7:W14"/>
    <mergeCell ref="V7:V14"/>
    <mergeCell ref="U7:U14"/>
    <mergeCell ref="T7:T14"/>
    <mergeCell ref="S7:S14"/>
    <mergeCell ref="R7:R14"/>
    <mergeCell ref="I15:I23"/>
    <mergeCell ref="D15:D23"/>
    <mergeCell ref="O15:O23"/>
    <mergeCell ref="N15:N23"/>
    <mergeCell ref="M15:M23"/>
    <mergeCell ref="L15:L23"/>
    <mergeCell ref="K15:K23"/>
    <mergeCell ref="J15:J23"/>
    <mergeCell ref="A24:A26"/>
    <mergeCell ref="X15:X23"/>
    <mergeCell ref="W15:W23"/>
    <mergeCell ref="V15:V23"/>
    <mergeCell ref="U15:U23"/>
    <mergeCell ref="T15:T23"/>
    <mergeCell ref="S15:S23"/>
    <mergeCell ref="R15:R23"/>
    <mergeCell ref="Q15:Q23"/>
    <mergeCell ref="P15:P23"/>
    <mergeCell ref="G24:G26"/>
    <mergeCell ref="F24:F26"/>
    <mergeCell ref="E24:E26"/>
    <mergeCell ref="D24:D26"/>
    <mergeCell ref="C24:C26"/>
    <mergeCell ref="B24:B26"/>
    <mergeCell ref="M24:M26"/>
    <mergeCell ref="L24:L26"/>
    <mergeCell ref="K24:K26"/>
    <mergeCell ref="J24:J26"/>
    <mergeCell ref="I24:I26"/>
    <mergeCell ref="H24:H26"/>
    <mergeCell ref="S24:S26"/>
    <mergeCell ref="R24:R26"/>
    <mergeCell ref="Q24:Q26"/>
    <mergeCell ref="P24:P26"/>
    <mergeCell ref="O24:O26"/>
    <mergeCell ref="N24:N26"/>
    <mergeCell ref="E31:E33"/>
    <mergeCell ref="D31:D33"/>
    <mergeCell ref="C31:C33"/>
    <mergeCell ref="B31:B33"/>
    <mergeCell ref="A31:A33"/>
    <mergeCell ref="X24:X26"/>
    <mergeCell ref="W24:W26"/>
    <mergeCell ref="V24:V26"/>
    <mergeCell ref="U24:U26"/>
    <mergeCell ref="T24:T26"/>
    <mergeCell ref="K31:K33"/>
    <mergeCell ref="J31:J33"/>
    <mergeCell ref="I31:I33"/>
    <mergeCell ref="H31:H33"/>
    <mergeCell ref="G31:G33"/>
    <mergeCell ref="F31:F33"/>
    <mergeCell ref="Q31:Q33"/>
    <mergeCell ref="P31:P33"/>
    <mergeCell ref="O31:O33"/>
    <mergeCell ref="N31:N33"/>
    <mergeCell ref="M31:M33"/>
    <mergeCell ref="L31:L33"/>
    <mergeCell ref="C41:C45"/>
    <mergeCell ref="B41:B45"/>
    <mergeCell ref="A41:A45"/>
    <mergeCell ref="X31:X33"/>
    <mergeCell ref="W31:W33"/>
    <mergeCell ref="V31:V33"/>
    <mergeCell ref="U31:U33"/>
    <mergeCell ref="T31:T33"/>
    <mergeCell ref="S31:S33"/>
    <mergeCell ref="R31:R33"/>
    <mergeCell ref="I41:I45"/>
    <mergeCell ref="H41:H45"/>
    <mergeCell ref="G41:G45"/>
    <mergeCell ref="F41:F45"/>
    <mergeCell ref="E41:E45"/>
    <mergeCell ref="D41:D45"/>
    <mergeCell ref="O41:O45"/>
    <mergeCell ref="N41:N45"/>
    <mergeCell ref="M41:M45"/>
    <mergeCell ref="L41:L45"/>
    <mergeCell ref="K41:K45"/>
    <mergeCell ref="J41:J45"/>
    <mergeCell ref="A46:A49"/>
    <mergeCell ref="X41:X45"/>
    <mergeCell ref="W41:W45"/>
    <mergeCell ref="V41:V45"/>
    <mergeCell ref="U41:U45"/>
    <mergeCell ref="T41:T45"/>
    <mergeCell ref="S41:S45"/>
    <mergeCell ref="R41:R45"/>
    <mergeCell ref="Q41:Q45"/>
    <mergeCell ref="P41:P45"/>
    <mergeCell ref="G46:G49"/>
    <mergeCell ref="F46:F49"/>
    <mergeCell ref="E46:E49"/>
    <mergeCell ref="D46:D49"/>
    <mergeCell ref="C46:C49"/>
    <mergeCell ref="B46:B49"/>
    <mergeCell ref="M46:M49"/>
    <mergeCell ref="L46:L49"/>
    <mergeCell ref="K46:K49"/>
    <mergeCell ref="J46:J49"/>
    <mergeCell ref="I46:I49"/>
    <mergeCell ref="H46:H49"/>
    <mergeCell ref="S46:S49"/>
    <mergeCell ref="R46:R49"/>
    <mergeCell ref="Q46:Q49"/>
    <mergeCell ref="P46:P49"/>
    <mergeCell ref="O46:O49"/>
    <mergeCell ref="N46:N49"/>
    <mergeCell ref="E51:E53"/>
    <mergeCell ref="D51:D53"/>
    <mergeCell ref="C51:C53"/>
    <mergeCell ref="B51:B53"/>
    <mergeCell ref="A51:A53"/>
    <mergeCell ref="X46:X49"/>
    <mergeCell ref="W46:W49"/>
    <mergeCell ref="V46:V49"/>
    <mergeCell ref="U46:U49"/>
    <mergeCell ref="T46:T49"/>
    <mergeCell ref="K51:K53"/>
    <mergeCell ref="J51:J53"/>
    <mergeCell ref="I51:I53"/>
    <mergeCell ref="H51:H53"/>
    <mergeCell ref="G51:G53"/>
    <mergeCell ref="F51:F53"/>
    <mergeCell ref="Q51:Q53"/>
    <mergeCell ref="P51:P53"/>
    <mergeCell ref="O51:O53"/>
    <mergeCell ref="N51:N53"/>
    <mergeCell ref="M51:M53"/>
    <mergeCell ref="L51:L53"/>
    <mergeCell ref="B54:B55"/>
    <mergeCell ref="A54:A55"/>
    <mergeCell ref="W302:W307"/>
    <mergeCell ref="X51:X53"/>
    <mergeCell ref="W51:W53"/>
    <mergeCell ref="V51:V53"/>
    <mergeCell ref="U51:U53"/>
    <mergeCell ref="T51:T53"/>
    <mergeCell ref="S51:S53"/>
    <mergeCell ref="R51:R53"/>
    <mergeCell ref="P302:P307"/>
    <mergeCell ref="Q302:Q307"/>
    <mergeCell ref="F54:F55"/>
    <mergeCell ref="E54:E55"/>
    <mergeCell ref="D54:D55"/>
    <mergeCell ref="C54:C55"/>
    <mergeCell ref="I298:I301"/>
    <mergeCell ref="J298:J301"/>
    <mergeCell ref="E285:E291"/>
    <mergeCell ref="F285:F291"/>
    <mergeCell ref="R302:R307"/>
    <mergeCell ref="S302:S307"/>
    <mergeCell ref="T302:T307"/>
    <mergeCell ref="U302:U307"/>
    <mergeCell ref="V302:V307"/>
    <mergeCell ref="U308:U320"/>
    <mergeCell ref="S308:S320"/>
    <mergeCell ref="T308:T320"/>
    <mergeCell ref="V308:V320"/>
    <mergeCell ref="F302:F307"/>
    <mergeCell ref="G302:G307"/>
    <mergeCell ref="H302:H307"/>
    <mergeCell ref="I302:I307"/>
    <mergeCell ref="J302:J307"/>
    <mergeCell ref="A302:A307"/>
    <mergeCell ref="B302:B307"/>
    <mergeCell ref="C302:C307"/>
    <mergeCell ref="D302:D307"/>
    <mergeCell ref="E302:E307"/>
    <mergeCell ref="X296:X297"/>
    <mergeCell ref="W296:W297"/>
    <mergeCell ref="V296:V297"/>
    <mergeCell ref="U296:U297"/>
    <mergeCell ref="R285:R291"/>
    <mergeCell ref="S285:S291"/>
    <mergeCell ref="T285:T291"/>
    <mergeCell ref="U285:U291"/>
    <mergeCell ref="V285:V291"/>
    <mergeCell ref="W285:W291"/>
    <mergeCell ref="O285:O291"/>
    <mergeCell ref="O296:O297"/>
    <mergeCell ref="P296:P297"/>
    <mergeCell ref="P285:P291"/>
    <mergeCell ref="Q285:Q291"/>
    <mergeCell ref="Q296:Q297"/>
    <mergeCell ref="D296:D297"/>
    <mergeCell ref="C296:C297"/>
    <mergeCell ref="B296:B297"/>
    <mergeCell ref="A296:A297"/>
    <mergeCell ref="A285:A291"/>
    <mergeCell ref="B285:B291"/>
    <mergeCell ref="C285:C291"/>
    <mergeCell ref="D285:D291"/>
    <mergeCell ref="I296:I297"/>
    <mergeCell ref="H296:H297"/>
    <mergeCell ref="G296:G297"/>
    <mergeCell ref="F296:F297"/>
    <mergeCell ref="E296:E297"/>
    <mergeCell ref="W308:W320"/>
    <mergeCell ref="N296:N297"/>
    <mergeCell ref="M296:M297"/>
    <mergeCell ref="K296:K297"/>
    <mergeCell ref="J296:J297"/>
    <mergeCell ref="K302:K307"/>
    <mergeCell ref="L302:L307"/>
    <mergeCell ref="M302:M307"/>
    <mergeCell ref="N302:N307"/>
    <mergeCell ref="O302:O307"/>
    <mergeCell ref="O298:O301"/>
    <mergeCell ref="U298:U301"/>
    <mergeCell ref="Q298:Q301"/>
    <mergeCell ref="R298:R301"/>
    <mergeCell ref="S298:S301"/>
    <mergeCell ref="T298:T301"/>
    <mergeCell ref="L296:L297"/>
    <mergeCell ref="R296:R297"/>
    <mergeCell ref="S296:S297"/>
    <mergeCell ref="T296:T297"/>
    <mergeCell ref="N308:N320"/>
    <mergeCell ref="O308:O320"/>
    <mergeCell ref="P308:P320"/>
    <mergeCell ref="Q308:Q320"/>
    <mergeCell ref="H308:H320"/>
    <mergeCell ref="I308:I320"/>
    <mergeCell ref="J308:J320"/>
    <mergeCell ref="K308:K320"/>
    <mergeCell ref="A308:A320"/>
    <mergeCell ref="B308:B320"/>
    <mergeCell ref="C308:C320"/>
    <mergeCell ref="D308:D320"/>
    <mergeCell ref="E308:E320"/>
    <mergeCell ref="F308:F320"/>
    <mergeCell ref="H54:H55"/>
    <mergeCell ref="G54:G55"/>
    <mergeCell ref="L308:L320"/>
    <mergeCell ref="P298:P301"/>
    <mergeCell ref="K298:K301"/>
    <mergeCell ref="L298:L301"/>
    <mergeCell ref="M298:M301"/>
    <mergeCell ref="N298:N301"/>
    <mergeCell ref="G308:G320"/>
    <mergeCell ref="M308:M320"/>
    <mergeCell ref="M54:M55"/>
    <mergeCell ref="L54:L55"/>
    <mergeCell ref="A298:A301"/>
    <mergeCell ref="B298:B301"/>
    <mergeCell ref="C298:C301"/>
    <mergeCell ref="D298:D301"/>
    <mergeCell ref="E298:E301"/>
    <mergeCell ref="K54:K55"/>
    <mergeCell ref="J54:J55"/>
    <mergeCell ref="I54:I55"/>
    <mergeCell ref="S54:S55"/>
    <mergeCell ref="R54:R55"/>
    <mergeCell ref="Q54:Q55"/>
    <mergeCell ref="P54:P55"/>
    <mergeCell ref="O54:O55"/>
    <mergeCell ref="N54:N55"/>
    <mergeCell ref="E57:E59"/>
    <mergeCell ref="D57:D59"/>
    <mergeCell ref="C57:C59"/>
    <mergeCell ref="B57:B59"/>
    <mergeCell ref="A57:A59"/>
    <mergeCell ref="X54:X55"/>
    <mergeCell ref="W54:W55"/>
    <mergeCell ref="V54:V55"/>
    <mergeCell ref="U54:U55"/>
    <mergeCell ref="T54:T55"/>
    <mergeCell ref="K57:K59"/>
    <mergeCell ref="J57:J59"/>
    <mergeCell ref="I57:I59"/>
    <mergeCell ref="H57:H59"/>
    <mergeCell ref="G57:G59"/>
    <mergeCell ref="F57:F59"/>
    <mergeCell ref="Q57:Q59"/>
    <mergeCell ref="P57:P59"/>
    <mergeCell ref="O57:O59"/>
    <mergeCell ref="N57:N59"/>
    <mergeCell ref="M57:M59"/>
    <mergeCell ref="L57:L59"/>
    <mergeCell ref="C60:C63"/>
    <mergeCell ref="B60:B63"/>
    <mergeCell ref="A60:A63"/>
    <mergeCell ref="X57:X59"/>
    <mergeCell ref="W57:W59"/>
    <mergeCell ref="V57:V59"/>
    <mergeCell ref="U57:U59"/>
    <mergeCell ref="T57:T59"/>
    <mergeCell ref="S57:S59"/>
    <mergeCell ref="R57:R59"/>
    <mergeCell ref="I60:I63"/>
    <mergeCell ref="H60:H63"/>
    <mergeCell ref="G60:G63"/>
    <mergeCell ref="F60:F63"/>
    <mergeCell ref="E60:E63"/>
    <mergeCell ref="D60:D63"/>
    <mergeCell ref="O60:O63"/>
    <mergeCell ref="N60:N63"/>
    <mergeCell ref="M60:M63"/>
    <mergeCell ref="L60:L63"/>
    <mergeCell ref="K60:K63"/>
    <mergeCell ref="J60:J63"/>
    <mergeCell ref="A64:A65"/>
    <mergeCell ref="X60:X63"/>
    <mergeCell ref="W60:W63"/>
    <mergeCell ref="V60:V63"/>
    <mergeCell ref="U60:U63"/>
    <mergeCell ref="T60:T63"/>
    <mergeCell ref="S60:S63"/>
    <mergeCell ref="R60:R63"/>
    <mergeCell ref="Q60:Q63"/>
    <mergeCell ref="P60:P63"/>
    <mergeCell ref="G64:G65"/>
    <mergeCell ref="F64:F65"/>
    <mergeCell ref="E64:E65"/>
    <mergeCell ref="D64:D65"/>
    <mergeCell ref="C64:C65"/>
    <mergeCell ref="B64:B65"/>
    <mergeCell ref="M64:M65"/>
    <mergeCell ref="L64:L65"/>
    <mergeCell ref="K64:K65"/>
    <mergeCell ref="J64:J65"/>
    <mergeCell ref="I64:I65"/>
    <mergeCell ref="H64:H65"/>
    <mergeCell ref="S64:S65"/>
    <mergeCell ref="R64:R65"/>
    <mergeCell ref="Q64:Q65"/>
    <mergeCell ref="P64:P65"/>
    <mergeCell ref="O64:O65"/>
    <mergeCell ref="N64:N65"/>
    <mergeCell ref="E68:E70"/>
    <mergeCell ref="D68:D70"/>
    <mergeCell ref="C68:C70"/>
    <mergeCell ref="B68:B70"/>
    <mergeCell ref="A68:A70"/>
    <mergeCell ref="X64:X65"/>
    <mergeCell ref="W64:W65"/>
    <mergeCell ref="V64:V65"/>
    <mergeCell ref="U64:U65"/>
    <mergeCell ref="T64:T65"/>
    <mergeCell ref="K68:K70"/>
    <mergeCell ref="J68:J70"/>
    <mergeCell ref="I68:I70"/>
    <mergeCell ref="H68:H70"/>
    <mergeCell ref="G68:G70"/>
    <mergeCell ref="F68:F70"/>
    <mergeCell ref="Q68:Q70"/>
    <mergeCell ref="P68:P70"/>
    <mergeCell ref="O68:O70"/>
    <mergeCell ref="N68:N70"/>
    <mergeCell ref="M68:M70"/>
    <mergeCell ref="L68:L70"/>
    <mergeCell ref="C71:C78"/>
    <mergeCell ref="B71:B78"/>
    <mergeCell ref="A71:A78"/>
    <mergeCell ref="X68:X70"/>
    <mergeCell ref="W68:W70"/>
    <mergeCell ref="V68:V70"/>
    <mergeCell ref="U68:U70"/>
    <mergeCell ref="T68:T70"/>
    <mergeCell ref="S68:S70"/>
    <mergeCell ref="R68:R70"/>
    <mergeCell ref="I71:I78"/>
    <mergeCell ref="H71:H78"/>
    <mergeCell ref="G71:G78"/>
    <mergeCell ref="F71:F78"/>
    <mergeCell ref="E71:E78"/>
    <mergeCell ref="D71:D78"/>
    <mergeCell ref="O71:O78"/>
    <mergeCell ref="N71:N78"/>
    <mergeCell ref="M71:M78"/>
    <mergeCell ref="L71:L78"/>
    <mergeCell ref="K71:K78"/>
    <mergeCell ref="J71:J78"/>
    <mergeCell ref="U71:U78"/>
    <mergeCell ref="T71:T78"/>
    <mergeCell ref="S71:S78"/>
    <mergeCell ref="R71:R78"/>
    <mergeCell ref="Q71:Q78"/>
    <mergeCell ref="P71:P78"/>
    <mergeCell ref="AA77:AA78"/>
    <mergeCell ref="Z77:Z78"/>
    <mergeCell ref="Y77:Y78"/>
    <mergeCell ref="X71:X78"/>
    <mergeCell ref="W71:W78"/>
    <mergeCell ref="V71:V78"/>
    <mergeCell ref="F79:F83"/>
    <mergeCell ref="E79:E83"/>
    <mergeCell ref="D79:D83"/>
    <mergeCell ref="C79:C83"/>
    <mergeCell ref="B79:B83"/>
    <mergeCell ref="A79:A83"/>
    <mergeCell ref="L79:L83"/>
    <mergeCell ref="K79:K83"/>
    <mergeCell ref="J79:J83"/>
    <mergeCell ref="I79:I83"/>
    <mergeCell ref="H79:H83"/>
    <mergeCell ref="G79:G83"/>
    <mergeCell ref="R79:R83"/>
    <mergeCell ref="Q79:Q83"/>
    <mergeCell ref="P79:P83"/>
    <mergeCell ref="O79:O83"/>
    <mergeCell ref="N79:N83"/>
    <mergeCell ref="M79:M83"/>
    <mergeCell ref="A84:A87"/>
    <mergeCell ref="AA79:AA80"/>
    <mergeCell ref="Z79:Z80"/>
    <mergeCell ref="Y79:Y80"/>
    <mergeCell ref="X79:X83"/>
    <mergeCell ref="W79:W83"/>
    <mergeCell ref="V79:V83"/>
    <mergeCell ref="U79:U83"/>
    <mergeCell ref="T79:T83"/>
    <mergeCell ref="S79:S83"/>
    <mergeCell ref="G84:G87"/>
    <mergeCell ref="F84:F87"/>
    <mergeCell ref="E84:E87"/>
    <mergeCell ref="D84:D87"/>
    <mergeCell ref="C84:C87"/>
    <mergeCell ref="B84:B87"/>
    <mergeCell ref="M84:M87"/>
    <mergeCell ref="L84:L87"/>
    <mergeCell ref="K84:K87"/>
    <mergeCell ref="J84:J87"/>
    <mergeCell ref="I84:I87"/>
    <mergeCell ref="H84:H87"/>
    <mergeCell ref="S84:S87"/>
    <mergeCell ref="R84:R87"/>
    <mergeCell ref="Q84:Q87"/>
    <mergeCell ref="P84:P87"/>
    <mergeCell ref="O84:O87"/>
    <mergeCell ref="N84:N87"/>
    <mergeCell ref="E88:E91"/>
    <mergeCell ref="D88:D91"/>
    <mergeCell ref="C88:C91"/>
    <mergeCell ref="B88:B91"/>
    <mergeCell ref="A88:A91"/>
    <mergeCell ref="X84:X87"/>
    <mergeCell ref="W84:W87"/>
    <mergeCell ref="V84:V87"/>
    <mergeCell ref="U84:U87"/>
    <mergeCell ref="T84:T87"/>
    <mergeCell ref="K88:K91"/>
    <mergeCell ref="J88:J91"/>
    <mergeCell ref="I88:I91"/>
    <mergeCell ref="H88:H91"/>
    <mergeCell ref="G88:G91"/>
    <mergeCell ref="F88:F91"/>
    <mergeCell ref="Q88:Q91"/>
    <mergeCell ref="P88:P91"/>
    <mergeCell ref="O88:O91"/>
    <mergeCell ref="N88:N91"/>
    <mergeCell ref="M88:M91"/>
    <mergeCell ref="L88:L91"/>
    <mergeCell ref="C92:C117"/>
    <mergeCell ref="B92:B117"/>
    <mergeCell ref="A92:A117"/>
    <mergeCell ref="X88:X91"/>
    <mergeCell ref="W88:W91"/>
    <mergeCell ref="V88:V91"/>
    <mergeCell ref="U88:U91"/>
    <mergeCell ref="T88:T91"/>
    <mergeCell ref="S88:S91"/>
    <mergeCell ref="R88:R91"/>
    <mergeCell ref="I92:I117"/>
    <mergeCell ref="H92:H117"/>
    <mergeCell ref="G92:G117"/>
    <mergeCell ref="F92:F117"/>
    <mergeCell ref="E92:E117"/>
    <mergeCell ref="D92:D117"/>
    <mergeCell ref="O92:O117"/>
    <mergeCell ref="N92:N117"/>
    <mergeCell ref="M92:M117"/>
    <mergeCell ref="L92:L117"/>
    <mergeCell ref="K92:K117"/>
    <mergeCell ref="J92:J117"/>
    <mergeCell ref="U92:U117"/>
    <mergeCell ref="T92:T117"/>
    <mergeCell ref="S92:S117"/>
    <mergeCell ref="R92:R117"/>
    <mergeCell ref="Q92:Q117"/>
    <mergeCell ref="P92:P117"/>
    <mergeCell ref="X120:X126"/>
    <mergeCell ref="Z111:Z112"/>
    <mergeCell ref="Y111:Y112"/>
    <mergeCell ref="X92:X117"/>
    <mergeCell ref="W92:W117"/>
    <mergeCell ref="V92:V117"/>
    <mergeCell ref="S120:S141"/>
    <mergeCell ref="T120:T141"/>
    <mergeCell ref="U120:U141"/>
    <mergeCell ref="V120:V141"/>
    <mergeCell ref="W120:W141"/>
    <mergeCell ref="R120:R141"/>
    <mergeCell ref="X127:X135"/>
    <mergeCell ref="B120:B141"/>
    <mergeCell ref="C120:C141"/>
    <mergeCell ref="D120:D141"/>
    <mergeCell ref="E120:E141"/>
    <mergeCell ref="F120:F141"/>
    <mergeCell ref="G120:G141"/>
    <mergeCell ref="H120:H141"/>
    <mergeCell ref="M120:M141"/>
    <mergeCell ref="N120:N141"/>
    <mergeCell ref="A142:A144"/>
    <mergeCell ref="X136:X141"/>
    <mergeCell ref="A120:A141"/>
    <mergeCell ref="I120:I141"/>
    <mergeCell ref="J120:J141"/>
    <mergeCell ref="K120:K141"/>
    <mergeCell ref="L120:L141"/>
    <mergeCell ref="O120:O141"/>
    <mergeCell ref="P120:P141"/>
    <mergeCell ref="Q120:Q141"/>
    <mergeCell ref="G142:G144"/>
    <mergeCell ref="F142:F144"/>
    <mergeCell ref="E142:E144"/>
    <mergeCell ref="D142:D144"/>
    <mergeCell ref="C142:C144"/>
    <mergeCell ref="B142:B144"/>
    <mergeCell ref="M142:M144"/>
    <mergeCell ref="L142:L144"/>
    <mergeCell ref="K142:K144"/>
    <mergeCell ref="J142:J144"/>
    <mergeCell ref="I142:I144"/>
    <mergeCell ref="H142:H144"/>
    <mergeCell ref="S142:S144"/>
    <mergeCell ref="R142:R144"/>
    <mergeCell ref="Q142:Q144"/>
    <mergeCell ref="P142:P144"/>
    <mergeCell ref="O142:O144"/>
    <mergeCell ref="N142:N144"/>
    <mergeCell ref="E145:E170"/>
    <mergeCell ref="D145:D170"/>
    <mergeCell ref="C145:C170"/>
    <mergeCell ref="B145:B170"/>
    <mergeCell ref="A145:A170"/>
    <mergeCell ref="X142:X144"/>
    <mergeCell ref="W142:W144"/>
    <mergeCell ref="V142:V144"/>
    <mergeCell ref="U142:U144"/>
    <mergeCell ref="T142:T144"/>
    <mergeCell ref="K145:K170"/>
    <mergeCell ref="J145:J170"/>
    <mergeCell ref="I145:I170"/>
    <mergeCell ref="H145:H170"/>
    <mergeCell ref="G145:G170"/>
    <mergeCell ref="F145:F170"/>
    <mergeCell ref="X145:X150"/>
    <mergeCell ref="P145:P170"/>
    <mergeCell ref="O145:O170"/>
    <mergeCell ref="N145:N170"/>
    <mergeCell ref="M145:M170"/>
    <mergeCell ref="L145:L170"/>
    <mergeCell ref="C171:C172"/>
    <mergeCell ref="B171:B172"/>
    <mergeCell ref="A171:A172"/>
    <mergeCell ref="X157:X163"/>
    <mergeCell ref="X153:X156"/>
    <mergeCell ref="X151:X152"/>
    <mergeCell ref="T145:T170"/>
    <mergeCell ref="S145:S170"/>
    <mergeCell ref="R145:R170"/>
    <mergeCell ref="Q145:Q170"/>
    <mergeCell ref="I171:I172"/>
    <mergeCell ref="H171:H172"/>
    <mergeCell ref="G171:G172"/>
    <mergeCell ref="F171:F172"/>
    <mergeCell ref="E171:E172"/>
    <mergeCell ref="D171:D172"/>
    <mergeCell ref="O171:O172"/>
    <mergeCell ref="N171:N172"/>
    <mergeCell ref="M171:M172"/>
    <mergeCell ref="L171:L172"/>
    <mergeCell ref="K171:K172"/>
    <mergeCell ref="J171:J172"/>
    <mergeCell ref="B173:B181"/>
    <mergeCell ref="A173:A181"/>
    <mergeCell ref="W171:W172"/>
    <mergeCell ref="V171:V172"/>
    <mergeCell ref="U171:U172"/>
    <mergeCell ref="T171:T172"/>
    <mergeCell ref="S171:S172"/>
    <mergeCell ref="R171:R172"/>
    <mergeCell ref="Q171:Q172"/>
    <mergeCell ref="P171:P172"/>
    <mergeCell ref="H173:H181"/>
    <mergeCell ref="G173:G181"/>
    <mergeCell ref="F173:F181"/>
    <mergeCell ref="E173:E181"/>
    <mergeCell ref="D173:D181"/>
    <mergeCell ref="C173:C181"/>
    <mergeCell ref="N173:N181"/>
    <mergeCell ref="M173:M181"/>
    <mergeCell ref="L173:L181"/>
    <mergeCell ref="K173:K181"/>
    <mergeCell ref="J173:J181"/>
    <mergeCell ref="I173:I181"/>
    <mergeCell ref="A182:A196"/>
    <mergeCell ref="W173:W181"/>
    <mergeCell ref="V173:V181"/>
    <mergeCell ref="U173:U181"/>
    <mergeCell ref="T173:T181"/>
    <mergeCell ref="S173:S181"/>
    <mergeCell ref="R173:R181"/>
    <mergeCell ref="Q173:Q181"/>
    <mergeCell ref="P173:P181"/>
    <mergeCell ref="O173:O181"/>
    <mergeCell ref="G182:G196"/>
    <mergeCell ref="F182:F196"/>
    <mergeCell ref="E182:E196"/>
    <mergeCell ref="D182:D196"/>
    <mergeCell ref="C182:C196"/>
    <mergeCell ref="B182:B196"/>
    <mergeCell ref="M182:M196"/>
    <mergeCell ref="L182:L196"/>
    <mergeCell ref="K182:K196"/>
    <mergeCell ref="J182:J196"/>
    <mergeCell ref="I182:I196"/>
    <mergeCell ref="H182:H196"/>
    <mergeCell ref="S182:S196"/>
    <mergeCell ref="R182:R196"/>
    <mergeCell ref="Q182:Q196"/>
    <mergeCell ref="P182:P196"/>
    <mergeCell ref="O182:O196"/>
    <mergeCell ref="N182:N196"/>
    <mergeCell ref="AC195:AC196"/>
    <mergeCell ref="AB195:AB196"/>
    <mergeCell ref="W182:W196"/>
    <mergeCell ref="V182:V196"/>
    <mergeCell ref="U182:U196"/>
    <mergeCell ref="T182:T196"/>
    <mergeCell ref="X164:X247"/>
    <mergeCell ref="W145:W170"/>
    <mergeCell ref="V145:V170"/>
    <mergeCell ref="U145:U170"/>
    <mergeCell ref="AI195:AI196"/>
    <mergeCell ref="AH195:AH196"/>
    <mergeCell ref="AG195:AG196"/>
    <mergeCell ref="AF195:AF196"/>
    <mergeCell ref="AE195:AE196"/>
    <mergeCell ref="AD195:AD196"/>
    <mergeCell ref="D197:D223"/>
    <mergeCell ref="C197:C223"/>
    <mergeCell ref="B197:B223"/>
    <mergeCell ref="A197:A223"/>
    <mergeCell ref="AO195:AO196"/>
    <mergeCell ref="AN195:AN196"/>
    <mergeCell ref="AM195:AM196"/>
    <mergeCell ref="AL195:AL196"/>
    <mergeCell ref="AK195:AK196"/>
    <mergeCell ref="AJ195:AJ196"/>
    <mergeCell ref="J197:J223"/>
    <mergeCell ref="I197:I223"/>
    <mergeCell ref="H197:H223"/>
    <mergeCell ref="G197:G223"/>
    <mergeCell ref="F197:F223"/>
    <mergeCell ref="E197:E223"/>
    <mergeCell ref="P197:P223"/>
    <mergeCell ref="O197:O223"/>
    <mergeCell ref="N197:N223"/>
    <mergeCell ref="M197:M223"/>
    <mergeCell ref="L197:L223"/>
    <mergeCell ref="K197:K223"/>
    <mergeCell ref="C224:C247"/>
    <mergeCell ref="B224:B247"/>
    <mergeCell ref="A224:A247"/>
    <mergeCell ref="W197:W223"/>
    <mergeCell ref="V197:V223"/>
    <mergeCell ref="U197:U223"/>
    <mergeCell ref="T197:T223"/>
    <mergeCell ref="S197:S223"/>
    <mergeCell ref="R197:R223"/>
    <mergeCell ref="Q197:Q223"/>
    <mergeCell ref="I224:I247"/>
    <mergeCell ref="H224:H247"/>
    <mergeCell ref="G224:G247"/>
    <mergeCell ref="F224:F247"/>
    <mergeCell ref="E224:E247"/>
    <mergeCell ref="D224:D247"/>
    <mergeCell ref="O224:O247"/>
    <mergeCell ref="N224:N247"/>
    <mergeCell ref="M224:M247"/>
    <mergeCell ref="L224:L247"/>
    <mergeCell ref="K224:K247"/>
    <mergeCell ref="J224:J247"/>
    <mergeCell ref="C248:C249"/>
    <mergeCell ref="B248:B249"/>
    <mergeCell ref="A248:A249"/>
    <mergeCell ref="W224:W247"/>
    <mergeCell ref="V224:V247"/>
    <mergeCell ref="U224:U247"/>
    <mergeCell ref="T224:T247"/>
    <mergeCell ref="S224:S247"/>
    <mergeCell ref="R224:R247"/>
    <mergeCell ref="Q224:Q247"/>
    <mergeCell ref="I248:I249"/>
    <mergeCell ref="H248:H249"/>
    <mergeCell ref="G248:G249"/>
    <mergeCell ref="F248:F249"/>
    <mergeCell ref="E248:E249"/>
    <mergeCell ref="D248:D249"/>
    <mergeCell ref="O248:O249"/>
    <mergeCell ref="N248:N249"/>
    <mergeCell ref="M248:M249"/>
    <mergeCell ref="L248:L249"/>
    <mergeCell ref="K248:K249"/>
    <mergeCell ref="J248:J249"/>
    <mergeCell ref="C251:C254"/>
    <mergeCell ref="B251:B254"/>
    <mergeCell ref="A251:A254"/>
    <mergeCell ref="X248:X249"/>
    <mergeCell ref="W248:W249"/>
    <mergeCell ref="V248:V249"/>
    <mergeCell ref="U248:U249"/>
    <mergeCell ref="T248:T249"/>
    <mergeCell ref="S248:S249"/>
    <mergeCell ref="R248:R249"/>
    <mergeCell ref="I251:I254"/>
    <mergeCell ref="H251:H254"/>
    <mergeCell ref="G251:G254"/>
    <mergeCell ref="F251:F254"/>
    <mergeCell ref="E251:E254"/>
    <mergeCell ref="D251:D254"/>
    <mergeCell ref="O251:O254"/>
    <mergeCell ref="N251:N254"/>
    <mergeCell ref="M251:M254"/>
    <mergeCell ref="L251:L254"/>
    <mergeCell ref="K251:K254"/>
    <mergeCell ref="J251:J254"/>
    <mergeCell ref="B255:B258"/>
    <mergeCell ref="A255:A258"/>
    <mergeCell ref="X251:X254"/>
    <mergeCell ref="W251:W254"/>
    <mergeCell ref="V251:V254"/>
    <mergeCell ref="U251:U254"/>
    <mergeCell ref="T251:T254"/>
    <mergeCell ref="S251:S254"/>
    <mergeCell ref="R251:R254"/>
    <mergeCell ref="Q251:Q254"/>
    <mergeCell ref="H255:H258"/>
    <mergeCell ref="G255:G258"/>
    <mergeCell ref="F255:F258"/>
    <mergeCell ref="E255:E258"/>
    <mergeCell ref="D255:D258"/>
    <mergeCell ref="C255:C258"/>
    <mergeCell ref="N255:N258"/>
    <mergeCell ref="M255:M258"/>
    <mergeCell ref="L255:L258"/>
    <mergeCell ref="K255:K258"/>
    <mergeCell ref="J255:J258"/>
    <mergeCell ref="I255:I258"/>
    <mergeCell ref="F259:F261"/>
    <mergeCell ref="E259:E261"/>
    <mergeCell ref="D259:D261"/>
    <mergeCell ref="C259:C261"/>
    <mergeCell ref="B259:B261"/>
    <mergeCell ref="A259:A261"/>
    <mergeCell ref="J259:J261"/>
    <mergeCell ref="I259:I261"/>
    <mergeCell ref="H259:H261"/>
    <mergeCell ref="G259:G261"/>
    <mergeCell ref="X255:X258"/>
    <mergeCell ref="W255:W258"/>
    <mergeCell ref="V255:V258"/>
    <mergeCell ref="U255:U258"/>
    <mergeCell ref="T255:T258"/>
    <mergeCell ref="S255:S258"/>
    <mergeCell ref="O259:O261"/>
    <mergeCell ref="N259:N261"/>
    <mergeCell ref="M259:M261"/>
    <mergeCell ref="L259:L261"/>
    <mergeCell ref="AU3:AW3"/>
    <mergeCell ref="K259:K261"/>
    <mergeCell ref="R255:R258"/>
    <mergeCell ref="Q255:Q258"/>
    <mergeCell ref="P255:P258"/>
    <mergeCell ref="O255:O258"/>
    <mergeCell ref="AD5:AO5"/>
    <mergeCell ref="AP5:AP6"/>
    <mergeCell ref="Z5:Z6"/>
    <mergeCell ref="AA5:AA6"/>
    <mergeCell ref="Q259:Q261"/>
    <mergeCell ref="P259:P261"/>
    <mergeCell ref="P251:P254"/>
    <mergeCell ref="Q248:Q249"/>
    <mergeCell ref="P248:P249"/>
    <mergeCell ref="P224:P247"/>
    <mergeCell ref="AQ5:AQ6"/>
    <mergeCell ref="AR5:AS5"/>
    <mergeCell ref="AT5:AW5"/>
    <mergeCell ref="A1:C3"/>
    <mergeCell ref="D1:AT3"/>
    <mergeCell ref="AU1:AW1"/>
    <mergeCell ref="AU2:AW2"/>
    <mergeCell ref="A4:W4"/>
    <mergeCell ref="X4:AW4"/>
    <mergeCell ref="A5:A6"/>
    <mergeCell ref="B5:B6"/>
    <mergeCell ref="C5:C6"/>
    <mergeCell ref="D5:D6"/>
    <mergeCell ref="E5:G5"/>
    <mergeCell ref="H5:I5"/>
    <mergeCell ref="J5:J6"/>
    <mergeCell ref="K5:K6"/>
    <mergeCell ref="L5:L6"/>
    <mergeCell ref="M5:M6"/>
    <mergeCell ref="N5:N6"/>
    <mergeCell ref="O5:O6"/>
    <mergeCell ref="P5:P6"/>
    <mergeCell ref="Q5:Q6"/>
    <mergeCell ref="R5:U5"/>
    <mergeCell ref="V5:V6"/>
    <mergeCell ref="W5:W6"/>
    <mergeCell ref="X5:X6"/>
    <mergeCell ref="Y5:Y6"/>
    <mergeCell ref="C262:C264"/>
    <mergeCell ref="B262:B264"/>
    <mergeCell ref="A262:A264"/>
    <mergeCell ref="X259:X261"/>
    <mergeCell ref="W259:W261"/>
    <mergeCell ref="V259:V261"/>
    <mergeCell ref="U259:U261"/>
    <mergeCell ref="T259:T261"/>
    <mergeCell ref="S259:S261"/>
    <mergeCell ref="R259:R261"/>
    <mergeCell ref="I262:I264"/>
    <mergeCell ref="H262:H264"/>
    <mergeCell ref="G262:G264"/>
    <mergeCell ref="F262:F264"/>
    <mergeCell ref="E262:E264"/>
    <mergeCell ref="D262:D264"/>
    <mergeCell ref="O262:O264"/>
    <mergeCell ref="N262:N264"/>
    <mergeCell ref="M262:M264"/>
    <mergeCell ref="L262:L264"/>
    <mergeCell ref="K262:K264"/>
    <mergeCell ref="J262:J264"/>
    <mergeCell ref="A265:A266"/>
    <mergeCell ref="X262:X264"/>
    <mergeCell ref="W262:W264"/>
    <mergeCell ref="V262:V264"/>
    <mergeCell ref="U262:U264"/>
    <mergeCell ref="T262:T264"/>
    <mergeCell ref="S262:S264"/>
    <mergeCell ref="R262:R264"/>
    <mergeCell ref="Q262:Q264"/>
    <mergeCell ref="P262:P264"/>
    <mergeCell ref="G265:G266"/>
    <mergeCell ref="F265:F266"/>
    <mergeCell ref="E265:E266"/>
    <mergeCell ref="D265:D266"/>
    <mergeCell ref="C265:C266"/>
    <mergeCell ref="B265:B266"/>
    <mergeCell ref="M265:M266"/>
    <mergeCell ref="L265:L266"/>
    <mergeCell ref="K265:K266"/>
    <mergeCell ref="J265:J266"/>
    <mergeCell ref="I265:I266"/>
    <mergeCell ref="H265:H266"/>
    <mergeCell ref="S265:S266"/>
    <mergeCell ref="R265:R266"/>
    <mergeCell ref="Q265:Q266"/>
    <mergeCell ref="P265:P266"/>
    <mergeCell ref="O265:O266"/>
    <mergeCell ref="N265:N266"/>
    <mergeCell ref="E270:E272"/>
    <mergeCell ref="D270:D272"/>
    <mergeCell ref="C270:C272"/>
    <mergeCell ref="B270:B272"/>
    <mergeCell ref="A270:A272"/>
    <mergeCell ref="X265:X266"/>
    <mergeCell ref="W265:W266"/>
    <mergeCell ref="V265:V266"/>
    <mergeCell ref="U265:U266"/>
    <mergeCell ref="T265:T266"/>
    <mergeCell ref="K270:K272"/>
    <mergeCell ref="J270:J272"/>
    <mergeCell ref="I270:I272"/>
    <mergeCell ref="H270:H272"/>
    <mergeCell ref="G270:G272"/>
    <mergeCell ref="F270:F272"/>
    <mergeCell ref="Q270:Q272"/>
    <mergeCell ref="P270:P272"/>
    <mergeCell ref="O270:O272"/>
    <mergeCell ref="N270:N272"/>
    <mergeCell ref="M270:M272"/>
    <mergeCell ref="L270:L272"/>
    <mergeCell ref="C274:C281"/>
    <mergeCell ref="B274:B281"/>
    <mergeCell ref="A274:A281"/>
    <mergeCell ref="X270:X272"/>
    <mergeCell ref="W270:W272"/>
    <mergeCell ref="V270:V272"/>
    <mergeCell ref="U270:U272"/>
    <mergeCell ref="T270:T272"/>
    <mergeCell ref="S270:S272"/>
    <mergeCell ref="R270:R272"/>
    <mergeCell ref="I274:I281"/>
    <mergeCell ref="H274:H281"/>
    <mergeCell ref="G274:G281"/>
    <mergeCell ref="F274:F281"/>
    <mergeCell ref="E274:E281"/>
    <mergeCell ref="D274:D281"/>
    <mergeCell ref="O274:O281"/>
    <mergeCell ref="N274:N281"/>
    <mergeCell ref="M274:M281"/>
    <mergeCell ref="L274:L281"/>
    <mergeCell ref="K274:K281"/>
    <mergeCell ref="J274:J281"/>
    <mergeCell ref="U274:U281"/>
    <mergeCell ref="T274:T281"/>
    <mergeCell ref="S274:S281"/>
    <mergeCell ref="R274:R281"/>
    <mergeCell ref="Q274:Q281"/>
    <mergeCell ref="P274:P281"/>
    <mergeCell ref="X308:X320"/>
    <mergeCell ref="Z279:Z280"/>
    <mergeCell ref="Y279:Y280"/>
    <mergeCell ref="X274:X281"/>
    <mergeCell ref="W274:W281"/>
    <mergeCell ref="V274:V281"/>
    <mergeCell ref="X285:X291"/>
    <mergeCell ref="V298:V301"/>
    <mergeCell ref="W298:W301"/>
    <mergeCell ref="X298:X301"/>
    <mergeCell ref="K381:K383"/>
    <mergeCell ref="J381:J383"/>
    <mergeCell ref="I381:I383"/>
    <mergeCell ref="H381:H383"/>
    <mergeCell ref="G381:G383"/>
    <mergeCell ref="F381:F383"/>
    <mergeCell ref="E381:E383"/>
    <mergeCell ref="D381:D383"/>
    <mergeCell ref="C381:C383"/>
    <mergeCell ref="B381:B383"/>
    <mergeCell ref="A381:A383"/>
    <mergeCell ref="X375:X380"/>
    <mergeCell ref="W375:W380"/>
    <mergeCell ref="V375:V380"/>
    <mergeCell ref="U375:U380"/>
    <mergeCell ref="T375:T380"/>
    <mergeCell ref="S375:S380"/>
    <mergeCell ref="R375:R380"/>
    <mergeCell ref="Q375:Q380"/>
    <mergeCell ref="P375:P380"/>
    <mergeCell ref="O375:O380"/>
    <mergeCell ref="N375:N380"/>
    <mergeCell ref="M375:M380"/>
    <mergeCell ref="L375:L380"/>
    <mergeCell ref="K375:K380"/>
    <mergeCell ref="J375:J380"/>
    <mergeCell ref="I375:I380"/>
    <mergeCell ref="H375:H380"/>
    <mergeCell ref="G375:G380"/>
    <mergeCell ref="F375:F380"/>
    <mergeCell ref="E375:E380"/>
    <mergeCell ref="D375:D380"/>
    <mergeCell ref="C375:C380"/>
    <mergeCell ref="B375:B380"/>
    <mergeCell ref="A375:A380"/>
    <mergeCell ref="X373:X374"/>
    <mergeCell ref="W373:W374"/>
    <mergeCell ref="V373:V374"/>
    <mergeCell ref="U373:U374"/>
    <mergeCell ref="T373:T374"/>
    <mergeCell ref="S373:S374"/>
    <mergeCell ref="R373:R374"/>
    <mergeCell ref="Q373:Q374"/>
    <mergeCell ref="P373:P374"/>
    <mergeCell ref="O373:O374"/>
    <mergeCell ref="N373:N374"/>
    <mergeCell ref="M373:M374"/>
    <mergeCell ref="L373:L374"/>
    <mergeCell ref="K373:K374"/>
    <mergeCell ref="J373:J374"/>
    <mergeCell ref="I373:I374"/>
    <mergeCell ref="H373:H374"/>
    <mergeCell ref="G373:G374"/>
    <mergeCell ref="F373:F374"/>
    <mergeCell ref="E373:E374"/>
    <mergeCell ref="D373:D374"/>
    <mergeCell ref="C373:C374"/>
    <mergeCell ref="B373:B374"/>
    <mergeCell ref="A373:A374"/>
    <mergeCell ref="X370:X372"/>
    <mergeCell ref="W370:W372"/>
    <mergeCell ref="V370:V372"/>
    <mergeCell ref="U370:U372"/>
    <mergeCell ref="T370:T372"/>
    <mergeCell ref="S370:S372"/>
    <mergeCell ref="R370:R372"/>
    <mergeCell ref="Q370:Q372"/>
    <mergeCell ref="P370:P372"/>
    <mergeCell ref="O370:O372"/>
    <mergeCell ref="N370:N372"/>
    <mergeCell ref="M370:M372"/>
    <mergeCell ref="L370:L372"/>
    <mergeCell ref="K370:K372"/>
    <mergeCell ref="J370:J372"/>
    <mergeCell ref="I370:I372"/>
    <mergeCell ref="H370:H372"/>
    <mergeCell ref="G370:G372"/>
    <mergeCell ref="F370:F372"/>
    <mergeCell ref="E370:E372"/>
    <mergeCell ref="D370:D372"/>
    <mergeCell ref="C370:C372"/>
    <mergeCell ref="B370:B372"/>
    <mergeCell ref="A370:A372"/>
    <mergeCell ref="X366:X368"/>
    <mergeCell ref="W366:W368"/>
    <mergeCell ref="V366:V368"/>
    <mergeCell ref="U366:U368"/>
    <mergeCell ref="T366:T368"/>
    <mergeCell ref="S366:S368"/>
    <mergeCell ref="R366:R368"/>
    <mergeCell ref="Q366:Q368"/>
    <mergeCell ref="P366:P368"/>
    <mergeCell ref="O366:O368"/>
    <mergeCell ref="N366:N368"/>
    <mergeCell ref="M366:M368"/>
    <mergeCell ref="L366:L368"/>
    <mergeCell ref="K366:K368"/>
    <mergeCell ref="J366:J368"/>
    <mergeCell ref="I366:I368"/>
    <mergeCell ref="H366:H368"/>
    <mergeCell ref="G366:G368"/>
    <mergeCell ref="F366:F368"/>
    <mergeCell ref="E366:E368"/>
    <mergeCell ref="D366:D368"/>
    <mergeCell ref="C366:C368"/>
    <mergeCell ref="B366:B368"/>
    <mergeCell ref="A366:A368"/>
    <mergeCell ref="X361:X362"/>
    <mergeCell ref="X358:X360"/>
    <mergeCell ref="W358:W362"/>
    <mergeCell ref="V358:V362"/>
    <mergeCell ref="U358:U362"/>
    <mergeCell ref="T358:T362"/>
    <mergeCell ref="S358:S362"/>
    <mergeCell ref="R358:R362"/>
    <mergeCell ref="Q358:Q362"/>
    <mergeCell ref="P358:P362"/>
    <mergeCell ref="O358:O362"/>
    <mergeCell ref="N358:N362"/>
    <mergeCell ref="M358:M362"/>
    <mergeCell ref="L358:L362"/>
    <mergeCell ref="K358:K362"/>
    <mergeCell ref="J358:J362"/>
    <mergeCell ref="I358:I362"/>
    <mergeCell ref="H358:H362"/>
    <mergeCell ref="G358:G362"/>
    <mergeCell ref="F358:F362"/>
    <mergeCell ref="E358:E362"/>
    <mergeCell ref="D358:D362"/>
    <mergeCell ref="C358:C362"/>
    <mergeCell ref="B358:B362"/>
    <mergeCell ref="A358:A362"/>
    <mergeCell ref="X356:X357"/>
    <mergeCell ref="W356:W357"/>
    <mergeCell ref="V356:V357"/>
    <mergeCell ref="U356:U357"/>
    <mergeCell ref="T356:T357"/>
    <mergeCell ref="S356:S357"/>
    <mergeCell ref="R356:R357"/>
    <mergeCell ref="Q356:Q357"/>
    <mergeCell ref="P356:P357"/>
    <mergeCell ref="O356:O357"/>
    <mergeCell ref="N356:N357"/>
    <mergeCell ref="M356:M357"/>
    <mergeCell ref="L356:L357"/>
    <mergeCell ref="K356:K357"/>
    <mergeCell ref="J356:J357"/>
    <mergeCell ref="I356:I357"/>
    <mergeCell ref="H356:H357"/>
    <mergeCell ref="G356:G357"/>
    <mergeCell ref="F356:F357"/>
    <mergeCell ref="E356:E357"/>
    <mergeCell ref="D356:D357"/>
    <mergeCell ref="C356:C357"/>
    <mergeCell ref="B356:B357"/>
    <mergeCell ref="A356:A357"/>
    <mergeCell ref="X354:X355"/>
    <mergeCell ref="W354:W355"/>
    <mergeCell ref="V354:V355"/>
    <mergeCell ref="U354:U355"/>
    <mergeCell ref="T354:T355"/>
    <mergeCell ref="S354:S355"/>
    <mergeCell ref="R354:R355"/>
    <mergeCell ref="Q354:Q355"/>
    <mergeCell ref="P354:P355"/>
    <mergeCell ref="O354:O355"/>
    <mergeCell ref="N354:N355"/>
    <mergeCell ref="M354:M355"/>
    <mergeCell ref="L354:L355"/>
    <mergeCell ref="K354:K355"/>
    <mergeCell ref="J354:J355"/>
    <mergeCell ref="I354:I355"/>
    <mergeCell ref="H354:H355"/>
    <mergeCell ref="G354:G355"/>
    <mergeCell ref="F354:F355"/>
    <mergeCell ref="E354:E355"/>
    <mergeCell ref="D354:D355"/>
    <mergeCell ref="C354:C355"/>
    <mergeCell ref="B354:B355"/>
    <mergeCell ref="A354:A355"/>
    <mergeCell ref="X349:X353"/>
    <mergeCell ref="W349:W353"/>
    <mergeCell ref="V349:V353"/>
    <mergeCell ref="U349:U353"/>
    <mergeCell ref="T349:T353"/>
    <mergeCell ref="S349:S353"/>
    <mergeCell ref="R349:R353"/>
    <mergeCell ref="Q349:Q353"/>
    <mergeCell ref="P349:P353"/>
    <mergeCell ref="O349:O353"/>
    <mergeCell ref="N349:N353"/>
    <mergeCell ref="M349:M353"/>
    <mergeCell ref="L349:L353"/>
    <mergeCell ref="K349:K353"/>
    <mergeCell ref="J349:J353"/>
    <mergeCell ref="I349:I353"/>
    <mergeCell ref="H349:H353"/>
    <mergeCell ref="G349:G353"/>
    <mergeCell ref="F349:F353"/>
    <mergeCell ref="E349:E353"/>
    <mergeCell ref="D349:D353"/>
    <mergeCell ref="C349:C353"/>
    <mergeCell ref="B349:B353"/>
    <mergeCell ref="A349:A353"/>
    <mergeCell ref="X345:X348"/>
    <mergeCell ref="W345:W348"/>
    <mergeCell ref="V345:V348"/>
    <mergeCell ref="U345:U348"/>
    <mergeCell ref="T345:T348"/>
    <mergeCell ref="S345:S348"/>
    <mergeCell ref="R345:R348"/>
    <mergeCell ref="Q345:Q348"/>
    <mergeCell ref="P345:P348"/>
    <mergeCell ref="O345:O348"/>
    <mergeCell ref="N345:N348"/>
    <mergeCell ref="M345:M348"/>
    <mergeCell ref="L345:L348"/>
    <mergeCell ref="K345:K348"/>
    <mergeCell ref="J345:J348"/>
    <mergeCell ref="I345:I348"/>
    <mergeCell ref="H345:H348"/>
    <mergeCell ref="G345:G348"/>
    <mergeCell ref="F345:F348"/>
    <mergeCell ref="E345:E348"/>
    <mergeCell ref="D345:D348"/>
    <mergeCell ref="C345:C348"/>
    <mergeCell ref="B345:B348"/>
    <mergeCell ref="A345:A348"/>
    <mergeCell ref="X339:X344"/>
    <mergeCell ref="W339:W344"/>
    <mergeCell ref="V339:V344"/>
    <mergeCell ref="U339:U344"/>
    <mergeCell ref="T339:T344"/>
    <mergeCell ref="S339:S344"/>
    <mergeCell ref="R339:R344"/>
    <mergeCell ref="Q339:Q344"/>
    <mergeCell ref="P339:P344"/>
    <mergeCell ref="O339:O344"/>
    <mergeCell ref="N339:N344"/>
    <mergeCell ref="M339:M344"/>
    <mergeCell ref="L339:L344"/>
    <mergeCell ref="K339:K344"/>
    <mergeCell ref="J339:J344"/>
    <mergeCell ref="I339:I344"/>
    <mergeCell ref="H339:H344"/>
    <mergeCell ref="G339:G344"/>
    <mergeCell ref="F339:F344"/>
    <mergeCell ref="E339:E344"/>
    <mergeCell ref="D339:D344"/>
    <mergeCell ref="C339:C344"/>
    <mergeCell ref="B339:B344"/>
    <mergeCell ref="A339:A344"/>
    <mergeCell ref="X337:X338"/>
    <mergeCell ref="W337:W338"/>
    <mergeCell ref="V337:V338"/>
    <mergeCell ref="U337:U338"/>
    <mergeCell ref="T337:T338"/>
    <mergeCell ref="S337:S338"/>
    <mergeCell ref="R337:R338"/>
    <mergeCell ref="Q337:Q338"/>
    <mergeCell ref="P337:P338"/>
    <mergeCell ref="O337:O338"/>
    <mergeCell ref="N337:N338"/>
    <mergeCell ref="M337:M338"/>
    <mergeCell ref="L337:L338"/>
    <mergeCell ref="K337:K338"/>
    <mergeCell ref="J337:J338"/>
    <mergeCell ref="I337:I338"/>
    <mergeCell ref="H337:H338"/>
    <mergeCell ref="G337:G338"/>
    <mergeCell ref="F337:F338"/>
    <mergeCell ref="E337:E338"/>
    <mergeCell ref="D337:D338"/>
    <mergeCell ref="C337:C338"/>
    <mergeCell ref="B337:B338"/>
    <mergeCell ref="A337:A338"/>
    <mergeCell ref="X334:X336"/>
    <mergeCell ref="W334:W336"/>
    <mergeCell ref="V334:V336"/>
    <mergeCell ref="U334:U336"/>
    <mergeCell ref="T334:T336"/>
    <mergeCell ref="S334:S336"/>
    <mergeCell ref="R334:R336"/>
    <mergeCell ref="Q334:Q336"/>
    <mergeCell ref="P334:P336"/>
    <mergeCell ref="O334:O336"/>
    <mergeCell ref="N334:N336"/>
    <mergeCell ref="M334:M336"/>
    <mergeCell ref="L334:L336"/>
    <mergeCell ref="K334:K336"/>
    <mergeCell ref="J334:J336"/>
    <mergeCell ref="I334:I336"/>
    <mergeCell ref="H334:H336"/>
    <mergeCell ref="G334:G336"/>
    <mergeCell ref="F334:F336"/>
    <mergeCell ref="E334:E336"/>
    <mergeCell ref="D334:D336"/>
    <mergeCell ref="C334:C336"/>
    <mergeCell ref="B334:B336"/>
    <mergeCell ref="A334:A336"/>
    <mergeCell ref="X331:X332"/>
    <mergeCell ref="W331:W332"/>
    <mergeCell ref="V331:V332"/>
    <mergeCell ref="U331:U332"/>
    <mergeCell ref="T331:T332"/>
    <mergeCell ref="S331:S332"/>
    <mergeCell ref="R331:R332"/>
    <mergeCell ref="Q331:Q332"/>
    <mergeCell ref="P331:P332"/>
    <mergeCell ref="O331:O332"/>
    <mergeCell ref="N331:N332"/>
    <mergeCell ref="M331:M332"/>
    <mergeCell ref="L331:L332"/>
    <mergeCell ref="K331:K332"/>
    <mergeCell ref="J331:J332"/>
    <mergeCell ref="I331:I332"/>
    <mergeCell ref="H331:H332"/>
    <mergeCell ref="G331:G332"/>
    <mergeCell ref="F331:F332"/>
    <mergeCell ref="E331:E332"/>
    <mergeCell ref="D331:D332"/>
    <mergeCell ref="C331:C332"/>
    <mergeCell ref="B331:B332"/>
    <mergeCell ref="A331:A332"/>
    <mergeCell ref="X328:X330"/>
    <mergeCell ref="W328:W330"/>
    <mergeCell ref="V328:V330"/>
    <mergeCell ref="U328:U330"/>
    <mergeCell ref="T328:T330"/>
    <mergeCell ref="S328:S330"/>
    <mergeCell ref="R328:R330"/>
    <mergeCell ref="Q328:Q330"/>
    <mergeCell ref="P328:P330"/>
    <mergeCell ref="O328:O330"/>
    <mergeCell ref="N328:N330"/>
    <mergeCell ref="M328:M330"/>
    <mergeCell ref="L328:L330"/>
    <mergeCell ref="K328:K330"/>
    <mergeCell ref="J328:J330"/>
    <mergeCell ref="I328:I330"/>
    <mergeCell ref="H328:H330"/>
    <mergeCell ref="G328:G330"/>
    <mergeCell ref="F328:F330"/>
    <mergeCell ref="E328:E330"/>
    <mergeCell ref="D328:D330"/>
    <mergeCell ref="C328:C330"/>
    <mergeCell ref="B328:B330"/>
    <mergeCell ref="A328:A330"/>
    <mergeCell ref="AA325:AA326"/>
    <mergeCell ref="Z325:Z326"/>
    <mergeCell ref="Y325:Y326"/>
    <mergeCell ref="X324:X326"/>
    <mergeCell ref="W324:W326"/>
    <mergeCell ref="V324:V326"/>
    <mergeCell ref="U324:U326"/>
    <mergeCell ref="T324:T326"/>
    <mergeCell ref="S324:S326"/>
    <mergeCell ref="R324:R326"/>
    <mergeCell ref="Q324:Q326"/>
    <mergeCell ref="P324:P326"/>
    <mergeCell ref="O324:O326"/>
    <mergeCell ref="N324:N326"/>
    <mergeCell ref="M324:M326"/>
    <mergeCell ref="L324:L326"/>
    <mergeCell ref="K324:K326"/>
    <mergeCell ref="J324:J326"/>
    <mergeCell ref="C324:C326"/>
    <mergeCell ref="B324:B326"/>
    <mergeCell ref="A324:A326"/>
    <mergeCell ref="I324:I326"/>
    <mergeCell ref="H324:H326"/>
    <mergeCell ref="G324:G326"/>
    <mergeCell ref="F324:F326"/>
    <mergeCell ref="E324:E326"/>
    <mergeCell ref="D324:D326"/>
  </mergeCells>
  <dataValidations count="1">
    <dataValidation type="list" allowBlank="1" showInputMessage="1" showErrorMessage="1" sqref="AR321:AR322">
      <formula1>INDIRECT('PAI 2020'!#REF!)</formula1>
    </dataValidation>
  </dataValidations>
  <printOptions horizontalCentered="1"/>
  <pageMargins left="0.236220472440945" right="0.236220472440945" top="0.748031496062992" bottom="0.748031496062992" header="0.31496062992126" footer="0.31496062992126"/>
  <pageSetup fitToHeight="0" fitToWidth="1" horizontalDpi="600" verticalDpi="600" orientation="landscape" paperSize="5" scale="1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67"/>
  <sheetViews>
    <sheetView showGridLines="0" zoomScale="85" zoomScaleNormal="85" zoomScaleSheetLayoutView="85" zoomScalePageLayoutView="125" workbookViewId="0" topLeftCell="A6">
      <selection activeCell="C30" sqref="C30"/>
    </sheetView>
  </sheetViews>
  <sheetFormatPr defaultColWidth="10.8515625" defaultRowHeight="12.75" customHeight="1"/>
  <cols>
    <col min="1" max="1" width="15.140625" style="14" customWidth="1"/>
    <col min="2" max="2" width="114.00390625" style="14" customWidth="1"/>
    <col min="3" max="16384" width="10.8515625" style="1" customWidth="1"/>
  </cols>
  <sheetData>
    <row r="1" spans="1:2" ht="16.5" customHeight="1">
      <c r="A1" s="114"/>
      <c r="B1" s="120"/>
    </row>
    <row r="2" spans="1:2" ht="16.5" customHeight="1">
      <c r="A2" s="114"/>
      <c r="B2" s="123"/>
    </row>
    <row r="3" spans="1:2" ht="16.5" customHeight="1">
      <c r="A3" s="117"/>
      <c r="B3" s="126"/>
    </row>
    <row r="4" spans="1:2" s="18" customFormat="1" ht="16.5" customHeight="1">
      <c r="A4" s="148"/>
      <c r="B4" s="148"/>
    </row>
    <row r="5" spans="1:2" s="18" customFormat="1" ht="27.75" customHeight="1">
      <c r="A5" s="147"/>
      <c r="B5" s="20"/>
    </row>
    <row r="6" spans="1:2" s="18" customFormat="1" ht="38.25" customHeight="1">
      <c r="A6" s="2" t="s">
        <v>13</v>
      </c>
      <c r="B6" s="2" t="s">
        <v>23</v>
      </c>
    </row>
    <row r="7" spans="1:2" s="4" customFormat="1" ht="12.75" customHeight="1">
      <c r="A7" s="3" t="s">
        <v>1073</v>
      </c>
      <c r="B7" s="30" t="s">
        <v>59</v>
      </c>
    </row>
    <row r="8" spans="1:2" s="4" customFormat="1" ht="12.75" customHeight="1">
      <c r="A8" s="3" t="s">
        <v>1073</v>
      </c>
      <c r="B8" s="31" t="s">
        <v>81</v>
      </c>
    </row>
    <row r="9" spans="1:2" s="4" customFormat="1" ht="12.75" customHeight="1">
      <c r="A9" s="3" t="s">
        <v>1073</v>
      </c>
      <c r="B9" s="30" t="s">
        <v>100</v>
      </c>
    </row>
    <row r="10" spans="1:2" s="4" customFormat="1" ht="12.75" customHeight="1">
      <c r="A10" s="3" t="s">
        <v>1073</v>
      </c>
      <c r="B10" s="33" t="s">
        <v>108</v>
      </c>
    </row>
    <row r="11" spans="1:2" s="5" customFormat="1" ht="12.75" customHeight="1">
      <c r="A11" s="3" t="s">
        <v>1073</v>
      </c>
      <c r="B11" s="33" t="s">
        <v>112</v>
      </c>
    </row>
    <row r="12" spans="1:2" s="5" customFormat="1" ht="12.75" customHeight="1">
      <c r="A12" s="3" t="s">
        <v>1073</v>
      </c>
      <c r="B12" s="32" t="s">
        <v>116</v>
      </c>
    </row>
    <row r="13" spans="1:2" s="5" customFormat="1" ht="12.75" customHeight="1">
      <c r="A13" s="3" t="s">
        <v>1073</v>
      </c>
      <c r="B13" s="33" t="s">
        <v>120</v>
      </c>
    </row>
    <row r="14" spans="1:2" s="5" customFormat="1" ht="12.75" customHeight="1">
      <c r="A14" s="3" t="s">
        <v>1073</v>
      </c>
      <c r="B14" s="30" t="s">
        <v>124</v>
      </c>
    </row>
    <row r="15" spans="1:2" s="5" customFormat="1" ht="12.75" customHeight="1">
      <c r="A15" s="3" t="s">
        <v>1073</v>
      </c>
      <c r="B15" s="33" t="s">
        <v>131</v>
      </c>
    </row>
    <row r="16" spans="1:2" s="5" customFormat="1" ht="12.75" customHeight="1">
      <c r="A16" s="3" t="s">
        <v>1073</v>
      </c>
      <c r="B16" s="30" t="s">
        <v>135</v>
      </c>
    </row>
    <row r="17" spans="1:2" s="5" customFormat="1" ht="12.75" customHeight="1">
      <c r="A17" s="3" t="s">
        <v>1073</v>
      </c>
      <c r="B17" s="31" t="s">
        <v>137</v>
      </c>
    </row>
    <row r="18" spans="1:2" s="5" customFormat="1" ht="12.75" customHeight="1">
      <c r="A18" s="3" t="s">
        <v>1073</v>
      </c>
      <c r="B18" s="30" t="s">
        <v>141</v>
      </c>
    </row>
    <row r="19" spans="1:2" s="5" customFormat="1" ht="12.75" customHeight="1">
      <c r="A19" s="3" t="s">
        <v>1073</v>
      </c>
      <c r="B19" s="33" t="s">
        <v>145</v>
      </c>
    </row>
    <row r="20" spans="1:2" s="5" customFormat="1" ht="12.75" customHeight="1">
      <c r="A20" s="3" t="s">
        <v>1073</v>
      </c>
      <c r="B20" s="35" t="s">
        <v>146</v>
      </c>
    </row>
    <row r="21" spans="1:2" s="5" customFormat="1" ht="12.75" customHeight="1">
      <c r="A21" s="3" t="s">
        <v>1073</v>
      </c>
      <c r="B21" s="34" t="s">
        <v>149</v>
      </c>
    </row>
    <row r="22" spans="1:2" s="5" customFormat="1" ht="12.75" customHeight="1">
      <c r="A22" s="3" t="s">
        <v>154</v>
      </c>
      <c r="B22" s="24" t="s">
        <v>159</v>
      </c>
    </row>
    <row r="23" spans="1:2" s="5" customFormat="1" ht="12.75" customHeight="1">
      <c r="A23" s="3" t="s">
        <v>154</v>
      </c>
      <c r="B23" s="25" t="s">
        <v>173</v>
      </c>
    </row>
    <row r="24" spans="1:2" s="5" customFormat="1" ht="12.75" customHeight="1">
      <c r="A24" s="3" t="s">
        <v>154</v>
      </c>
      <c r="B24" s="24" t="s">
        <v>186</v>
      </c>
    </row>
    <row r="25" spans="1:2" s="5" customFormat="1" ht="12.75" customHeight="1">
      <c r="A25" s="3" t="s">
        <v>154</v>
      </c>
      <c r="B25" s="25" t="s">
        <v>195</v>
      </c>
    </row>
    <row r="26" spans="1:2" s="5" customFormat="1" ht="12.75" customHeight="1">
      <c r="A26" s="3" t="s">
        <v>1073</v>
      </c>
      <c r="B26" s="31" t="s">
        <v>206</v>
      </c>
    </row>
    <row r="27" spans="1:2" s="5" customFormat="1" ht="12.75" customHeight="1">
      <c r="A27" s="3" t="s">
        <v>213</v>
      </c>
      <c r="B27" s="22" t="s">
        <v>220</v>
      </c>
    </row>
    <row r="28" spans="1:2" s="5" customFormat="1" ht="12.75" customHeight="1">
      <c r="A28" s="3" t="s">
        <v>213</v>
      </c>
      <c r="B28" s="21" t="s">
        <v>231</v>
      </c>
    </row>
    <row r="29" spans="1:2" s="5" customFormat="1" ht="12.75" customHeight="1">
      <c r="A29" s="3" t="s">
        <v>213</v>
      </c>
      <c r="B29" s="22" t="s">
        <v>238</v>
      </c>
    </row>
    <row r="30" spans="1:2" s="5" customFormat="1" ht="12.75" customHeight="1">
      <c r="A30" s="3" t="s">
        <v>213</v>
      </c>
      <c r="B30" s="21" t="s">
        <v>253</v>
      </c>
    </row>
    <row r="31" spans="1:2" s="5" customFormat="1" ht="12.75" customHeight="1">
      <c r="A31" s="3" t="s">
        <v>213</v>
      </c>
      <c r="B31" s="22" t="s">
        <v>260</v>
      </c>
    </row>
    <row r="32" spans="1:2" s="5" customFormat="1" ht="12.75" customHeight="1">
      <c r="A32" s="3" t="s">
        <v>213</v>
      </c>
      <c r="B32" s="21" t="s">
        <v>266</v>
      </c>
    </row>
    <row r="33" spans="1:2" s="5" customFormat="1" ht="12.75" customHeight="1">
      <c r="A33" s="3" t="s">
        <v>213</v>
      </c>
      <c r="B33" s="22" t="s">
        <v>271</v>
      </c>
    </row>
    <row r="34" spans="1:2" s="5" customFormat="1" ht="12.75" customHeight="1">
      <c r="A34" s="3" t="s">
        <v>1073</v>
      </c>
      <c r="B34" s="30" t="s">
        <v>278</v>
      </c>
    </row>
    <row r="35" spans="1:2" s="5" customFormat="1" ht="12.75" customHeight="1">
      <c r="A35" s="3" t="s">
        <v>304</v>
      </c>
      <c r="B35" s="26" t="s">
        <v>293</v>
      </c>
    </row>
    <row r="36" spans="1:2" s="5" customFormat="1" ht="12.75" customHeight="1">
      <c r="A36" s="3" t="s">
        <v>304</v>
      </c>
      <c r="B36" s="26" t="s">
        <v>306</v>
      </c>
    </row>
    <row r="37" spans="1:2" s="5" customFormat="1" ht="12.75" customHeight="1">
      <c r="A37" s="3" t="s">
        <v>304</v>
      </c>
      <c r="B37" s="26" t="s">
        <v>321</v>
      </c>
    </row>
    <row r="38" spans="1:2" s="5" customFormat="1" ht="12.75" customHeight="1">
      <c r="A38" s="3" t="s">
        <v>213</v>
      </c>
      <c r="B38" s="23" t="s">
        <v>338</v>
      </c>
    </row>
    <row r="39" spans="1:2" s="5" customFormat="1" ht="12.75" customHeight="1">
      <c r="A39" s="3" t="s">
        <v>213</v>
      </c>
      <c r="B39" s="21" t="s">
        <v>383</v>
      </c>
    </row>
    <row r="40" spans="1:2" s="5" customFormat="1" ht="12.75" customHeight="1">
      <c r="A40" s="3" t="s">
        <v>213</v>
      </c>
      <c r="B40" s="22" t="s">
        <v>391</v>
      </c>
    </row>
    <row r="41" spans="1:2" s="5" customFormat="1" ht="12.75" customHeight="1">
      <c r="A41" s="3" t="s">
        <v>213</v>
      </c>
      <c r="B41" s="21" t="s">
        <v>398</v>
      </c>
    </row>
    <row r="42" spans="1:2" s="5" customFormat="1" ht="12.75" customHeight="1">
      <c r="A42" s="3" t="s">
        <v>213</v>
      </c>
      <c r="B42" s="22" t="s">
        <v>410</v>
      </c>
    </row>
    <row r="43" spans="1:2" s="5" customFormat="1" ht="12.75" customHeight="1">
      <c r="A43" s="3" t="s">
        <v>213</v>
      </c>
      <c r="B43" s="21" t="s">
        <v>421</v>
      </c>
    </row>
    <row r="44" spans="1:2" s="5" customFormat="1" ht="12.75" customHeight="1">
      <c r="A44" s="3" t="s">
        <v>213</v>
      </c>
      <c r="B44" s="22" t="s">
        <v>432</v>
      </c>
    </row>
    <row r="45" spans="1:2" s="5" customFormat="1" ht="12.75" customHeight="1">
      <c r="A45" s="3" t="s">
        <v>213</v>
      </c>
      <c r="B45" s="21" t="s">
        <v>449</v>
      </c>
    </row>
    <row r="46" spans="1:2" s="5" customFormat="1" ht="12.75" customHeight="1">
      <c r="A46" s="3" t="s">
        <v>213</v>
      </c>
      <c r="B46" s="22" t="s">
        <v>514</v>
      </c>
    </row>
    <row r="47" spans="1:2" s="5" customFormat="1" ht="12.75" customHeight="1">
      <c r="A47" s="3" t="s">
        <v>304</v>
      </c>
      <c r="B47" s="27" t="s">
        <v>524</v>
      </c>
    </row>
    <row r="48" spans="1:2" s="5" customFormat="1" ht="12.75" customHeight="1">
      <c r="A48" s="3" t="s">
        <v>304</v>
      </c>
      <c r="B48" s="26" t="s">
        <v>529</v>
      </c>
    </row>
    <row r="49" spans="1:2" s="5" customFormat="1" ht="12.75" customHeight="1">
      <c r="A49" s="3" t="s">
        <v>304</v>
      </c>
      <c r="B49" s="26" t="s">
        <v>538</v>
      </c>
    </row>
    <row r="50" spans="1:2" s="5" customFormat="1" ht="12.75" customHeight="1">
      <c r="A50" s="3" t="s">
        <v>304</v>
      </c>
      <c r="B50" s="27" t="s">
        <v>548</v>
      </c>
    </row>
    <row r="51" spans="1:2" s="5" customFormat="1" ht="12.75" customHeight="1">
      <c r="A51" s="3" t="s">
        <v>304</v>
      </c>
      <c r="B51" s="26" t="s">
        <v>558</v>
      </c>
    </row>
    <row r="52" spans="1:2" s="5" customFormat="1" ht="12.75" customHeight="1">
      <c r="A52" s="3" t="s">
        <v>304</v>
      </c>
      <c r="B52" s="27" t="s">
        <v>59</v>
      </c>
    </row>
    <row r="53" spans="1:2" s="5" customFormat="1" ht="12.75" customHeight="1">
      <c r="A53" s="3" t="s">
        <v>304</v>
      </c>
      <c r="B53" s="26" t="s">
        <v>569</v>
      </c>
    </row>
    <row r="54" spans="1:2" s="5" customFormat="1" ht="12.75" customHeight="1">
      <c r="A54" s="3" t="s">
        <v>304</v>
      </c>
      <c r="B54" s="27" t="s">
        <v>573</v>
      </c>
    </row>
    <row r="55" spans="1:2" s="5" customFormat="1" ht="12.75" customHeight="1">
      <c r="A55" s="3" t="s">
        <v>304</v>
      </c>
      <c r="B55" s="26" t="s">
        <v>577</v>
      </c>
    </row>
    <row r="56" spans="1:2" s="5" customFormat="1" ht="12.75" customHeight="1">
      <c r="A56" s="3" t="s">
        <v>154</v>
      </c>
      <c r="B56" s="24" t="s">
        <v>584</v>
      </c>
    </row>
    <row r="57" spans="1:2" s="5" customFormat="1" ht="12.75" customHeight="1">
      <c r="A57" s="3" t="s">
        <v>213</v>
      </c>
      <c r="B57" s="21" t="s">
        <v>595</v>
      </c>
    </row>
    <row r="58" spans="1:2" s="5" customFormat="1" ht="12.75" customHeight="1">
      <c r="A58" s="3" t="s">
        <v>213</v>
      </c>
      <c r="B58" s="22" t="s">
        <v>603</v>
      </c>
    </row>
    <row r="59" spans="1:2" s="5" customFormat="1" ht="12.75" customHeight="1">
      <c r="A59" s="3" t="s">
        <v>304</v>
      </c>
      <c r="B59" s="27" t="s">
        <v>619</v>
      </c>
    </row>
    <row r="60" spans="1:2" s="5" customFormat="1" ht="12.75" customHeight="1">
      <c r="A60" s="3" t="s">
        <v>304</v>
      </c>
      <c r="B60" s="26" t="s">
        <v>624</v>
      </c>
    </row>
    <row r="61" spans="1:2" s="5" customFormat="1" ht="12.75" customHeight="1">
      <c r="A61" s="3" t="s">
        <v>304</v>
      </c>
      <c r="B61" s="27" t="s">
        <v>628</v>
      </c>
    </row>
    <row r="62" spans="1:2" s="5" customFormat="1" ht="12.75" customHeight="1">
      <c r="A62" s="3" t="s">
        <v>304</v>
      </c>
      <c r="B62" s="28" t="s">
        <v>631</v>
      </c>
    </row>
    <row r="63" spans="1:2" s="5" customFormat="1" ht="12.75" customHeight="1">
      <c r="A63" s="3" t="s">
        <v>304</v>
      </c>
      <c r="B63" s="27" t="s">
        <v>643</v>
      </c>
    </row>
    <row r="64" spans="1:2" s="5" customFormat="1" ht="12.75" customHeight="1">
      <c r="A64" s="3" t="s">
        <v>304</v>
      </c>
      <c r="B64" s="26" t="s">
        <v>648</v>
      </c>
    </row>
    <row r="65" spans="1:2" s="5" customFormat="1" ht="12.75" customHeight="1">
      <c r="A65" s="3" t="s">
        <v>304</v>
      </c>
      <c r="B65" s="27" t="s">
        <v>652</v>
      </c>
    </row>
    <row r="66" spans="1:2" s="5" customFormat="1" ht="12.75" customHeight="1">
      <c r="A66" s="3" t="s">
        <v>304</v>
      </c>
      <c r="B66" s="26" t="s">
        <v>658</v>
      </c>
    </row>
    <row r="67" spans="1:2" s="5" customFormat="1" ht="12.75" customHeight="1">
      <c r="A67" s="3" t="s">
        <v>304</v>
      </c>
      <c r="B67" s="27" t="s">
        <v>664</v>
      </c>
    </row>
    <row r="68" spans="1:2" s="5" customFormat="1" ht="12.75" customHeight="1">
      <c r="A68" s="3" t="s">
        <v>304</v>
      </c>
      <c r="B68" s="28" t="s">
        <v>675</v>
      </c>
    </row>
    <row r="69" spans="1:2" s="5" customFormat="1" ht="12.75" customHeight="1">
      <c r="A69" s="3" t="s">
        <v>304</v>
      </c>
      <c r="B69" s="27" t="s">
        <v>686</v>
      </c>
    </row>
    <row r="70" spans="1:2" s="5" customFormat="1" ht="12.75" customHeight="1">
      <c r="A70" s="3" t="s">
        <v>213</v>
      </c>
      <c r="B70" s="23" t="s">
        <v>705</v>
      </c>
    </row>
    <row r="71" spans="1:2" s="5" customFormat="1" ht="12.75" customHeight="1">
      <c r="A71" s="3" t="s">
        <v>213</v>
      </c>
      <c r="B71" s="21" t="s">
        <v>729</v>
      </c>
    </row>
    <row r="72" spans="1:2" s="5" customFormat="1" ht="12.75" customHeight="1">
      <c r="A72" s="3" t="s">
        <v>213</v>
      </c>
      <c r="B72" s="22" t="s">
        <v>736</v>
      </c>
    </row>
    <row r="73" spans="1:2" s="5" customFormat="1" ht="12.75" customHeight="1">
      <c r="A73" s="3" t="s">
        <v>213</v>
      </c>
      <c r="B73" s="21" t="s">
        <v>743</v>
      </c>
    </row>
    <row r="74" spans="1:2" s="5" customFormat="1" ht="12.75" customHeight="1">
      <c r="A74" s="3" t="s">
        <v>213</v>
      </c>
      <c r="B74" s="22" t="s">
        <v>750</v>
      </c>
    </row>
    <row r="75" spans="1:2" s="5" customFormat="1" ht="12.75" customHeight="1">
      <c r="A75" s="3" t="s">
        <v>213</v>
      </c>
      <c r="B75" s="21" t="s">
        <v>759</v>
      </c>
    </row>
    <row r="76" spans="1:2" s="5" customFormat="1" ht="12.75" customHeight="1">
      <c r="A76" s="3" t="s">
        <v>213</v>
      </c>
      <c r="B76" s="22" t="s">
        <v>764</v>
      </c>
    </row>
    <row r="77" spans="1:2" s="5" customFormat="1" ht="12.75" customHeight="1">
      <c r="A77" s="3" t="s">
        <v>213</v>
      </c>
      <c r="B77" s="21" t="s">
        <v>773</v>
      </c>
    </row>
    <row r="78" spans="1:2" s="5" customFormat="1" ht="12.75" customHeight="1">
      <c r="A78" s="3" t="s">
        <v>213</v>
      </c>
      <c r="B78" s="22" t="s">
        <v>782</v>
      </c>
    </row>
    <row r="79" spans="1:2" s="5" customFormat="1" ht="12.75" customHeight="1">
      <c r="A79" s="3" t="s">
        <v>213</v>
      </c>
      <c r="B79" s="21" t="s">
        <v>791</v>
      </c>
    </row>
    <row r="80" spans="1:2" s="5" customFormat="1" ht="12.75" customHeight="1">
      <c r="A80" s="3" t="s">
        <v>213</v>
      </c>
      <c r="B80" s="22" t="s">
        <v>797</v>
      </c>
    </row>
    <row r="81" spans="1:2" s="5" customFormat="1" ht="12.75" customHeight="1">
      <c r="A81" s="3" t="s">
        <v>1073</v>
      </c>
      <c r="B81" s="29" t="s">
        <v>808</v>
      </c>
    </row>
    <row r="82" spans="1:2" s="5" customFormat="1" ht="12.75" customHeight="1">
      <c r="A82" s="3" t="s">
        <v>1073</v>
      </c>
      <c r="B82" s="30" t="s">
        <v>815</v>
      </c>
    </row>
    <row r="83" spans="1:2" s="5" customFormat="1" ht="12.75" customHeight="1">
      <c r="A83" s="3" t="s">
        <v>1073</v>
      </c>
      <c r="B83" s="29" t="s">
        <v>823</v>
      </c>
    </row>
    <row r="84" spans="1:2" s="5" customFormat="1" ht="12.75" customHeight="1">
      <c r="A84" s="3" t="s">
        <v>1073</v>
      </c>
      <c r="B84" s="30" t="s">
        <v>828</v>
      </c>
    </row>
    <row r="85" spans="1:2" s="5" customFormat="1" ht="12.75" customHeight="1">
      <c r="A85" s="3" t="s">
        <v>1073</v>
      </c>
      <c r="B85" s="31" t="s">
        <v>829</v>
      </c>
    </row>
    <row r="86" spans="1:2" s="5" customFormat="1" ht="12.75" customHeight="1">
      <c r="A86" s="3" t="s">
        <v>1073</v>
      </c>
      <c r="B86" s="30" t="s">
        <v>832</v>
      </c>
    </row>
    <row r="87" spans="1:2" s="5" customFormat="1" ht="12.75" customHeight="1">
      <c r="A87" s="3" t="s">
        <v>1073</v>
      </c>
      <c r="B87" s="29" t="s">
        <v>846</v>
      </c>
    </row>
    <row r="88" spans="1:2" s="5" customFormat="1" ht="12.75" customHeight="1">
      <c r="A88" s="3" t="s">
        <v>1073</v>
      </c>
      <c r="B88" s="30" t="s">
        <v>850</v>
      </c>
    </row>
    <row r="89" spans="1:2" s="5" customFormat="1" ht="12.75" customHeight="1">
      <c r="A89" s="3" t="s">
        <v>1073</v>
      </c>
      <c r="B89" s="31" t="s">
        <v>854</v>
      </c>
    </row>
    <row r="90" spans="1:2" s="5" customFormat="1" ht="12.75" customHeight="1">
      <c r="A90" s="3" t="s">
        <v>1073</v>
      </c>
      <c r="B90" s="30" t="s">
        <v>859</v>
      </c>
    </row>
    <row r="91" spans="1:2" s="5" customFormat="1" ht="12.75" customHeight="1">
      <c r="A91" s="3" t="s">
        <v>1073</v>
      </c>
      <c r="B91" s="31" t="s">
        <v>868</v>
      </c>
    </row>
    <row r="92" spans="1:2" s="5" customFormat="1" ht="12.75" customHeight="1">
      <c r="A92" s="3" t="s">
        <v>1073</v>
      </c>
      <c r="B92" s="30" t="s">
        <v>872</v>
      </c>
    </row>
    <row r="93" spans="1:2" s="5" customFormat="1" ht="12.75" customHeight="1">
      <c r="A93" s="3" t="s">
        <v>1073</v>
      </c>
      <c r="B93" s="31" t="s">
        <v>880</v>
      </c>
    </row>
    <row r="94" spans="1:2" s="5" customFormat="1" ht="12.75" customHeight="1">
      <c r="A94" s="3" t="s">
        <v>1073</v>
      </c>
      <c r="B94" s="30" t="s">
        <v>888</v>
      </c>
    </row>
    <row r="95" spans="1:2" s="5" customFormat="1" ht="12.75" customHeight="1">
      <c r="A95" s="3" t="s">
        <v>213</v>
      </c>
      <c r="B95" s="21" t="s">
        <v>899</v>
      </c>
    </row>
    <row r="96" spans="1:2" s="5" customFormat="1" ht="12.75" customHeight="1">
      <c r="A96" s="3" t="s">
        <v>213</v>
      </c>
      <c r="B96" s="22" t="s">
        <v>910</v>
      </c>
    </row>
    <row r="97" spans="1:2" s="5" customFormat="1" ht="12.75" customHeight="1">
      <c r="A97" s="3" t="s">
        <v>213</v>
      </c>
      <c r="B97" s="21" t="s">
        <v>917</v>
      </c>
    </row>
    <row r="98" spans="1:2" s="5" customFormat="1" ht="12.75" customHeight="1">
      <c r="A98" s="3" t="s">
        <v>213</v>
      </c>
      <c r="B98" s="22" t="s">
        <v>928</v>
      </c>
    </row>
    <row r="99" spans="1:2" s="5" customFormat="1" ht="12.75" customHeight="1">
      <c r="A99" s="3" t="s">
        <v>213</v>
      </c>
      <c r="B99" s="21" t="s">
        <v>939</v>
      </c>
    </row>
    <row r="100" spans="1:2" s="5" customFormat="1" ht="12.75" customHeight="1">
      <c r="A100" s="3" t="s">
        <v>213</v>
      </c>
      <c r="B100" s="22" t="s">
        <v>947</v>
      </c>
    </row>
    <row r="101" spans="1:2" s="5" customFormat="1" ht="12.75" customHeight="1">
      <c r="A101" s="3" t="s">
        <v>213</v>
      </c>
      <c r="B101" s="21" t="s">
        <v>954</v>
      </c>
    </row>
    <row r="102" spans="1:2" s="5" customFormat="1" ht="12.75" customHeight="1">
      <c r="A102" s="3" t="s">
        <v>213</v>
      </c>
      <c r="B102" s="22" t="s">
        <v>961</v>
      </c>
    </row>
    <row r="103" spans="1:2" s="5" customFormat="1" ht="12.75" customHeight="1">
      <c r="A103" s="3" t="s">
        <v>213</v>
      </c>
      <c r="B103" s="21" t="s">
        <v>968</v>
      </c>
    </row>
    <row r="104" spans="1:2" s="5" customFormat="1" ht="12.75" customHeight="1">
      <c r="A104" s="3" t="s">
        <v>213</v>
      </c>
      <c r="B104" s="22" t="s">
        <v>987</v>
      </c>
    </row>
    <row r="105" spans="1:2" s="5" customFormat="1" ht="12.75" customHeight="1">
      <c r="A105" s="3" t="s">
        <v>213</v>
      </c>
      <c r="B105" s="21" t="s">
        <v>1014</v>
      </c>
    </row>
    <row r="106" spans="1:2" s="5" customFormat="1" ht="12.75" customHeight="1">
      <c r="A106" s="3" t="s">
        <v>213</v>
      </c>
      <c r="B106" s="21" t="s">
        <v>1028</v>
      </c>
    </row>
    <row r="107" spans="1:2" s="5" customFormat="1" ht="12.75" customHeight="1">
      <c r="A107" s="3" t="s">
        <v>213</v>
      </c>
      <c r="B107" s="22" t="s">
        <v>1043</v>
      </c>
    </row>
    <row r="108" spans="1:2" s="5" customFormat="1" ht="12.75" customHeight="1">
      <c r="A108" s="3" t="s">
        <v>213</v>
      </c>
      <c r="B108" s="21" t="s">
        <v>1053</v>
      </c>
    </row>
    <row r="109" spans="1:2" s="5" customFormat="1" ht="12.75" customHeight="1">
      <c r="A109" s="3" t="s">
        <v>213</v>
      </c>
      <c r="B109" s="22" t="s">
        <v>1063</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3.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2.7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1" s="5" customFormat="1" ht="12.75" customHeight="1">
      <c r="A190"/>
      <c r="B190"/>
      <c r="C190" s="6"/>
      <c r="D190" s="6"/>
      <c r="E190" s="6"/>
      <c r="F190" s="6"/>
      <c r="G190" s="6"/>
      <c r="H190" s="6"/>
      <c r="I190" s="6"/>
      <c r="J190" s="6"/>
      <c r="K190" s="6"/>
      <c r="L190" s="6"/>
      <c r="M190" s="6"/>
      <c r="N190" s="6"/>
      <c r="O190" s="6"/>
      <c r="P190" s="6"/>
      <c r="Q190" s="6"/>
      <c r="R190" s="6"/>
      <c r="S190" s="6"/>
      <c r="T190" s="6"/>
      <c r="U190" s="6"/>
    </row>
    <row r="191" spans="1:21" s="5" customFormat="1" ht="12.75" customHeight="1">
      <c r="A191"/>
      <c r="B191"/>
      <c r="C191" s="6"/>
      <c r="D191" s="6"/>
      <c r="E191" s="6"/>
      <c r="F191" s="6"/>
      <c r="G191" s="6"/>
      <c r="H191" s="6"/>
      <c r="I191" s="6"/>
      <c r="J191" s="6"/>
      <c r="K191" s="6"/>
      <c r="L191" s="6"/>
      <c r="M191" s="6"/>
      <c r="N191" s="6"/>
      <c r="O191" s="6"/>
      <c r="P191" s="6"/>
      <c r="Q191" s="6"/>
      <c r="R191" s="6"/>
      <c r="S191" s="6"/>
      <c r="T191" s="6"/>
      <c r="U191" s="6"/>
    </row>
    <row r="192" spans="1:21" s="5" customFormat="1" ht="12.75" customHeight="1">
      <c r="A192"/>
      <c r="B192"/>
      <c r="C192" s="6"/>
      <c r="D192" s="6"/>
      <c r="E192" s="6"/>
      <c r="F192" s="6"/>
      <c r="G192" s="6"/>
      <c r="H192" s="6"/>
      <c r="I192" s="6"/>
      <c r="J192" s="6"/>
      <c r="K192" s="6"/>
      <c r="L192" s="6"/>
      <c r="M192" s="6"/>
      <c r="N192" s="6"/>
      <c r="O192" s="6"/>
      <c r="P192" s="6"/>
      <c r="Q192" s="6"/>
      <c r="R192" s="6"/>
      <c r="S192" s="6"/>
      <c r="T192" s="6"/>
      <c r="U192" s="6"/>
    </row>
    <row r="193" spans="1:21" s="5" customFormat="1" ht="12.75" customHeight="1">
      <c r="A193"/>
      <c r="B193"/>
      <c r="C193" s="6"/>
      <c r="D193" s="6"/>
      <c r="E193" s="6"/>
      <c r="F193" s="6"/>
      <c r="G193" s="6"/>
      <c r="H193" s="6"/>
      <c r="I193" s="6"/>
      <c r="J193" s="6"/>
      <c r="K193" s="6"/>
      <c r="L193" s="6"/>
      <c r="M193" s="6"/>
      <c r="N193" s="6"/>
      <c r="O193" s="6"/>
      <c r="P193" s="6"/>
      <c r="Q193" s="6"/>
      <c r="R193" s="6"/>
      <c r="S193" s="6"/>
      <c r="T193" s="6"/>
      <c r="U193" s="6"/>
    </row>
    <row r="194" spans="1:21" s="5" customFormat="1" ht="12.75" customHeight="1">
      <c r="A194"/>
      <c r="B194"/>
      <c r="C194" s="6"/>
      <c r="D194" s="6"/>
      <c r="E194" s="6"/>
      <c r="F194" s="6"/>
      <c r="G194" s="6"/>
      <c r="H194" s="6"/>
      <c r="I194" s="6"/>
      <c r="J194" s="6"/>
      <c r="K194" s="6"/>
      <c r="L194" s="6"/>
      <c r="M194" s="6"/>
      <c r="N194" s="6"/>
      <c r="O194" s="6"/>
      <c r="P194" s="6"/>
      <c r="Q194" s="6"/>
      <c r="R194" s="6"/>
      <c r="S194" s="6"/>
      <c r="T194" s="6"/>
      <c r="U194" s="6"/>
    </row>
    <row r="195" spans="1:21" s="5" customFormat="1" ht="12.75" customHeight="1">
      <c r="A195"/>
      <c r="B195"/>
      <c r="C195" s="6"/>
      <c r="D195" s="6"/>
      <c r="E195" s="6"/>
      <c r="F195" s="6"/>
      <c r="G195" s="6"/>
      <c r="H195" s="6"/>
      <c r="I195" s="6"/>
      <c r="J195" s="6"/>
      <c r="K195" s="6"/>
      <c r="L195" s="6"/>
      <c r="M195" s="6"/>
      <c r="N195" s="6"/>
      <c r="O195" s="6"/>
      <c r="P195" s="6"/>
      <c r="Q195" s="6"/>
      <c r="R195" s="6"/>
      <c r="S195" s="6"/>
      <c r="T195" s="6"/>
      <c r="U195" s="6"/>
    </row>
    <row r="196" spans="1:21" s="5" customFormat="1" ht="12.75" customHeight="1">
      <c r="A196"/>
      <c r="B196"/>
      <c r="C196" s="6"/>
      <c r="D196" s="6"/>
      <c r="E196" s="6"/>
      <c r="F196" s="6"/>
      <c r="G196" s="6"/>
      <c r="H196" s="6"/>
      <c r="I196" s="6"/>
      <c r="J196" s="6"/>
      <c r="K196" s="6"/>
      <c r="L196" s="6"/>
      <c r="M196" s="6"/>
      <c r="N196" s="6"/>
      <c r="O196" s="6"/>
      <c r="P196" s="6"/>
      <c r="Q196" s="6"/>
      <c r="R196" s="6"/>
      <c r="S196" s="6"/>
      <c r="T196" s="6"/>
      <c r="U196" s="6"/>
    </row>
    <row r="197" spans="1:2" s="7" customFormat="1" ht="12.75" customHeight="1">
      <c r="A197"/>
      <c r="B197"/>
    </row>
    <row r="198" spans="1:2" s="8"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9"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8"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5" customFormat="1" ht="12.75" customHeight="1">
      <c r="A238"/>
      <c r="B238"/>
    </row>
    <row r="239" spans="1:2" s="5" customFormat="1" ht="12.75" customHeight="1">
      <c r="A239"/>
      <c r="B239"/>
    </row>
    <row r="240" spans="1:2" s="10"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1"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2" s="17" customFormat="1" ht="12.75" customHeight="1">
      <c r="A321"/>
      <c r="B321"/>
    </row>
    <row r="322" spans="1:2" s="12"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sheetData>
  <sheetProtection/>
  <autoFilter ref="A6:U367"/>
  <mergeCells count="3">
    <mergeCell ref="A1:A3"/>
    <mergeCell ref="B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xl/worksheets/sheet3.xml><?xml version="1.0" encoding="utf-8"?>
<worksheet xmlns="http://schemas.openxmlformats.org/spreadsheetml/2006/main" xmlns:r="http://schemas.openxmlformats.org/officeDocument/2006/relationships">
  <dimension ref="A3:B22"/>
  <sheetViews>
    <sheetView zoomScalePageLayoutView="0" workbookViewId="0" topLeftCell="A1">
      <selection activeCell="C30" sqref="C30"/>
    </sheetView>
  </sheetViews>
  <sheetFormatPr defaultColWidth="11.421875" defaultRowHeight="15"/>
  <cols>
    <col min="1" max="1" width="58.28125" style="0" bestFit="1" customWidth="1"/>
    <col min="2" max="2" width="18.8515625" style="0" bestFit="1" customWidth="1"/>
  </cols>
  <sheetData>
    <row r="3" spans="1:2" ht="15">
      <c r="A3" s="36" t="s">
        <v>1075</v>
      </c>
      <c r="B3" t="s">
        <v>1077</v>
      </c>
    </row>
    <row r="4" spans="1:2" ht="15">
      <c r="A4" s="37" t="s">
        <v>809</v>
      </c>
      <c r="B4" s="38">
        <v>14</v>
      </c>
    </row>
    <row r="5" spans="1:2" ht="15">
      <c r="A5" s="37" t="s">
        <v>161</v>
      </c>
      <c r="B5" s="38">
        <v>6</v>
      </c>
    </row>
    <row r="6" spans="1:2" ht="15">
      <c r="A6" s="37" t="s">
        <v>323</v>
      </c>
      <c r="B6" s="38">
        <v>10</v>
      </c>
    </row>
    <row r="7" spans="1:2" ht="15">
      <c r="A7" s="37" t="s">
        <v>242</v>
      </c>
      <c r="B7" s="38">
        <v>5</v>
      </c>
    </row>
    <row r="8" spans="1:2" ht="15">
      <c r="A8" s="37" t="s">
        <v>64</v>
      </c>
      <c r="B8" s="38">
        <v>19</v>
      </c>
    </row>
    <row r="9" spans="1:2" ht="15">
      <c r="A9" s="37" t="s">
        <v>620</v>
      </c>
      <c r="B9" s="38">
        <v>12</v>
      </c>
    </row>
    <row r="10" spans="1:2" ht="15">
      <c r="A10" s="37" t="s">
        <v>929</v>
      </c>
      <c r="B10" s="38">
        <v>5</v>
      </c>
    </row>
    <row r="11" spans="1:2" ht="15">
      <c r="A11" s="37" t="s">
        <v>516</v>
      </c>
      <c r="B11" s="38">
        <v>1</v>
      </c>
    </row>
    <row r="12" spans="1:2" ht="15">
      <c r="A12" s="37" t="s">
        <v>598</v>
      </c>
      <c r="B12" s="38">
        <v>2</v>
      </c>
    </row>
    <row r="13" spans="1:2" ht="15">
      <c r="A13" s="37" t="s">
        <v>385</v>
      </c>
      <c r="B13" s="38">
        <v>2</v>
      </c>
    </row>
    <row r="14" spans="1:2" ht="15">
      <c r="A14" s="37" t="s">
        <v>731</v>
      </c>
      <c r="B14" s="38">
        <v>2</v>
      </c>
    </row>
    <row r="15" spans="1:2" ht="15">
      <c r="A15" s="37" t="s">
        <v>453</v>
      </c>
      <c r="B15" s="38">
        <v>1</v>
      </c>
    </row>
    <row r="16" spans="1:2" ht="15">
      <c r="A16" s="37" t="s">
        <v>745</v>
      </c>
      <c r="B16" s="38">
        <v>5</v>
      </c>
    </row>
    <row r="17" spans="1:2" ht="15">
      <c r="A17" s="37" t="s">
        <v>970</v>
      </c>
      <c r="B17" s="38">
        <v>7</v>
      </c>
    </row>
    <row r="18" spans="1:2" ht="15">
      <c r="A18" s="37" t="s">
        <v>434</v>
      </c>
      <c r="B18" s="38">
        <v>1</v>
      </c>
    </row>
    <row r="19" spans="1:2" ht="15">
      <c r="A19" s="37" t="s">
        <v>223</v>
      </c>
      <c r="B19" s="38">
        <v>5</v>
      </c>
    </row>
    <row r="20" spans="1:2" ht="15">
      <c r="A20" s="37" t="s">
        <v>784</v>
      </c>
      <c r="B20" s="38">
        <v>3</v>
      </c>
    </row>
    <row r="21" spans="1:2" ht="15">
      <c r="A21" s="37" t="s">
        <v>901</v>
      </c>
      <c r="B21" s="38">
        <v>3</v>
      </c>
    </row>
    <row r="22" spans="1:2" ht="15">
      <c r="A22" s="37" t="s">
        <v>1076</v>
      </c>
      <c r="B22" s="38">
        <v>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A368"/>
  <sheetViews>
    <sheetView showGridLines="0" zoomScale="85" zoomScaleNormal="85" zoomScaleSheetLayoutView="85" zoomScalePageLayoutView="125" workbookViewId="0" topLeftCell="A71">
      <selection activeCell="C30" sqref="C30"/>
    </sheetView>
  </sheetViews>
  <sheetFormatPr defaultColWidth="10.8515625" defaultRowHeight="12.75" customHeight="1"/>
  <cols>
    <col min="1" max="1" width="114.00390625" style="14" customWidth="1"/>
    <col min="2" max="2" width="16.7109375" style="14" customWidth="1"/>
    <col min="3" max="16384" width="10.8515625" style="1" customWidth="1"/>
  </cols>
  <sheetData>
    <row r="1" spans="1:2" ht="16.5" customHeight="1">
      <c r="A1" s="120"/>
      <c r="B1" s="120"/>
    </row>
    <row r="2" spans="1:2" ht="16.5" customHeight="1">
      <c r="A2" s="123"/>
      <c r="B2" s="123"/>
    </row>
    <row r="3" spans="1:2" ht="16.5" customHeight="1">
      <c r="A3" s="126"/>
      <c r="B3" s="126"/>
    </row>
    <row r="4" spans="1:2" s="18" customFormat="1" ht="16.5" customHeight="1">
      <c r="A4" s="148"/>
      <c r="B4" s="149"/>
    </row>
    <row r="5" spans="1:2" s="18" customFormat="1" ht="27.75" customHeight="1">
      <c r="A5" s="20"/>
      <c r="B5" s="19"/>
    </row>
    <row r="6" spans="1:2" s="18" customFormat="1" ht="38.25" customHeight="1">
      <c r="A6" s="2" t="s">
        <v>23</v>
      </c>
      <c r="B6" s="2" t="s">
        <v>30</v>
      </c>
    </row>
    <row r="7" spans="1:2" s="4" customFormat="1" ht="12.75" customHeight="1">
      <c r="A7" s="30" t="s">
        <v>59</v>
      </c>
      <c r="B7" s="3" t="s">
        <v>64</v>
      </c>
    </row>
    <row r="8" spans="1:2" s="4" customFormat="1" ht="12.75" customHeight="1">
      <c r="A8" s="31" t="s">
        <v>81</v>
      </c>
      <c r="B8" s="3" t="s">
        <v>64</v>
      </c>
    </row>
    <row r="9" spans="1:2" s="4" customFormat="1" ht="12.75" customHeight="1">
      <c r="A9" s="30" t="s">
        <v>100</v>
      </c>
      <c r="B9" s="3" t="s">
        <v>64</v>
      </c>
    </row>
    <row r="10" spans="1:2" s="4" customFormat="1" ht="12.75" customHeight="1">
      <c r="A10" s="33" t="s">
        <v>108</v>
      </c>
      <c r="B10" s="3" t="s">
        <v>64</v>
      </c>
    </row>
    <row r="11" spans="1:2" s="5" customFormat="1" ht="12.75" customHeight="1">
      <c r="A11" s="33" t="s">
        <v>112</v>
      </c>
      <c r="B11" s="3" t="s">
        <v>64</v>
      </c>
    </row>
    <row r="12" spans="1:2" s="5" customFormat="1" ht="12.75" customHeight="1">
      <c r="A12" s="32" t="s">
        <v>116</v>
      </c>
      <c r="B12" s="3" t="s">
        <v>64</v>
      </c>
    </row>
    <row r="13" spans="1:2" s="5" customFormat="1" ht="12.75" customHeight="1">
      <c r="A13" s="33" t="s">
        <v>120</v>
      </c>
      <c r="B13" s="3" t="s">
        <v>64</v>
      </c>
    </row>
    <row r="14" spans="1:2" s="5" customFormat="1" ht="12.75" customHeight="1">
      <c r="A14" s="30" t="s">
        <v>124</v>
      </c>
      <c r="B14" s="3" t="s">
        <v>64</v>
      </c>
    </row>
    <row r="15" spans="1:2" s="5" customFormat="1" ht="12.75" customHeight="1">
      <c r="A15" s="33" t="s">
        <v>131</v>
      </c>
      <c r="B15" s="3" t="s">
        <v>64</v>
      </c>
    </row>
    <row r="16" spans="1:2" s="5" customFormat="1" ht="12.75" customHeight="1">
      <c r="A16" s="30" t="s">
        <v>135</v>
      </c>
      <c r="B16" s="3" t="s">
        <v>64</v>
      </c>
    </row>
    <row r="17" spans="1:2" s="5" customFormat="1" ht="12.75" customHeight="1">
      <c r="A17" s="31" t="s">
        <v>137</v>
      </c>
      <c r="B17" s="3" t="s">
        <v>64</v>
      </c>
    </row>
    <row r="18" spans="1:2" s="5" customFormat="1" ht="12.75" customHeight="1">
      <c r="A18" s="30" t="s">
        <v>141</v>
      </c>
      <c r="B18" s="3" t="s">
        <v>64</v>
      </c>
    </row>
    <row r="19" spans="1:2" s="5" customFormat="1" ht="12.75" customHeight="1">
      <c r="A19" s="33" t="s">
        <v>145</v>
      </c>
      <c r="B19" s="3" t="s">
        <v>64</v>
      </c>
    </row>
    <row r="20" spans="1:2" s="5" customFormat="1" ht="12.75" customHeight="1">
      <c r="A20" s="35" t="s">
        <v>146</v>
      </c>
      <c r="B20" s="3" t="s">
        <v>64</v>
      </c>
    </row>
    <row r="21" spans="1:2" s="5" customFormat="1" ht="12.75" customHeight="1">
      <c r="A21" s="34" t="s">
        <v>149</v>
      </c>
      <c r="B21" s="3" t="s">
        <v>64</v>
      </c>
    </row>
    <row r="22" spans="1:2" s="5" customFormat="1" ht="12.75" customHeight="1">
      <c r="A22" s="24" t="s">
        <v>159</v>
      </c>
      <c r="B22" s="3" t="s">
        <v>161</v>
      </c>
    </row>
    <row r="23" spans="1:2" s="5" customFormat="1" ht="12.75" customHeight="1">
      <c r="A23" s="25" t="s">
        <v>173</v>
      </c>
      <c r="B23" s="3" t="s">
        <v>161</v>
      </c>
    </row>
    <row r="24" spans="1:2" s="5" customFormat="1" ht="12.75" customHeight="1">
      <c r="A24" s="24" t="s">
        <v>186</v>
      </c>
      <c r="B24" s="3" t="s">
        <v>161</v>
      </c>
    </row>
    <row r="25" spans="1:2" s="5" customFormat="1" ht="12.75" customHeight="1">
      <c r="A25" s="25" t="s">
        <v>195</v>
      </c>
      <c r="B25" s="3" t="s">
        <v>161</v>
      </c>
    </row>
    <row r="26" spans="1:2" s="5" customFormat="1" ht="12.75" customHeight="1">
      <c r="A26" s="31" t="s">
        <v>206</v>
      </c>
      <c r="B26" s="3" t="s">
        <v>64</v>
      </c>
    </row>
    <row r="27" spans="1:2" s="5" customFormat="1" ht="12.75" customHeight="1">
      <c r="A27" s="22" t="s">
        <v>220</v>
      </c>
      <c r="B27" s="3" t="s">
        <v>223</v>
      </c>
    </row>
    <row r="28" spans="1:2" s="5" customFormat="1" ht="12.75" customHeight="1">
      <c r="A28" s="21" t="s">
        <v>231</v>
      </c>
      <c r="B28" s="3" t="s">
        <v>223</v>
      </c>
    </row>
    <row r="29" spans="1:2" s="5" customFormat="1" ht="12.75" customHeight="1">
      <c r="A29" s="22" t="s">
        <v>238</v>
      </c>
      <c r="B29" s="3" t="s">
        <v>242</v>
      </c>
    </row>
    <row r="30" spans="1:2" s="5" customFormat="1" ht="12.75" customHeight="1">
      <c r="A30" s="21" t="s">
        <v>253</v>
      </c>
      <c r="B30" s="3" t="s">
        <v>242</v>
      </c>
    </row>
    <row r="31" spans="1:2" s="5" customFormat="1" ht="12.75" customHeight="1">
      <c r="A31" s="22" t="s">
        <v>260</v>
      </c>
      <c r="B31" s="3" t="s">
        <v>242</v>
      </c>
    </row>
    <row r="32" spans="1:2" s="5" customFormat="1" ht="12.75" customHeight="1">
      <c r="A32" s="21" t="s">
        <v>266</v>
      </c>
      <c r="B32" s="3" t="s">
        <v>242</v>
      </c>
    </row>
    <row r="33" spans="1:2" s="5" customFormat="1" ht="12.75" customHeight="1">
      <c r="A33" s="22" t="s">
        <v>271</v>
      </c>
      <c r="B33" s="3" t="s">
        <v>242</v>
      </c>
    </row>
    <row r="34" spans="1:2" s="5" customFormat="1" ht="12.75" customHeight="1">
      <c r="A34" s="30" t="s">
        <v>278</v>
      </c>
      <c r="B34" s="3" t="s">
        <v>64</v>
      </c>
    </row>
    <row r="35" spans="1:2" s="5" customFormat="1" ht="12.75" customHeight="1">
      <c r="A35" s="26" t="s">
        <v>293</v>
      </c>
      <c r="B35" s="3" t="s">
        <v>64</v>
      </c>
    </row>
    <row r="36" spans="1:2" s="5" customFormat="1" ht="12.75" customHeight="1">
      <c r="A36" s="26" t="s">
        <v>306</v>
      </c>
      <c r="B36" s="3" t="s">
        <v>161</v>
      </c>
    </row>
    <row r="37" spans="1:2" s="5" customFormat="1" ht="12.75" customHeight="1">
      <c r="A37" s="26" t="s">
        <v>321</v>
      </c>
      <c r="B37" s="3" t="s">
        <v>323</v>
      </c>
    </row>
    <row r="38" spans="1:2" s="5" customFormat="1" ht="12.75" customHeight="1">
      <c r="A38" s="23" t="s">
        <v>338</v>
      </c>
      <c r="B38" s="3" t="s">
        <v>64</v>
      </c>
    </row>
    <row r="39" spans="1:2" s="5" customFormat="1" ht="12.75" customHeight="1">
      <c r="A39" s="21" t="s">
        <v>383</v>
      </c>
      <c r="B39" s="3" t="s">
        <v>385</v>
      </c>
    </row>
    <row r="40" spans="1:2" s="5" customFormat="1" ht="12.75" customHeight="1">
      <c r="A40" s="22" t="s">
        <v>391</v>
      </c>
      <c r="B40" s="3" t="s">
        <v>385</v>
      </c>
    </row>
    <row r="41" spans="1:2" s="5" customFormat="1" ht="12.75" customHeight="1">
      <c r="A41" s="21" t="s">
        <v>398</v>
      </c>
      <c r="B41" s="3" t="s">
        <v>223</v>
      </c>
    </row>
    <row r="42" spans="1:2" s="5" customFormat="1" ht="12.75" customHeight="1">
      <c r="A42" s="22" t="s">
        <v>410</v>
      </c>
      <c r="B42" s="3" t="s">
        <v>223</v>
      </c>
    </row>
    <row r="43" spans="1:2" s="5" customFormat="1" ht="12.75" customHeight="1">
      <c r="A43" s="21" t="s">
        <v>421</v>
      </c>
      <c r="B43" s="3" t="s">
        <v>223</v>
      </c>
    </row>
    <row r="44" spans="1:2" s="5" customFormat="1" ht="12.75" customHeight="1">
      <c r="A44" s="22" t="s">
        <v>432</v>
      </c>
      <c r="B44" s="3" t="s">
        <v>434</v>
      </c>
    </row>
    <row r="45" spans="1:2" s="5" customFormat="1" ht="12.75" customHeight="1">
      <c r="A45" s="21" t="s">
        <v>449</v>
      </c>
      <c r="B45" s="3" t="s">
        <v>453</v>
      </c>
    </row>
    <row r="46" spans="1:2" s="5" customFormat="1" ht="12.75" customHeight="1">
      <c r="A46" s="22" t="s">
        <v>514</v>
      </c>
      <c r="B46" s="3" t="s">
        <v>516</v>
      </c>
    </row>
    <row r="47" spans="1:2" s="5" customFormat="1" ht="12.75" customHeight="1">
      <c r="A47" s="27" t="s">
        <v>524</v>
      </c>
      <c r="B47" s="3" t="s">
        <v>323</v>
      </c>
    </row>
    <row r="48" spans="1:2" s="5" customFormat="1" ht="12.75" customHeight="1">
      <c r="A48" s="26" t="s">
        <v>529</v>
      </c>
      <c r="B48" s="3" t="s">
        <v>323</v>
      </c>
    </row>
    <row r="49" spans="1:2" s="5" customFormat="1" ht="12.75" customHeight="1">
      <c r="A49" s="26" t="s">
        <v>538</v>
      </c>
      <c r="B49" s="3" t="s">
        <v>323</v>
      </c>
    </row>
    <row r="50" spans="1:2" s="5" customFormat="1" ht="12.75" customHeight="1">
      <c r="A50" s="27" t="s">
        <v>548</v>
      </c>
      <c r="B50" s="3" t="s">
        <v>323</v>
      </c>
    </row>
    <row r="51" spans="1:2" s="5" customFormat="1" ht="12.75" customHeight="1">
      <c r="A51" s="26" t="s">
        <v>558</v>
      </c>
      <c r="B51" s="3" t="s">
        <v>323</v>
      </c>
    </row>
    <row r="52" spans="1:2" s="5" customFormat="1" ht="12.75" customHeight="1">
      <c r="A52" s="27" t="s">
        <v>59</v>
      </c>
      <c r="B52" s="3" t="s">
        <v>323</v>
      </c>
    </row>
    <row r="53" spans="1:2" s="5" customFormat="1" ht="12.75" customHeight="1">
      <c r="A53" s="26" t="s">
        <v>569</v>
      </c>
      <c r="B53" s="3" t="s">
        <v>323</v>
      </c>
    </row>
    <row r="54" spans="1:2" s="5" customFormat="1" ht="12.75" customHeight="1">
      <c r="A54" s="27" t="s">
        <v>573</v>
      </c>
      <c r="B54" s="3" t="s">
        <v>323</v>
      </c>
    </row>
    <row r="55" spans="1:2" s="5" customFormat="1" ht="12.75" customHeight="1">
      <c r="A55" s="26" t="s">
        <v>577</v>
      </c>
      <c r="B55" s="3" t="s">
        <v>323</v>
      </c>
    </row>
    <row r="56" spans="1:2" s="5" customFormat="1" ht="12.75" customHeight="1">
      <c r="A56" s="24" t="s">
        <v>584</v>
      </c>
      <c r="B56" s="3" t="s">
        <v>161</v>
      </c>
    </row>
    <row r="57" spans="1:2" s="5" customFormat="1" ht="12.75" customHeight="1">
      <c r="A57" s="21" t="s">
        <v>595</v>
      </c>
      <c r="B57" s="3" t="s">
        <v>598</v>
      </c>
    </row>
    <row r="58" spans="1:2" s="5" customFormat="1" ht="12.75" customHeight="1">
      <c r="A58" s="22" t="s">
        <v>603</v>
      </c>
      <c r="B58" s="3" t="s">
        <v>598</v>
      </c>
    </row>
    <row r="59" spans="1:2" s="5" customFormat="1" ht="12.75" customHeight="1">
      <c r="A59" s="27" t="s">
        <v>619</v>
      </c>
      <c r="B59" s="3" t="s">
        <v>620</v>
      </c>
    </row>
    <row r="60" spans="1:2" s="5" customFormat="1" ht="12.75" customHeight="1">
      <c r="A60" s="26" t="s">
        <v>624</v>
      </c>
      <c r="B60" s="3" t="s">
        <v>620</v>
      </c>
    </row>
    <row r="61" spans="1:2" s="5" customFormat="1" ht="12.75" customHeight="1">
      <c r="A61" s="27" t="s">
        <v>628</v>
      </c>
      <c r="B61" s="3" t="s">
        <v>620</v>
      </c>
    </row>
    <row r="62" spans="1:2" s="5" customFormat="1" ht="12.75" customHeight="1">
      <c r="A62" s="28" t="s">
        <v>631</v>
      </c>
      <c r="B62" s="3" t="s">
        <v>620</v>
      </c>
    </row>
    <row r="63" spans="1:2" s="5" customFormat="1" ht="12.75" customHeight="1">
      <c r="A63" s="27" t="s">
        <v>643</v>
      </c>
      <c r="B63" s="3" t="s">
        <v>620</v>
      </c>
    </row>
    <row r="64" spans="1:2" s="5" customFormat="1" ht="12.75" customHeight="1">
      <c r="A64" s="26" t="s">
        <v>648</v>
      </c>
      <c r="B64" s="3" t="s">
        <v>620</v>
      </c>
    </row>
    <row r="65" spans="1:2" s="5" customFormat="1" ht="12.75" customHeight="1">
      <c r="A65" s="27" t="s">
        <v>652</v>
      </c>
      <c r="B65" s="3" t="s">
        <v>620</v>
      </c>
    </row>
    <row r="66" spans="1:2" s="5" customFormat="1" ht="12.75" customHeight="1">
      <c r="A66" s="26" t="s">
        <v>658</v>
      </c>
      <c r="B66" s="3" t="s">
        <v>620</v>
      </c>
    </row>
    <row r="67" spans="1:2" s="5" customFormat="1" ht="12.75" customHeight="1">
      <c r="A67" s="27" t="s">
        <v>664</v>
      </c>
      <c r="B67" s="3" t="s">
        <v>620</v>
      </c>
    </row>
    <row r="68" spans="1:2" s="5" customFormat="1" ht="12.75" customHeight="1">
      <c r="A68" s="28" t="s">
        <v>675</v>
      </c>
      <c r="B68" s="3" t="s">
        <v>620</v>
      </c>
    </row>
    <row r="69" spans="1:2" s="5" customFormat="1" ht="12.75" customHeight="1">
      <c r="A69" s="27" t="s">
        <v>686</v>
      </c>
      <c r="B69" s="3" t="s">
        <v>620</v>
      </c>
    </row>
    <row r="70" spans="1:2" s="5" customFormat="1" ht="12.75" customHeight="1">
      <c r="A70" s="23" t="s">
        <v>705</v>
      </c>
      <c r="B70" s="3" t="s">
        <v>620</v>
      </c>
    </row>
    <row r="71" spans="1:2" s="5" customFormat="1" ht="12.75" customHeight="1">
      <c r="A71" s="21" t="s">
        <v>729</v>
      </c>
      <c r="B71" s="3" t="s">
        <v>731</v>
      </c>
    </row>
    <row r="72" spans="1:2" s="5" customFormat="1" ht="12.75" customHeight="1">
      <c r="A72" s="22" t="s">
        <v>736</v>
      </c>
      <c r="B72" s="3" t="s">
        <v>731</v>
      </c>
    </row>
    <row r="73" spans="1:2" s="5" customFormat="1" ht="12.75" customHeight="1">
      <c r="A73" s="21" t="s">
        <v>743</v>
      </c>
      <c r="B73" s="3" t="s">
        <v>745</v>
      </c>
    </row>
    <row r="74" spans="1:2" s="5" customFormat="1" ht="12.75" customHeight="1">
      <c r="A74" s="22" t="s">
        <v>750</v>
      </c>
      <c r="B74" s="3" t="s">
        <v>745</v>
      </c>
    </row>
    <row r="75" spans="1:2" s="5" customFormat="1" ht="12.75" customHeight="1">
      <c r="A75" s="21" t="s">
        <v>759</v>
      </c>
      <c r="B75" s="3" t="s">
        <v>745</v>
      </c>
    </row>
    <row r="76" spans="1:2" s="5" customFormat="1" ht="12.75" customHeight="1">
      <c r="A76" s="22" t="s">
        <v>764</v>
      </c>
      <c r="B76" s="3" t="s">
        <v>745</v>
      </c>
    </row>
    <row r="77" spans="1:2" s="5" customFormat="1" ht="12.75" customHeight="1">
      <c r="A77" s="21" t="s">
        <v>773</v>
      </c>
      <c r="B77" s="3" t="s">
        <v>745</v>
      </c>
    </row>
    <row r="78" spans="1:2" s="5" customFormat="1" ht="12.75" customHeight="1">
      <c r="A78" s="22" t="s">
        <v>782</v>
      </c>
      <c r="B78" s="3" t="s">
        <v>784</v>
      </c>
    </row>
    <row r="79" spans="1:2" s="5" customFormat="1" ht="12.75" customHeight="1">
      <c r="A79" s="21" t="s">
        <v>791</v>
      </c>
      <c r="B79" s="3" t="s">
        <v>784</v>
      </c>
    </row>
    <row r="80" spans="1:2" s="5" customFormat="1" ht="12.75" customHeight="1">
      <c r="A80" s="22" t="s">
        <v>797</v>
      </c>
      <c r="B80" s="3" t="s">
        <v>784</v>
      </c>
    </row>
    <row r="81" spans="1:2" s="5" customFormat="1" ht="12.75" customHeight="1">
      <c r="A81" s="29" t="s">
        <v>808</v>
      </c>
      <c r="B81" s="3" t="s">
        <v>809</v>
      </c>
    </row>
    <row r="82" spans="1:2" s="5" customFormat="1" ht="12.75" customHeight="1">
      <c r="A82" s="30" t="s">
        <v>815</v>
      </c>
      <c r="B82" s="3" t="s">
        <v>809</v>
      </c>
    </row>
    <row r="83" spans="1:2" s="5" customFormat="1" ht="12.75" customHeight="1">
      <c r="A83" s="29" t="s">
        <v>823</v>
      </c>
      <c r="B83" s="3" t="s">
        <v>809</v>
      </c>
    </row>
    <row r="84" spans="1:2" s="5" customFormat="1" ht="12.75" customHeight="1">
      <c r="A84" s="30" t="s">
        <v>828</v>
      </c>
      <c r="B84" s="3" t="s">
        <v>809</v>
      </c>
    </row>
    <row r="85" spans="1:2" s="5" customFormat="1" ht="12.75" customHeight="1">
      <c r="A85" s="31" t="s">
        <v>829</v>
      </c>
      <c r="B85" s="3" t="s">
        <v>809</v>
      </c>
    </row>
    <row r="86" spans="1:2" s="5" customFormat="1" ht="12.75" customHeight="1">
      <c r="A86" s="30" t="s">
        <v>832</v>
      </c>
      <c r="B86" s="3" t="s">
        <v>809</v>
      </c>
    </row>
    <row r="87" spans="1:2" s="5" customFormat="1" ht="12.75" customHeight="1">
      <c r="A87" s="29" t="s">
        <v>846</v>
      </c>
      <c r="B87" s="3" t="s">
        <v>809</v>
      </c>
    </row>
    <row r="88" spans="1:2" s="5" customFormat="1" ht="12.75" customHeight="1">
      <c r="A88" s="30" t="s">
        <v>850</v>
      </c>
      <c r="B88" s="3" t="s">
        <v>809</v>
      </c>
    </row>
    <row r="89" spans="1:2" s="5" customFormat="1" ht="12.75" customHeight="1">
      <c r="A89" s="31" t="s">
        <v>854</v>
      </c>
      <c r="B89" s="3" t="s">
        <v>809</v>
      </c>
    </row>
    <row r="90" spans="1:2" s="5" customFormat="1" ht="12.75" customHeight="1">
      <c r="A90" s="30" t="s">
        <v>859</v>
      </c>
      <c r="B90" s="3" t="s">
        <v>809</v>
      </c>
    </row>
    <row r="91" spans="1:2" s="5" customFormat="1" ht="12.75" customHeight="1">
      <c r="A91" s="31" t="s">
        <v>868</v>
      </c>
      <c r="B91" s="3" t="s">
        <v>809</v>
      </c>
    </row>
    <row r="92" spans="1:2" s="5" customFormat="1" ht="12.75" customHeight="1">
      <c r="A92" s="30" t="s">
        <v>872</v>
      </c>
      <c r="B92" s="3" t="s">
        <v>809</v>
      </c>
    </row>
    <row r="93" spans="1:2" s="5" customFormat="1" ht="12.75" customHeight="1">
      <c r="A93" s="31" t="s">
        <v>880</v>
      </c>
      <c r="B93" s="3" t="s">
        <v>809</v>
      </c>
    </row>
    <row r="94" spans="1:2" s="5" customFormat="1" ht="12.75" customHeight="1">
      <c r="A94" s="30" t="s">
        <v>888</v>
      </c>
      <c r="B94" s="3" t="s">
        <v>809</v>
      </c>
    </row>
    <row r="95" spans="1:2" s="5" customFormat="1" ht="12.75" customHeight="1">
      <c r="A95" s="21" t="s">
        <v>899</v>
      </c>
      <c r="B95" s="3" t="s">
        <v>901</v>
      </c>
    </row>
    <row r="96" spans="1:2" s="5" customFormat="1" ht="12.75" customHeight="1">
      <c r="A96" s="22" t="s">
        <v>910</v>
      </c>
      <c r="B96" s="3" t="s">
        <v>901</v>
      </c>
    </row>
    <row r="97" spans="1:2" s="5" customFormat="1" ht="12.75" customHeight="1">
      <c r="A97" s="21" t="s">
        <v>917</v>
      </c>
      <c r="B97" s="3" t="s">
        <v>901</v>
      </c>
    </row>
    <row r="98" spans="1:2" s="5" customFormat="1" ht="12.75" customHeight="1">
      <c r="A98" s="22" t="s">
        <v>928</v>
      </c>
      <c r="B98" s="3" t="s">
        <v>929</v>
      </c>
    </row>
    <row r="99" spans="1:2" s="5" customFormat="1" ht="12.75" customHeight="1">
      <c r="A99" s="21" t="s">
        <v>939</v>
      </c>
      <c r="B99" s="3" t="s">
        <v>929</v>
      </c>
    </row>
    <row r="100" spans="1:2" s="5" customFormat="1" ht="12.75" customHeight="1">
      <c r="A100" s="22" t="s">
        <v>947</v>
      </c>
      <c r="B100" s="3" t="s">
        <v>929</v>
      </c>
    </row>
    <row r="101" spans="1:2" s="5" customFormat="1" ht="12.75" customHeight="1">
      <c r="A101" s="21" t="s">
        <v>954</v>
      </c>
      <c r="B101" s="3" t="s">
        <v>929</v>
      </c>
    </row>
    <row r="102" spans="1:2" s="5" customFormat="1" ht="12.75" customHeight="1">
      <c r="A102" s="22" t="s">
        <v>961</v>
      </c>
      <c r="B102" s="3" t="s">
        <v>929</v>
      </c>
    </row>
    <row r="103" spans="1:2" s="5" customFormat="1" ht="12.75" customHeight="1">
      <c r="A103" s="21" t="s">
        <v>968</v>
      </c>
      <c r="B103" s="3" t="s">
        <v>970</v>
      </c>
    </row>
    <row r="104" spans="1:2" s="5" customFormat="1" ht="12.75" customHeight="1">
      <c r="A104" s="22" t="s">
        <v>987</v>
      </c>
      <c r="B104" s="3" t="s">
        <v>970</v>
      </c>
    </row>
    <row r="105" spans="1:2" s="5" customFormat="1" ht="12.75" customHeight="1">
      <c r="A105" s="21" t="s">
        <v>1014</v>
      </c>
      <c r="B105" s="3" t="s">
        <v>970</v>
      </c>
    </row>
    <row r="106" spans="1:2" s="5" customFormat="1" ht="12.75" customHeight="1">
      <c r="A106" s="21" t="s">
        <v>1028</v>
      </c>
      <c r="B106" s="3" t="s">
        <v>970</v>
      </c>
    </row>
    <row r="107" spans="1:2" s="5" customFormat="1" ht="12.75" customHeight="1">
      <c r="A107" s="22" t="s">
        <v>1043</v>
      </c>
      <c r="B107" s="3" t="s">
        <v>970</v>
      </c>
    </row>
    <row r="108" spans="1:2" s="5" customFormat="1" ht="12.75" customHeight="1">
      <c r="A108" s="21" t="s">
        <v>1053</v>
      </c>
      <c r="B108" s="3" t="s">
        <v>970</v>
      </c>
    </row>
    <row r="109" spans="1:2" s="5" customFormat="1" ht="12.75" customHeight="1">
      <c r="A109" s="22" t="s">
        <v>1063</v>
      </c>
      <c r="B109" s="3" t="s">
        <v>970</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2.7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3.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 s="5" customFormat="1" ht="12.75" customHeight="1">
      <c r="A190"/>
      <c r="B190"/>
    </row>
    <row r="191" spans="1:27" s="5" customFormat="1" ht="12.75" customHeight="1">
      <c r="A191"/>
      <c r="B191"/>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s="5" customFormat="1" ht="12.75" customHeight="1">
      <c r="A192"/>
      <c r="B192"/>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s="5" customFormat="1" ht="12.75" customHeight="1">
      <c r="A193"/>
      <c r="B193"/>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s="5" customFormat="1" ht="12.75" customHeight="1">
      <c r="A194"/>
      <c r="B194"/>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s="5" customFormat="1" ht="12.75" customHeight="1">
      <c r="A195"/>
      <c r="B195"/>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s="5" customFormat="1" ht="12.75" customHeight="1">
      <c r="A196"/>
      <c r="B19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s="5" customFormat="1" ht="12.75" customHeight="1">
      <c r="A197"/>
      <c r="B197"/>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 s="7"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8"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9"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8" customFormat="1" ht="12.75" customHeight="1">
      <c r="A238"/>
      <c r="B238"/>
    </row>
    <row r="239" spans="1:2" s="5" customFormat="1" ht="12.75" customHeight="1">
      <c r="A239"/>
      <c r="B239"/>
    </row>
    <row r="240" spans="1:2" s="5"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0"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spans="1:2" s="11" customFormat="1" ht="12.75" customHeight="1">
      <c r="A298"/>
      <c r="B298"/>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spans="1:2" s="17"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row r="368" spans="1:2" s="12" customFormat="1" ht="12.75" customHeight="1">
      <c r="A368"/>
      <c r="B368"/>
    </row>
  </sheetData>
  <sheetProtection/>
  <autoFilter ref="A6:AA368"/>
  <mergeCells count="2">
    <mergeCell ref="A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Wisner Genaro Suarez Guzman</dc:creator>
  <cp:keywords/>
  <dc:description/>
  <cp:lastModifiedBy>MARIA ANGELA PETIT ARIZA</cp:lastModifiedBy>
  <cp:lastPrinted>2020-08-04T17:23:20Z</cp:lastPrinted>
  <dcterms:created xsi:type="dcterms:W3CDTF">2020-01-29T15:24:18Z</dcterms:created>
  <dcterms:modified xsi:type="dcterms:W3CDTF">2020-08-04T17:23:22Z</dcterms:modified>
  <cp:category/>
  <cp:version/>
  <cp:contentType/>
  <cp:contentStatus/>
</cp:coreProperties>
</file>