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730" windowHeight="11160" tabRatio="795" firstSheet="3" activeTab="5"/>
  </bookViews>
  <sheets>
    <sheet name="Inicio" sheetId="1" r:id="rId1"/>
    <sheet name=" Política GD" sheetId="2" r:id="rId2"/>
    <sheet name="Instrucciones" sheetId="3" r:id="rId3"/>
    <sheet name="Autodiagnóstico" sheetId="4" r:id="rId4"/>
    <sheet name="Gráficas" sheetId="5" r:id="rId5"/>
    <sheet name="Plan de Acción" sheetId="6" r:id="rId6"/>
  </sheets>
  <externalReferences>
    <externalReference r:id="rId9"/>
  </externalReferences>
  <definedNames>
    <definedName name="Acciones_Categoría_3">'[1]Ponderaciones y parámetros'!$K$6:$N$6</definedName>
    <definedName name="Nombre" localSheetId="2">#REF!</definedName>
    <definedName name="Nombre">#REF!</definedName>
    <definedName name="POLITICA">'Inicio'!$D$7</definedName>
    <definedName name="Simulador">'[1]Listas'!$B$2:$B$4</definedName>
  </definedNames>
  <calcPr fullCalcOnLoad="1"/>
</workbook>
</file>

<file path=xl/sharedStrings.xml><?xml version="1.0" encoding="utf-8"?>
<sst xmlns="http://schemas.openxmlformats.org/spreadsheetml/2006/main" count="440" uniqueCount="292">
  <si>
    <t xml:space="preserve">AUTODIAGNÓSTICO DE GESTIÓN </t>
  </si>
  <si>
    <t>POLÍTICA GESTIÓN DOCUMENTAL</t>
  </si>
  <si>
    <t>POLÍTICA DE GESTIÓN DOCUMENTAL</t>
  </si>
  <si>
    <t>INSTRUCCIONES DE DILIGENCIAMIENTO</t>
  </si>
  <si>
    <t>AUTODIAGNÓSTICO</t>
  </si>
  <si>
    <t>PLAN DE ACCIÓN</t>
  </si>
  <si>
    <t xml:space="preserve">Política encaminada al desarrollo sistemático de la gestión documental y administración de archivos en cuanto a la planificación, procesamiento, manejo y organización de los documentos desde su origen hasta su destino final, independientemente del soporte en que se encuentren y que han sido producidos y recibidos por una entidad en desarrollo de sus funciones y procesos para facilitar su uso, disponibilidad, utilización y preservación. </t>
  </si>
  <si>
    <t>Esta política es liderada por el Archivo General de la Nación cuyos lineamientos parten del Modelo de Gestión Documental Colombiano que establece un marco de referencia que se expresa en cuatro dominios que se describen a continuación:</t>
  </si>
  <si>
    <t>Dominio estratégico</t>
  </si>
  <si>
    <t>Comprende la formulación de la política archivística de la entidad, la planeación estratégica de la gestión documental y la administración de archivos, el control la evaluación y seguimiento, en la definición y articulación de los lineamientos e instrumentos en esta materia.</t>
  </si>
  <si>
    <t>Dominio documental</t>
  </si>
  <si>
    <t>Comprende los procesos de la gestión documental. La gestión de los documentos en todos sus formatos o soportes, creados o recibidos por cualquier entidad en el ejercicio de sus actividades con la responsabilidad de crear, mantener, y servir los documentos, durante su ciclo vital.</t>
  </si>
  <si>
    <t>Dominio tecnológico</t>
  </si>
  <si>
    <t>Comprende la administración electrónica de documentos, la seguridad de la información y la interoperabilidad en cumplimiento de las políticas y lineamientos de la gestión documental y administración de archivos.</t>
  </si>
  <si>
    <t>Dominio cultural</t>
  </si>
  <si>
    <t>Comprende aspectos relacionados con la interiorización de una cultura archivística por el posicionamiento de la gestión documental que aporta a la optimización de la eficiencia y desarrollo organizacional y cultural de la entidad y la comunidad de la cual hace parte, mediante la gestión del conocimiento, gestión del cambio, la participación ciudadana, la protección del medio ambiente y la difusión.</t>
  </si>
  <si>
    <t>SIGLAS UTILIZADAS</t>
  </si>
  <si>
    <t>AGN</t>
  </si>
  <si>
    <t>Archivo General de la Nación</t>
  </si>
  <si>
    <t>PINAR</t>
  </si>
  <si>
    <t>Plan Institucional de Archivos</t>
  </si>
  <si>
    <t>PGD</t>
  </si>
  <si>
    <t>Progra,a de Gestión Documental</t>
  </si>
  <si>
    <t>TRD</t>
  </si>
  <si>
    <t>Tablas de Retención Documental</t>
  </si>
  <si>
    <t>TVD</t>
  </si>
  <si>
    <t>Tablas de Valoración Documental</t>
  </si>
  <si>
    <t>CCD</t>
  </si>
  <si>
    <t>Cuadro de Clasificación Documental</t>
  </si>
  <si>
    <t>FUID</t>
  </si>
  <si>
    <t>Formulario Único de Inventario Documental</t>
  </si>
  <si>
    <t>SIC</t>
  </si>
  <si>
    <t>Sistema Integrado de Conservación</t>
  </si>
  <si>
    <t>INICIO</t>
  </si>
  <si>
    <t/>
  </si>
  <si>
    <t xml:space="preserve">AUTODIAGNÓSTICO  POLÍTICA DE GESTIÓN DOCUMENTAL </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</si>
  <si>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</si>
  <si>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</si>
  <si>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</si>
  <si>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</si>
  <si>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</si>
  <si>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 </t>
    </r>
    <r>
      <rPr>
        <sz val="11"/>
        <color indexed="8"/>
        <rFont val="Arial"/>
        <family val="2"/>
      </rPr>
      <t>se ha definido una única variable para la política de Gestión Documental</t>
    </r>
  </si>
  <si>
    <r>
      <rPr>
        <b/>
        <sz val="11"/>
        <color indexed="8"/>
        <rFont val="Arial"/>
        <family val="2"/>
      </rPr>
      <t xml:space="preserve">Calificación: </t>
    </r>
    <r>
      <rPr>
        <sz val="11"/>
        <color indexed="8"/>
        <rFont val="Arial"/>
        <family val="2"/>
      </rPr>
      <t>muestra la calificación para cada uno de los componentes.  Se calcula automáticamente.</t>
    </r>
  </si>
  <si>
    <r>
      <rPr>
        <b/>
        <sz val="11"/>
        <color indexed="8"/>
        <rFont val="Arial"/>
        <family val="2"/>
      </rPr>
      <t xml:space="preserve">Categoría: </t>
    </r>
    <r>
      <rPr>
        <sz val="11"/>
        <color indexed="8"/>
        <rFont val="Arial"/>
        <family val="2"/>
      </rPr>
      <t>agrupaciones de temas claves de acuerdo con cada uno de los componentes establecidos.</t>
    </r>
  </si>
  <si>
    <r>
      <rPr>
        <b/>
        <sz val="11"/>
        <color indexed="8"/>
        <rFont val="Arial"/>
        <family val="2"/>
      </rPr>
      <t xml:space="preserve">Calificación: </t>
    </r>
    <r>
      <rPr>
        <sz val="11"/>
        <color indexed="8"/>
        <rFont val="Arial"/>
        <family val="2"/>
      </rPr>
      <t>muestra la calificación para cada uno de las categorías.  Se calcula automáticamente.</t>
    </r>
  </si>
  <si>
    <r>
      <rPr>
        <b/>
        <sz val="11"/>
        <color indexed="8"/>
        <rFont val="Arial"/>
        <family val="2"/>
      </rPr>
      <t>Actividades de Gestión:</t>
    </r>
    <r>
      <rPr>
        <sz val="11"/>
        <color indexed="8"/>
        <rFont val="Arial"/>
        <family val="2"/>
      </rPr>
      <t xml:space="preserve"> actividades puntuales que están enmarcadas dentro de la Gestión Documental</t>
    </r>
  </si>
  <si>
    <r>
      <rPr>
        <b/>
        <sz val="11"/>
        <color indexed="8"/>
        <rFont val="Arial"/>
        <family val="2"/>
      </rPr>
      <t>Puntaje:</t>
    </r>
    <r>
      <rPr>
        <sz val="11"/>
        <color indexed="8"/>
        <rFont val="Arial"/>
        <family val="2"/>
      </rPr>
      <t xml:space="preserve"> es la casilla donde la entidad se autocalificará de acuerdo con los criterios establecidos, en una escala de 0 a 100</t>
    </r>
  </si>
  <si>
    <r>
      <t xml:space="preserve">Observaciones: </t>
    </r>
    <r>
      <rPr>
        <sz val="11"/>
        <color indexed="8"/>
        <rFont val="Arial"/>
        <family val="2"/>
      </rPr>
      <t>en este espacio, podrá hacer las anotaciones o comentarios que considere pertinente</t>
    </r>
  </si>
  <si>
    <r>
      <t xml:space="preserve">Las </t>
    </r>
    <r>
      <rPr>
        <b/>
        <sz val="11"/>
        <color indexed="8"/>
        <rFont val="Arial"/>
        <family val="2"/>
      </rPr>
      <t>ÚNICAS</t>
    </r>
    <r>
      <rPr>
        <sz val="11"/>
        <color indexed="8"/>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</si>
  <si>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</si>
  <si>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</si>
  <si>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</si>
  <si>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</si>
  <si>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</si>
  <si>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</si>
  <si>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</si>
  <si>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</si>
  <si>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</si>
  <si>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</si>
  <si>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</si>
  <si>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indexed="8"/>
        <rFont val="Arial"/>
        <family val="2"/>
      </rPr>
      <t xml:space="preserve">no aplica </t>
    </r>
    <r>
      <rPr>
        <sz val="11"/>
        <color indexed="8"/>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</si>
  <si>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</si>
  <si>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</si>
  <si>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</si>
  <si>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</si>
  <si>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</si>
  <si>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En la segunda gráfica, se muestra la calificación por categorías.</t>
  </si>
  <si>
    <t xml:space="preserve">En conjunto, estos resultados le permitirán identificar cuales son las categorías y variables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</si>
  <si>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</si>
  <si>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</si>
  <si>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</si>
  <si>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</si>
  <si>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y normas y técnicas</t>
  </si>
  <si>
    <t>Buenas prácticas e innovación</t>
  </si>
  <si>
    <t>Nomratividad</t>
  </si>
  <si>
    <t>Otros</t>
  </si>
  <si>
    <t>2. Planeación y Ruta de acción (color naranja):</t>
  </si>
  <si>
    <t>Diseñe alternativas de mejora</t>
  </si>
  <si>
    <t>Mejoras a implementar (incluya el plazo de la implementación)</t>
  </si>
  <si>
    <t>Evaluación de la eficiacia de las medidas implementadas</t>
  </si>
  <si>
    <t xml:space="preserve">Aunque el cuadro puede ser diligenciado en su totalidad, se recomienda iniciar y darle prioridad a aquellas actividades que obtuvieron menores puntajes y que se encuentran en color rojo, naranja y amarillo. </t>
  </si>
  <si>
    <t>AUTODIAGNÓSTICO POLÍTICA DE GESTIÓN DOCUMENTAL</t>
  </si>
  <si>
    <t>ENTIDAD</t>
  </si>
  <si>
    <t>CALIFICACIÓN TOTAL</t>
  </si>
  <si>
    <t>COMPONENTES</t>
  </si>
  <si>
    <t>CALIFICACIÓN</t>
  </si>
  <si>
    <t>Peso</t>
  </si>
  <si>
    <t>CATEGORÍAS</t>
  </si>
  <si>
    <t>ACTIVIDADES DE GESTIÓN</t>
  </si>
  <si>
    <t>PUNTAJE 
(0 - 100)</t>
  </si>
  <si>
    <t>OBSERVACIONES</t>
  </si>
  <si>
    <t xml:space="preserve">Gestión Documental </t>
  </si>
  <si>
    <t>Estratégico</t>
  </si>
  <si>
    <t>La Entidad cuenta con una Política de Gestión Documental</t>
  </si>
  <si>
    <t>GAUA esta trabajando en la politica de gestion documental, dentro del PAI meta actualizar el plan estrategico documental, actividad 1
OAP y OCI= No existe avance de la elaboracion de la politica.</t>
  </si>
  <si>
    <t>Los temas de Gestión Documental fueron tratados en el Comité Institucional de Desarrollo Administrativo o en reuniones del Comité Interno de Archivo</t>
  </si>
  <si>
    <t>GAUA= Se llevo el PMA al CIGD el pasado 17/05/2019 para su aproacion y posterior envio al AGN
OAP y OCI=Se llevo el PMA al CIGD el pasado 17/05/2019 para su aprobacion y posterior envio al AGN, lo cual se observa en el numeral 3 en el Acta N° 03 del Comité.</t>
  </si>
  <si>
    <t>Elaboración y utilización del Diagnóstico Integral de Archivos</t>
  </si>
  <si>
    <t>GAUA: Se tiene contemplado en el plan de mejoramiento item 15
OAP y OCI: no hay evidencia de esta actividad.</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</si>
  <si>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</si>
  <si>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 xml:space="preserve">GAUA: Se tiene contemplado en el plan de mejoramiento en la tarea 1
OAP y OCI: En el PAI 2019 se incluyeron metas y actividades de gestión documental. En cuanto al PINAR, a la fecha se encuentra en construcción, sin embargo no hay evidencias. Hay actividades contempladas en el Plan de mejoramiento archivístico y en el PAI. </t>
  </si>
  <si>
    <t>Elaboración, aprobación , implementación y publicación del Programa de Gestión Documental - PGD,</t>
  </si>
  <si>
    <t>GAUA: Se tiene contemplado en el plan de mejoramiento item 15. Se tiene el documento del PGD para llevar a aprobación del CIGYD
OAP y OCI: el documento que envían como evidencia está incompleto, por eso se deja la calificación en 10</t>
  </si>
  <si>
    <t>GRÁFICAS</t>
  </si>
  <si>
    <t>Elaboración, aprobación,  tramitación de convalidación, implementación y publicación de la Tabla de Retención Documental - TRD.</t>
  </si>
  <si>
    <t>GAUA: Las tablas aprobadas se encuentran publicadas en la siguiente URL
http://www.minvivienda.gov.co/sobre-el-ministerio/gesti%C3%B3n-documental/tablas-de-retenci%C3%B3n-documental-trd. Sin embargo, según auditoria realizada por el AGN en el mes de abril, se deben actualizar según lo establecido en el artículo 14 del Acuerdo 04 de 2013.
OAP y OCI: Se evidencian las TRD publicada y PMA con actividad para actualización y aprobación tanto del CIGYD como del AGN. Se evidencian 8 actas y listas de asistencia de mesas realizadas para actualización de TRD</t>
  </si>
  <si>
    <t>Documental</t>
  </si>
  <si>
    <t>Normalización de la producción documental (recepción, radicación unificada, consecutivos, formatos)</t>
  </si>
  <si>
    <t>GAUA: Se cuenta con procedimineto de radicacion de documentos y formatos, se encuentra ubicada en la siguiente URL:
http://portal.minvivienda.local/ProcesosCorporativos/GDC-P-01%20Radicaci%C3%B3n%20Distribuci%C3%B3n%20y%20Env%C3%ADo%20de%20las%20Comunicaciones%20Oficiales%206.0.pdf
OAP y OCI: Se evidencia procedimiento GDC-P-01. "RADICACIÓN, DISTRIBUCIÓN Y ENVÍO
DE LAS COMUNICACIONES OFICIALES", Versión 6 del 09/07/2018, donde se establece la normalización de la producción documental (recepción, radicación unificada, consecutivos y formatos).</t>
  </si>
  <si>
    <t>Organización de Fondo Acumulado</t>
  </si>
  <si>
    <t>GAUA: Se encuentra contemplada dentro del PMA en el ítem 7.
OAP y OCI: Se evidencia la actividad incluída en el PMA aprobado por el AGN, donde se establece la actualización de las TVD para el fondo documental del extinto ICT - INURBE.</t>
  </si>
  <si>
    <t>Elaboración y publicación del Cuadro de Clasificación Documental CCD</t>
  </si>
  <si>
    <t>El cuadro de clasificacion se encuentran publicadas en la siguiente URL
http://www.minvivienda.gov.co/sobre-el-ministerio/gesti%C3%B3n-documental/cuadros-de-clasificaci%C3%B3n-documental-%E2%80%93-ccd-mvct-y-fonvivienda.
OAP y OCI: Se evidencia cuadro de clasifcación documental para el MVCT y para FONVIVIENDA publicados y PMA con actividad para actualización y aprobación tanto del CIGYD como del AGN.</t>
  </si>
  <si>
    <t>Actualización eTAblade Retención Documental</t>
  </si>
  <si>
    <t>Actualización de Tabla de Retención Documental</t>
  </si>
  <si>
    <t>GAUA: Se han realizado 8 mesas de trabajo para actualización de TRD para las dependencias: Grupo de Titulación y Saneamiento Predial, Dirección de Espacio Urbano y Territorial, Subdirección Asistencia Técnica y Operaciones Urbanas, Oficina Asesora Jurídica, Procesos Judiciales, Acciones Constitucionales, Conceptos Jurídicos y Subdirección de Servicios Administrativos.
OAP y OCI: Se evidencian actas y listas de asistencia (8) para actualización y PMA con actividad para actualización y aprobación tanto del CIGYD como del AGN.</t>
  </si>
  <si>
    <t>Inventario de la documentación de sus archivos de gestión en el Formato Único de Inventario Documental - FUID:</t>
  </si>
  <si>
    <t>GAUA: No se cuenta con el FUID actualizado según la normatividad vigente.
OAP y OCI: No se presentan evidencias que soporten el desarrollo del FUID actualizado en el MVCT.</t>
  </si>
  <si>
    <t>Inventario de la documentación de su archivo central en el Formato Único de Inventario Documental - FUID:</t>
  </si>
  <si>
    <t>GAUA: existe el inventario de la digitalización de 778 mts lineales del archivo, de 16.441 mts lineales que reposan en el inventario del archivo central e inactivo, de acuerdo con el informe final de la anterior coordinadora del GAUA</t>
  </si>
  <si>
    <t>Transferencias de documentos de los archivos de gestión al archivo central</t>
  </si>
  <si>
    <t>GAUA: Se tiene programado realizar transferencias para el mes de noviembre dentro del PAI.
OAP y OCI: No se presentan evidencias relacionadas con el desarrollo de la actividad.</t>
  </si>
  <si>
    <t>Normalización de eliminación documental</t>
  </si>
  <si>
    <t>Inventario de documentos de Derechos Humanos o Derecho Internacional Humanitario no susceptible de eliminación</t>
  </si>
  <si>
    <t>GAUA: se tiene programado dentro del plan de mejoramiento archivístico
OAP y OCI: No se presentan evidencias relacionadas con el desarrollo de la actividad.</t>
  </si>
  <si>
    <t>Procedimientos de disposición final de documentos</t>
  </si>
  <si>
    <t>GAUA: se tiene parcialmente programado dentro del plan de mejoramiento archivístico-
OAP y OCI: No se presentan evidencias relacionadas con el desarrollo de la actividad.</t>
  </si>
  <si>
    <t>Elaboración, aprobación, implementación y publicación del documento Sistema Integrado de Conservación - SIC</t>
  </si>
  <si>
    <t>GAUA: Se encuentra contemplado en el PMA, ítem 9, hallazgo "Sistema Integrado de Conservacion  - SIC" 
OAP: No se presentan evidencias relacionadas con el desarrollo de la actividad.</t>
  </si>
  <si>
    <t>Conservación de documentos en soporte físico</t>
  </si>
  <si>
    <t>GAUA: Actualmente se conservan los documentos en soporte físico y en el plan de mejoramiento archivístico se tienen actividades con las que se busca mejorar dicha conservación.
OAP: se constata en fotos que los documentos se conservan en soporte físico</t>
  </si>
  <si>
    <t>Preservación de documentos en soporte digital</t>
  </si>
  <si>
    <t>GAUA: a la fecha se han digitalizado 778 mts lineales del archivo, de 16.441 mts lineales que reposan en el inventario del archivo central e inactivo, de acuerdo con el informe final de la anterior coordinadora del GAUA
OAP: se evidencia el informe de liquidación del contrato con ATS para la digitalización de 778 mts lineales y el informe final de la anterior coordinadora con la información del total de mts lineales del archivo central e intactivo (16.441)</t>
  </si>
  <si>
    <t>Tecnológico</t>
  </si>
  <si>
    <t>Clasificación de  la información y  establecimiento de categorías de derechos y restricciones de acceso a los documentos electrónicos</t>
  </si>
  <si>
    <t>No se ha dado tratamiento al archivo electrónico pero se contemplan actividades en el PMA, ítem 9.
OAP: No se presentan evidencias relacionadas con el desarrollo de la actividad.</t>
  </si>
  <si>
    <t>Parametrización de Tablas de control de acceso</t>
  </si>
  <si>
    <t>Implementación de los requisitos de integridad, autenticidad, inalterabilidad, disponibilidad, preservación y metadatos de los documentos electrónicos de archivo en el Sistema de Gestión de Documento Electrónico.</t>
  </si>
  <si>
    <t>Elaboración del Modelo de requisitos para la gestión de documentos electrónicos</t>
  </si>
  <si>
    <t>Expedientes electrónicos</t>
  </si>
  <si>
    <t>Mecanismos o controles técnicos en los Sistemas de Información  para restringir el acceso a los documentos en entorno electrónico</t>
  </si>
  <si>
    <t xml:space="preserve">Cultural </t>
  </si>
  <si>
    <t>Gestión documental alineada con políticas de gestión ambiental</t>
  </si>
  <si>
    <t>Actividades para alinear la gestión documental a la política ambiental</t>
  </si>
  <si>
    <r>
      <t xml:space="preserve">GAUA y GRF: El proceso de Gestión de Recursos Fisicos (GRF) elaboró un Manual de Buenas Prácticas ambientales que comtempla la política de cero papel de acuerdo con la directiva presidencial 004 de 2012.
OAP: en el Manual de Buenas Prácticas elaborado por el GRF, el apartado </t>
    </r>
    <r>
      <rPr>
        <b/>
        <sz val="10"/>
        <color indexed="56"/>
        <rFont val="Arial"/>
        <family val="2"/>
      </rPr>
      <t>6.5.6 Manejo adecuado del uso de papel</t>
    </r>
    <r>
      <rPr>
        <sz val="10"/>
        <color indexed="56"/>
        <rFont val="Arial"/>
        <family val="2"/>
      </rPr>
      <t xml:space="preserve"> contempla lineamientos relacionados con gestión documental. También se evidencia solicitud de actualización documental en el SIG</t>
    </r>
  </si>
  <si>
    <t>Facilidad de acceso y consulta de la información de archivo</t>
  </si>
  <si>
    <r>
      <t xml:space="preserve">GAUA: Mapa de riesgos, riesgo 1 accion 2. Se tiene el formato </t>
    </r>
    <r>
      <rPr>
        <b/>
        <sz val="10"/>
        <color indexed="56"/>
        <rFont val="Arial"/>
        <family val="2"/>
      </rPr>
      <t xml:space="preserve">GDC-F-10  Solicitud de consulta y/o prestamos de documentos archivo central V:5.0 </t>
    </r>
    <r>
      <rPr>
        <sz val="10"/>
        <color indexed="56"/>
        <rFont val="Arial"/>
        <family val="2"/>
      </rPr>
      <t xml:space="preserve">del 9/07/2018 (para el cual se adjunta evidencia de los meses de enero y febrero de 2019) y el procedimiento </t>
    </r>
    <r>
      <rPr>
        <b/>
        <sz val="10"/>
        <color indexed="56"/>
        <rFont val="Arial"/>
        <family val="2"/>
      </rPr>
      <t xml:space="preserve">GDC-P-04 Atención de consultas y prestamos de documentos en el archivo central V:5.0 </t>
    </r>
    <r>
      <rPr>
        <sz val="10"/>
        <color indexed="56"/>
        <rFont val="Arial"/>
        <family val="2"/>
      </rPr>
      <t xml:space="preserve">del 9/07/2018
OAP: Dado que hay un hallazgo del archivo general, se tiene una acción de mejora en el PMA, ítem 8. Se evidencia la aplicación del formato de consulta y préstamo para enero y febrero de 2019 y el procedimiento GDC-P-04
</t>
    </r>
  </si>
  <si>
    <t>Sensibilización y capacitación a funcionarios sobre archivos</t>
  </si>
  <si>
    <t>Sensibilización y capacitación funcionarios sobre archivos</t>
  </si>
  <si>
    <t>GAUA: En el plan institucional de capacitación se tienen contempladas dos capacitaciones en el segundo trimestre de 2019</t>
  </si>
  <si>
    <t>Pendiente evidencia</t>
  </si>
  <si>
    <t>Gestión documental alineada con las políticas y lineamientos del Sistema de Gestión de Calidad implementada en la Entidad</t>
  </si>
  <si>
    <t>En el mapa de procesos se tiene el proceso de Gestión Documental alineado con las políticas y lineamientos del Sistema Interado de Gestión de la entidad.
OAP: se evidencia el proceso de Gestión Documental en el mapa de procesos con su correspondiente documentación</t>
  </si>
  <si>
    <t>RESULTADOS POLÍTICA DE GESTIÓN DOCUMENTAL</t>
  </si>
  <si>
    <t>1. Calificación total:</t>
  </si>
  <si>
    <t>Niveles</t>
  </si>
  <si>
    <t>Calificación</t>
  </si>
  <si>
    <t>2. Calificación por categorías:</t>
  </si>
  <si>
    <t>Acciones</t>
  </si>
  <si>
    <t>PLAN DE ACCIÓN GESTIÓN DOCUMENTAL</t>
  </si>
  <si>
    <t>PUNTAJE</t>
  </si>
  <si>
    <t>GUÍAS Y NORMAS TÉCNICAS</t>
  </si>
  <si>
    <t>NORMATIVIDAD</t>
  </si>
  <si>
    <t>OTROS</t>
  </si>
  <si>
    <t>DISEÑE ALTERNATIVAS DE MEJORA</t>
  </si>
  <si>
    <t>MEJORAS A IMPLEMENTAR
(INCLUIR PLAZO DE LA IMPLEMENTACIÓN)</t>
  </si>
  <si>
    <t>MONITOREO A LAS ACCIONES IMPLEMENTADAS</t>
  </si>
  <si>
    <t>SEGUIMIENTO A LAS ACCIONES IMPLEMENTADAS</t>
  </si>
  <si>
    <t>EVALUACIÓN DE LA EFICACIA DE
LAS ACCIONES IMPLEMENTADAS</t>
  </si>
  <si>
    <t>Decreto 1080/15 art. 2.8.2.5.6.</t>
  </si>
  <si>
    <t>http://repositorio.archivogeneral.gov.co/repositorio/
http://www.archivogeneral.gov.co/consulte/recursos</t>
  </si>
  <si>
    <t>1. 1-11-2019 al 30-11-2019
2. 1-12-2019 al 15-12-2019
3. 16/12/2019 al 31/01/2020</t>
  </si>
  <si>
    <t>Decreto 1080/15 art. 2.8.2.1.14. Y  2.8.2.1.15.</t>
  </si>
  <si>
    <t>1.1. 23/07/2019 al 31/07/2019
1.2. 2/09/2019 al 30/09/2019
1.3. 2/12/2019 al 20/12/2019</t>
  </si>
  <si>
    <t>1. Elaborar diagnóstico integral del archivo del MVCT</t>
  </si>
  <si>
    <t>1. 1/05/2019 al 31/08/2019</t>
  </si>
  <si>
    <t>Plan Institucional de Archivos – PINAR</t>
  </si>
  <si>
    <t>Decreto 1080/15 art. 2.8.2.5.8.</t>
  </si>
  <si>
    <t>1. Elaborar el PINAR para el MVCT 
2. Presentar ante CIGYD el documento PINAR para aprobación
3. Divulgar el PINAR a funcionarios y contratistas del MVCT</t>
  </si>
  <si>
    <t>1. 1/03/2019 al 31/07/2019
2. 1/09/2019 al 30/09/2019
3. 1/10/2019 al 30/10/2019</t>
  </si>
  <si>
    <t>Implementación de un Programa de Gestión Documental PGD</t>
  </si>
  <si>
    <t>Ley 594/00 art. 21
Decreto 1080/15 cap. II
Ley 1712/14 art. 15</t>
  </si>
  <si>
    <t>1. 23/07/2019 al 30/09/2019
2. 1/10/2019 al 31/10/2019
3. 1/11/2019 al 30/11/2019
4. 1/11/2019 al 30/11/2019</t>
  </si>
  <si>
    <t xml:space="preserve">Tablas de Retención y Transferencias Documentales
 Circular AGN 03 de 2015: Directrices para la elaboración de Tablas de Retención Documental
</t>
  </si>
  <si>
    <t>Ley 594/00 art. 24
Decreto 1080/15 art. 2.8.2.5.10 a 2.8.2.5.13
Ley 1712/14 art. 15
Acuerdo 04/13</t>
  </si>
  <si>
    <t>1. 23/07/2019 al 31/10/2019
2. 23/07/2019 al 31/10/2019
3. 23/07/2019 al 06/12/2019
4. 23/07/2019 al 06/12/2019
5. 09/12/2019 al 20/12/2019</t>
  </si>
  <si>
    <t>Acuerdo 60/01 AGN</t>
  </si>
  <si>
    <t>Acuerdo 02/04 AGN
Acuerdo 04/13 AGN</t>
  </si>
  <si>
    <t>1. 23/07/2019 al 31/12/2019</t>
  </si>
  <si>
    <t>Decreto 1080/15 art. 2.8.2.5.8.
Ley 1712/14 art 12 literal d.</t>
  </si>
  <si>
    <t>1. 23/07/2019 al 31/10/2019
2. 23/07/2019 al 06/12/2019
3. 09/12/2019 al 20/12/2019</t>
  </si>
  <si>
    <t>Ley 594/00 art. 24 
Decreto 1080/15 art. 2.8.2.5.10 a 2.8.2.5.13
Ley 1712/14 art. 15
Acuerdo 04/13</t>
  </si>
  <si>
    <t>Las evidencias de esta actividad se encuentran adjuntas en la fila 12.</t>
  </si>
  <si>
    <t>1. 23/07/2019 al 31/10/2019
2. 23/07/2019 al 31/10/2019
3. 23/07/2019 al 06/12/2019
4. 09/12/2019 al 20/12/2019</t>
  </si>
  <si>
    <t>Ley 594/00 art. 26
Decreto 1080/15 art. 2.8.2.5.8.
Ley 1712/14 art. 13
Acuerdo 42 de 2002
Acuerdo 05 de 2013</t>
  </si>
  <si>
    <t>1. 23/07/2019 al 31/07/2019
2. 01/08/2019 al 06/12/2019
3. 01/08/2019 al 06/12/2019</t>
  </si>
  <si>
    <t>Ley 594/00 art. 26
Decreto 1080/15 art. 2.8.2.5.8.
Ley 1712/14 art. 13
Acuerdo 42 de 2002
Acuerdo 05 de 2014</t>
  </si>
  <si>
    <t xml:space="preserve">Apunte para la Organización de Archivos Municipales
http://www.archivogeneral.gov.co/manuales  </t>
  </si>
  <si>
    <t>Decreto 1080/15 art. 2.8.2.5.9.</t>
  </si>
  <si>
    <t>1. Realizar transferencias primarias conforme a las TRD por
parte de las dependencias del Ministerio dando aplicabilidad al
FUID</t>
  </si>
  <si>
    <t>1. 01/11/2019 al 31/12/2019</t>
  </si>
  <si>
    <t>Se adjuntas FUID de las dependencias que solicitaron realizar transferencia primaria</t>
  </si>
  <si>
    <t>Acuerdo 04/13 AGN art. 15</t>
  </si>
  <si>
    <t>1. Adelantar la identificación de las series documentales relacionadas con derechos humanos en las TRD de las dependencias del MVCT</t>
  </si>
  <si>
    <t xml:space="preserve">Acuerdo 04 /13 </t>
  </si>
  <si>
    <t>1. 23/07/2019 al 31/12/2019
2. 23/07/2019 al 31/12/2019</t>
  </si>
  <si>
    <t>Ley 594/00 art. 46
Acuerdo  06/14</t>
  </si>
  <si>
    <t>1. Elaborar diagnóstico Integral de archivo del MVCT.
2. Elaborar el plan de conservación documental y los programas correspondientes
3. Elaborar el plan de preservación digital a largo plazo y los programas correspondientes</t>
  </si>
  <si>
    <t>1. 23/07/2019 al 31/08/2019
2. 01/08/2019 al 31/10/2019
3. 01/11/2019 al 31/12/2019</t>
  </si>
  <si>
    <t>Ley 594/00 art. 46
Acuerdo  06/15</t>
  </si>
  <si>
    <t>Ley 594/00 art. 46
Acuerdo  06/16</t>
  </si>
  <si>
    <t>1-Esta evidencia se adjunta en la actividad de la fila 23</t>
  </si>
  <si>
    <t>Modelo de requisitos para la implementación de un Sistema de Gestión de Documentos Electrónicos
http://observatoriotic.archivogeneral.gov.co/wp-content/uploads/2017/04/V2_Ficha_Software.pdf</t>
  </si>
  <si>
    <t xml:space="preserve">Decreto 1080/15 cap. VII arts. 2.8.2.7.1.  a  2.8.2.7.11 </t>
  </si>
  <si>
    <t>Decreto 1080/15 art. 2.8.2.7.12
Acuerdo 02/14 AGN, art. 17°. Creación y conformación de expedientes electrónicos de archivo.</t>
  </si>
  <si>
    <t xml:space="preserve">Buenas prácticas para reducir el consumo de papel
http://estrategia.gobiernoenlinea.gov.co/623/articles-8257_papel_buenaspracticas.pdf </t>
  </si>
  <si>
    <t>Decreto 4741 de 2005
Circular externa 05 de 2012 AGN
Directiva Presidencial 04 de 2012</t>
  </si>
  <si>
    <t>Ley 594/00 titulo VI</t>
  </si>
  <si>
    <t>1. 8/07/2019 al 6/12/2019
2. 8/07/2019 al 6/12/2019
3. 8/07/2019 al 6/12/2019</t>
  </si>
  <si>
    <t>Ley 594/00 art. 18</t>
  </si>
  <si>
    <t>1. Hacer seguimiento a la ejecución del PIC en lo concerniente a capacitaciones sobre archivo</t>
  </si>
  <si>
    <t xml:space="preserve">Decreto 1080/15 art. 2.8.2.5.15. </t>
  </si>
  <si>
    <r>
      <rPr>
        <b/>
        <sz val="11"/>
        <color indexed="56"/>
        <rFont val="Arial"/>
        <family val="2"/>
      </rPr>
      <t xml:space="preserve">17-10-2019: </t>
    </r>
    <r>
      <rPr>
        <sz val="11"/>
        <color indexed="56"/>
        <rFont val="Arial"/>
        <family val="2"/>
      </rPr>
      <t xml:space="preserve">Realizada la evaluación se corrobora la remisión del documento borrador de la política de gestión documental, no obstante, éste documento debe ser ajustado en su contenido a lo dictado por el artículo 2.8.2.5.6. "Componentes de la política de gestión documental", ya que al realizar la revisión de la información dada para cada uno de los ítems solicitados por la norma, esta no establece con claridad la totalidad de los lineamientos requeridos para la Entidad. Adicionalmente, la OCI recomienda que previamente a la presentación de dicha política ante el Comité, se realice una mesa de trabajo con las áreas involucradas dentro de la política para garantizar su correcta implementación.
Por lo anterior, </t>
    </r>
    <r>
      <rPr>
        <b/>
        <sz val="11"/>
        <color indexed="56"/>
        <rFont val="Arial"/>
        <family val="2"/>
      </rPr>
      <t>no se puede determinar la eficacia</t>
    </r>
    <r>
      <rPr>
        <sz val="11"/>
        <color indexed="56"/>
        <rFont val="Arial"/>
        <family val="2"/>
      </rPr>
      <t xml:space="preserve"> de la acción planificada. </t>
    </r>
  </si>
  <si>
    <r>
      <rPr>
        <b/>
        <sz val="11"/>
        <color indexed="56"/>
        <rFont val="Arial"/>
        <family val="2"/>
      </rPr>
      <t>17-10-2019:</t>
    </r>
    <r>
      <rPr>
        <sz val="11"/>
        <color indexed="56"/>
        <rFont val="Arial"/>
        <family val="2"/>
      </rPr>
      <t xml:space="preserve">  No se evidencia el monitoreo de la actividad acorde con el seguimiento realizado por la segunda línea de defensa; adicionalmente, </t>
    </r>
    <r>
      <rPr>
        <u val="single"/>
        <sz val="11"/>
        <color indexed="56"/>
        <rFont val="Arial"/>
        <family val="2"/>
      </rPr>
      <t xml:space="preserve">se alerta el incumplimiento de la actividad, </t>
    </r>
    <r>
      <rPr>
        <sz val="11"/>
        <color indexed="56"/>
        <rFont val="Arial"/>
        <family val="2"/>
      </rPr>
      <t xml:space="preserve">toda vez que ésta cuenta con fechas de ejecución "1.1. 23/07/2019 al 31/07/2019" y "1.2. 2/09/2019 al 30/09/2019", por lo anterior, se recomienda reprogramar las fechas de ejecución de dichas subactividades para continuar con la ejecución de la actividad planificada. 
</t>
    </r>
    <r>
      <rPr>
        <b/>
        <sz val="11"/>
        <color indexed="56"/>
        <rFont val="Arial"/>
        <family val="2"/>
      </rPr>
      <t xml:space="preserve">Por lo anterior, el estado de la actividad es "Sin iniciar".  </t>
    </r>
  </si>
  <si>
    <r>
      <rPr>
        <b/>
        <sz val="11"/>
        <color indexed="56"/>
        <rFont val="Arial"/>
        <family val="2"/>
      </rPr>
      <t>17-10-2019:</t>
    </r>
    <r>
      <rPr>
        <sz val="11"/>
        <color indexed="56"/>
        <rFont val="Arial"/>
        <family val="2"/>
      </rPr>
      <t xml:space="preserve"> Realizada la evaluación se puede observar lo siguiente:
1. Se corrobora la remisión del documento borrador "PLAN INSTITUCIONAL DE ARCHIVOS - PINAR"; no obstante, se recomienda realizar los ajustes de contenido solicitados por la segunda línea de defensa; así mismo, se recomienda  formalizar el documento en el SIG y socializarlo previamente con las áreas involucradas en las proyectos planteados dentro de dicho plan, para su alineamiento con la planeación de la Entidad.
2. </t>
    </r>
    <r>
      <rPr>
        <u val="single"/>
        <sz val="11"/>
        <color indexed="56"/>
        <rFont val="Arial"/>
        <family val="2"/>
      </rPr>
      <t>Se alerta el incumplimiento de esta subactividad</t>
    </r>
    <r>
      <rPr>
        <sz val="11"/>
        <color indexed="56"/>
        <rFont val="Arial"/>
        <family val="2"/>
      </rPr>
      <t xml:space="preserve">, toda vez que contaba con fecha de ejecución "1/09/2019 al 30/09/2019" y a la fecha no se evidencia solicitud de aprobación por parte del líder de la política, razón por la cual se recomienda reprogramar esta actividad para dar cumplimiento de la actividad planificada.
Por lo anterior,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</si>
  <si>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Realizada la evaluación se puede observar lo siguiente:
1. Se corrobora la remisión del documento borrador "PROGRAMA DE GESTION DOCUMNENTAL - PGD"; no obstante, se recomienda realizar los ajustes de contenido solicitados por la segunda línea de defensa y presentar los documentos que contienen los programas específicos; así mismo, se recomienda  formalizar el documento en el SIG y socializarlo previamente con las áreas involucradas en las programas específicos planteados dentro de dicho programa, para su adecuada implementación en la Entidad. Así mismo, s</t>
    </r>
    <r>
      <rPr>
        <u val="single"/>
        <sz val="11"/>
        <color indexed="56"/>
        <rFont val="Arial"/>
        <family val="2"/>
      </rPr>
      <t>e alerta el incumplimiento de esta subactividad</t>
    </r>
    <r>
      <rPr>
        <sz val="11"/>
        <color indexed="56"/>
        <rFont val="Arial"/>
        <family val="2"/>
      </rPr>
      <t xml:space="preserve">, toda vez que contaba con fecha de ejecución "23/07/2019 al 30/09/2019" y a la fecha el documento no cumple con los requisitos dictados por la normatividad vigente, razón por la cual se recomienda reprogramar esta actividad para dar cumplimiento de la actividad planificada.
Por lo anterior,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</si>
  <si>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Teniendo en cuenta el seguimiento realizado por la OAP, </t>
    </r>
    <r>
      <rPr>
        <u val="single"/>
        <sz val="11"/>
        <color indexed="56"/>
        <rFont val="Arial"/>
        <family val="2"/>
      </rPr>
      <t>se alerta el incumplimiento</t>
    </r>
    <r>
      <rPr>
        <sz val="11"/>
        <color indexed="56"/>
        <rFont val="Arial"/>
        <family val="2"/>
      </rPr>
      <t xml:space="preserve"> de la actividad, toda vez que esta tenía fecha de ejecución "23/07/2019 al 31/12/2019" y a la fecha no se presentado avance de la misma, acorde con el seguimiento realizado por la segunda línea de defensa.
</t>
    </r>
    <r>
      <rPr>
        <b/>
        <sz val="11"/>
        <color indexed="56"/>
        <rFont val="Arial"/>
        <family val="2"/>
      </rPr>
      <t>Por lo anterior, el estado de la actividad es "Sin iniciar".</t>
    </r>
    <r>
      <rPr>
        <sz val="11"/>
        <color indexed="56"/>
        <rFont val="Arial"/>
        <family val="2"/>
      </rPr>
      <t xml:space="preserve"> </t>
    </r>
  </si>
  <si>
    <r>
      <rPr>
        <b/>
        <sz val="11"/>
        <color indexed="56"/>
        <rFont val="Arial"/>
        <family val="2"/>
      </rPr>
      <t>17-10-2019:</t>
    </r>
    <r>
      <rPr>
        <sz val="11"/>
        <color indexed="56"/>
        <rFont val="Arial"/>
        <family val="2"/>
      </rPr>
      <t xml:space="preserve"> Realizada la evaluación se puede observar lo siguiente:
1. Se corrobora la identificación de necesidades de actualización para las TRD y CCD a través de 23 mesas de trabajo soportadas con actas; sin embargo se recomienda detallar y diferenciar las necesidades para TRD y para CCD de forma detallada en las actas.
2. Se corrobora la remisión del borrador de propuesta de actualización de CCD en documento Excel.
Debido a que la actividad se encuentra en proceso, aún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</si>
  <si>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Realizada la evaluación se puede observar lo siguiente:
1. Se corrobora la remisión 15 actas de reunión realizadas donde se evidencia la socialización del formato FUID con 23 de 45 dependencias; sin embargo, </t>
    </r>
    <r>
      <rPr>
        <u val="single"/>
        <sz val="11"/>
        <color indexed="56"/>
        <rFont val="Arial"/>
        <family val="2"/>
      </rPr>
      <t>se alerta el incumplimiento de esta subactividad</t>
    </r>
    <r>
      <rPr>
        <sz val="11"/>
        <color indexed="56"/>
        <rFont val="Arial"/>
        <family val="2"/>
      </rPr>
      <t xml:space="preserve">, toda vez que tenía fecha de finalización del 31/07/2019 y no se logro socializar al total de las dependencias de la Entidad; por lo anterior, se recomienda ampliar la fecha de finalización de esta para continuar con el cumplimiento de la actividad planificada.
2 y 3. No se aportan evidencias que permitan verificar el avance en jornadas de asesoramiento al levantamiento del FUID y en jornadas de verificación y validación de elaboración del FUID, por lo anterior, </t>
    </r>
    <r>
      <rPr>
        <u val="single"/>
        <sz val="11"/>
        <color indexed="56"/>
        <rFont val="Arial"/>
        <family val="2"/>
      </rPr>
      <t>se alerta el incumplimiento de estas subactividades</t>
    </r>
    <r>
      <rPr>
        <sz val="11"/>
        <color indexed="56"/>
        <rFont val="Arial"/>
        <family val="2"/>
      </rPr>
      <t xml:space="preserve"> y se recomienda reprogramar las mismas para dar cumplimiento a lo planificado.
Debido a que la actividad se encuentra en proceso, aún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</si>
  <si>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Realizada la evaluación se corrobora la remisión del formato FUID de dos dependencias del MVCT de 45 dependencias; sin embargo, esta actividad cuenta con fecha de inicio 01/11/2019; por lo anterior, se recomienda evaluar el replanteamiento de las fechas de ejecución de esta, teniendo en cuenta que se programo su ejecución en un mes para el cumplimiento de la actividad planificada.
Debido a que la actividad se encuentra en proceso, aún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</si>
  <si>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Realizada la evaluación se corrobora la remisión del formato TRD para una dependencia del MVCT de 45 dependencias; sin embargo, la evidencia remitida no permite verificar claramente que en las mesas de trabajo anteriores se hiciera esa misma identificación; por lo anterior, se recomienda para las siguientes jornadas detallar dentro de las actas de trabajo dicha identificación.
Debido a que la actividad se encuentra en proceso, aún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</si>
  <si>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Desde la OCI se alerta que no se ha definido actividades de mejora a implementar, teniendo en cuenta que esta actividad fue puntuada con 5 puntos, por lo que se recomienda establecer una acción que permita alcanzar el total de puntos de cumplimiento de la misma.
</t>
    </r>
    <r>
      <rPr>
        <b/>
        <sz val="11"/>
        <color indexed="56"/>
        <rFont val="Arial"/>
        <family val="2"/>
      </rPr>
      <t>Por lo anterior, el estado de la actividad es "Sin iniciar".</t>
    </r>
  </si>
  <si>
    <r>
      <rPr>
        <b/>
        <sz val="11"/>
        <color indexed="56"/>
        <rFont val="Arial"/>
        <family val="2"/>
      </rPr>
      <t>17-10-2019:</t>
    </r>
    <r>
      <rPr>
        <sz val="11"/>
        <color indexed="56"/>
        <rFont val="Arial"/>
        <family val="2"/>
      </rPr>
      <t xml:space="preserve"> Desde la OCI se alerta que no se ha definido actividades de mejora a implementar, teniendo en cuenta que esta actividad fue puntuada con 90 puntos, por lo que se recomienda establecer una acción que permita alcanzar el total de puntos de cumplimiento de la misma.
</t>
    </r>
    <r>
      <rPr>
        <b/>
        <sz val="11"/>
        <color indexed="56"/>
        <rFont val="Arial"/>
        <family val="2"/>
      </rPr>
      <t>Por lo anterior, el estado de la actividad es "Sin iniciar".</t>
    </r>
  </si>
  <si>
    <r>
      <rPr>
        <b/>
        <sz val="11"/>
        <color indexed="56"/>
        <rFont val="Arial"/>
        <family val="2"/>
      </rPr>
      <t>17-10-2019:</t>
    </r>
    <r>
      <rPr>
        <sz val="11"/>
        <color indexed="56"/>
        <rFont val="Arial"/>
        <family val="2"/>
      </rPr>
      <t xml:space="preserve"> Realizada la evaluación se corrobora la remisión del documento borrador "DIAGNÓSTICO INTEGRAL DE ARCHIVOS: CONSERVACIÓN Y PRESERVACIÓN DOCUMENTAL A LARGO PLAZO"; no obstante, no se puede verificar la utilización del diagnóstico; por lo tanto, se recomienda  formalizar el documento en el SIG y socializarlo con las áreas involucradas en las acciones posteriores afectadas por los resultados de dicho diagnóstico.
Por lo anterior,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</si>
  <si>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17-10-2019:</t>
    </r>
    <r>
      <rPr>
        <sz val="11"/>
        <color indexed="56"/>
        <rFont val="Arial"/>
        <family val="2"/>
      </rPr>
      <t xml:space="preserve"> Realizada la evaluación se observa lo siguiente:
1.  Se corrobora la remisión del documento borrador "DIAGNÓSTICO INTEGRAL DE ARCHIVOS: CONSERVACIÓN Y PRESERVACIÓN DOCUMENTAL A LARGO PLAZO"; no obstante, </t>
    </r>
    <r>
      <rPr>
        <u val="single"/>
        <sz val="11"/>
        <color indexed="56"/>
        <rFont val="Arial"/>
        <family val="2"/>
      </rPr>
      <t>se alerta el incumplimiento de esta subactividad</t>
    </r>
    <r>
      <rPr>
        <sz val="11"/>
        <color indexed="56"/>
        <rFont val="Arial"/>
        <family val="2"/>
      </rPr>
      <t xml:space="preserve">, toda vez que no se puede verificación la utilización del diagnóstico; por lo tanto, se recomienda  formalizar el documento en el SIG.
2. No se aportan evidencias que permitan verificar el avance en la elaboración del plan de conservación documental y de sus programas, por lo anterior, se recomienda iniciar la ejecución de esta actividad dar cumplimiento a lo planificado.
Debido a que la actividad se encuentra en proceso, aún </t>
    </r>
    <r>
      <rPr>
        <b/>
        <sz val="11"/>
        <color indexed="56"/>
        <rFont val="Arial"/>
        <family val="2"/>
      </rPr>
      <t xml:space="preserve">no se puede determinar la eficacia </t>
    </r>
    <r>
      <rPr>
        <sz val="11"/>
        <color indexed="56"/>
        <rFont val="Arial"/>
        <family val="2"/>
      </rPr>
      <t>de la actividad planificada.</t>
    </r>
  </si>
  <si>
    <r>
      <rPr>
        <b/>
        <sz val="11"/>
        <color indexed="56"/>
        <rFont val="Arial"/>
        <family val="2"/>
      </rPr>
      <t>17-10-2019:</t>
    </r>
    <r>
      <rPr>
        <sz val="11"/>
        <color indexed="56"/>
        <rFont val="Arial"/>
        <family val="2"/>
      </rPr>
      <t xml:space="preserve"> Realizada la evaluación se puede observar lo siguiente:
1. Se corrobora la remisión 15 actas de reunión donde se evidencia la realización de las mesas de trabajo con 15 de 45 dependencias, donde se socializan los lineamientos técnicos de organización; no obstante, se recomienda para futuras reuniones detallar los temas trabajados y establecer conclusiones dentro de las actas.
2. Se corrobora la identificación del metraje lineal a través de las actas precitadas; sin embargo se recomienda detallar dentro de la misma el grado de desorganización de acuerdo con la TRD vigente.
3. Se corrobora la remisión 15 actas de reunión donde se evidencia la realización de las mesas de trabajo con 15 de 45 dependencias, donde se hace acompañamiento técnico a las áreas; no obstante, se recomienda para futuras reuniones detallar los temas trabajados y establecer conclusiones dentro de las actas.
Debido a que la actividad se encuentra en proceso, aún </t>
    </r>
    <r>
      <rPr>
        <b/>
        <sz val="11"/>
        <color indexed="56"/>
        <rFont val="Arial"/>
        <family val="2"/>
      </rPr>
      <t>no se puede determinar la eficacia</t>
    </r>
    <r>
      <rPr>
        <sz val="11"/>
        <color indexed="56"/>
        <rFont val="Arial"/>
        <family val="2"/>
      </rPr>
      <t xml:space="preserve"> de la actividad planificada.</t>
    </r>
  </si>
  <si>
    <r>
      <rPr>
        <b/>
        <sz val="11"/>
        <color indexed="56"/>
        <rFont val="Arial"/>
        <family val="2"/>
      </rPr>
      <t xml:space="preserve">17-10-2019: </t>
    </r>
    <r>
      <rPr>
        <sz val="11"/>
        <color indexed="56"/>
        <rFont val="Arial"/>
        <family val="2"/>
      </rPr>
      <t>Realizada la evaluación se corrobora la remisión de los soportes correspondientes a la ejecución de cinco capacitaciones realizadas por el GAUA en materia de gestión documental, no obstante, estas evidencias no permiten verificar el seguimiento realizado a la ejecución del PIC, acorde con el seguimiento realizado por la segunda línea de defensa. 
Debido a que la actividad se encuentra en proceso, aún n</t>
    </r>
    <r>
      <rPr>
        <b/>
        <sz val="11"/>
        <color indexed="56"/>
        <rFont val="Arial"/>
        <family val="2"/>
      </rPr>
      <t>o se puede determinar la eficacia</t>
    </r>
    <r>
      <rPr>
        <sz val="11"/>
        <color indexed="56"/>
        <rFont val="Arial"/>
        <family val="2"/>
      </rPr>
      <t xml:space="preserve"> de la actividad planificada.</t>
    </r>
  </si>
  <si>
    <r>
      <t>17-10-2019:</t>
    </r>
    <r>
      <rPr>
        <sz val="11"/>
        <color indexed="56"/>
        <rFont val="Arial"/>
        <family val="2"/>
      </rPr>
      <t xml:space="preserve"> Esta actividad cuenta con una puntuación de 100 puntos, por lo que no requirió el levantamiento de una acción en el presente plan.</t>
    </r>
  </si>
  <si>
    <t>1. Presentar ante el CIGYD los temas de Gestión Documental para aprobación y/o seguimiento, según corresponda.</t>
  </si>
  <si>
    <t>1. Culminar mesas de trabajo con cada una de las 45 dependencias del MVCT para actualizar las TRD.
2. Identificar las necesidades de actualización de  actualización de la TRD y los CCD.
3. Elaborar la propuesta de actualización de CCD.
4. Elaborar la propuesta de actualización de TRD.
5. Presentar al CIGYD para su aprobación la propuesta de actualización de TRD y CCD con la trazabilidad  y control del instrumento.</t>
  </si>
  <si>
    <r>
      <rPr>
        <b/>
        <sz val="11"/>
        <color indexed="56"/>
        <rFont val="Arial"/>
        <family val="2"/>
      </rPr>
      <t>17-10-2019:</t>
    </r>
    <r>
      <rPr>
        <sz val="11"/>
        <color indexed="56"/>
        <rFont val="Arial"/>
        <family val="2"/>
      </rPr>
      <t xml:space="preserve"> Realizada la evaluación se puede observar lo siguiente:
1. Se corrobora la remisión 23 actas de reunión realizadas donde se evidencia la realización de las mesas de trabajo con 23 de 45 dependencias; no obstante, se recomienda para futuras reuniones detallar los temas trabajados y establecer conclusiones dentro de las actas.
2. Se corrobora la identificación de necesidades de actualización para las TRD y CCD a través de las actas precitadas; sin embargo se recomienda detallar y diferenciar las necesidades para TRD y para CCD de forma detallada en las actas.
3. Se corrobora la remisión del borrador de propuesta de actualización de CCD en documento Excel.
4. Se corrobora la remisión del borrador de propuesta de actualización de TRD para cada dependencia en documentos Excel por cada una.
Debido a que la actividad se encuentra en proceso, aún </t>
    </r>
    <r>
      <rPr>
        <b/>
        <sz val="11"/>
        <color indexed="56"/>
        <rFont val="Arial"/>
        <family val="2"/>
      </rPr>
      <t>no se puede determinar la eficacia</t>
    </r>
    <r>
      <rPr>
        <sz val="11"/>
        <color indexed="56"/>
        <rFont val="Arial"/>
        <family val="2"/>
      </rPr>
      <t xml:space="preserve"> de la actividad planificada.</t>
    </r>
  </si>
  <si>
    <t>1. Adelantar la identificación del listado de series, subseries y/o asuntos que presentan inconsistencias en la valoración secundaria y disposición final asignada en la TVD, con énfasis en aquellos que presentan eliminación para la organización del fondo documental del extinto ICT - INURBE.</t>
  </si>
  <si>
    <t>1. Identificar las necesidades de actualización de  actualización de la TRD y los CCD.
2. Elaborar la propuesta de actualización de CCD.
3.  Presentar al CIGYD para su aprobación la propuesta de actualización de TRD y CCD con la trazabilidad  y control del instrumento.</t>
  </si>
  <si>
    <t>1. Culminar mesas de trabajo con cada una de las 45 dependencias del MVCT para actualizar las TRD.
2. Identificar las necesidades de actualización de  actualización de la TRD y los CCD.
3. Elaborar la propuesta de actualización de TRD.
4. Presentar al CIGYD para su aprobación la propuesta de actualización de TRD y CCD con la trazabilidad  y control del instrumento.</t>
  </si>
  <si>
    <t>1. Socialización del FUID y su correcto diligenciamiento, a las dependencias del MVCT.
2. Realizar mesas de trabajo para asesorar a las dependencias del MVCT en el levantamiento del FUID.
3. Verificación y validación de elaboración del FUID.</t>
  </si>
  <si>
    <t>En las mesas de trabajo que se han  realizado con el fin de actualizar las TRD se ha identificado una serie documental denominada "Bolsas de Recursos" en la dependencia de Subdirección de Subsidio Familiar, se adjunta TRD Excel.</t>
  </si>
  <si>
    <t>1. Identificar el listado de series, subseries y/o asuntos que presentan inconsistencias en la valoración secundaria y disposición final asignada en la TVD, con énfasis en aquellos que presentan eliminación.
2. Actualizar el procedimiento de actualización de TRD incluyendo los lineamientos de disposición final de documentos</t>
  </si>
  <si>
    <t>Decreto 1080/15 Cap. VII</t>
  </si>
  <si>
    <t>1. Socializar los lineamientos definidos de la organización y control de prestamos con todas las dependencias del MVCT
2. Identificar el metraje lineal por dependencia que presenta algún grado de desorganización o que no se encuentra debidamente organizado, de acuerdo con la TRD vigente
3. Realizar mesas de trabajo para hacer el acompañamiento técnico en la organización del archivo de gestión a las dependencias del MVCT.</t>
  </si>
  <si>
    <t>A partir del mes de Julio se deja evidencia de los metros lineales que tiene cada área en las actas de las visitas realizadas se registra este dato.
Adicionalmente se verifica el estado del archivo de gestión, diligenciamiento de formatos, procesamiento técnico y ordenación de la documentación. Se adjuntan actas y listas de asistencia de las visitas y seguimientos realizados.</t>
  </si>
  <si>
    <t>1. Elaborar la política de Gestión Documental para el MVCT, estableciendo estándares y lineamientos para el tratamiento de la documentación en sus distintas fases del ciclo vital (con base en el diagnóstico del AGN, en la matriz de acciones de mejora)
"PAI meta actualizar el plan estratégico documental   meta 1 actividad 1"
2. Presentar ante el comité de Gestión y desempeño la política de GD
3. Socializar  la política de gestión documental a funcionarios y contratistas del MVCT</t>
  </si>
  <si>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diagnóstico ya debería estar legalizado según fechas de cumplimiento.
</t>
    </r>
    <r>
      <rPr>
        <b/>
        <sz val="11"/>
        <color indexed="56"/>
        <rFont val="Arial"/>
        <family val="2"/>
      </rPr>
      <t>24/02/2020:</t>
    </r>
    <r>
      <rPr>
        <sz val="11"/>
        <color indexed="56"/>
        <rFont val="Arial"/>
        <family val="2"/>
      </rPr>
      <t xml:space="preserve"> Se evidencia archivo en Word denominado "DIAGNÓSTICO DE ARCHIVOS: CONSERVACIÓN DOCUMENTAL Y PRESERVACIÓN A LARGO PLAZO" donde se observa la descripción de las condiciones físicas actuales de las zonas de archivo para cada una de las sedes, dando cierre a la alternativa de mejora, así las cosas el líder cambia puntaje inicialmente definido a 100</t>
    </r>
  </si>
  <si>
    <r>
      <t xml:space="preserve">1-Se adjunta documento final del PGD
</t>
    </r>
    <r>
      <rPr>
        <b/>
        <sz val="11"/>
        <color indexed="56"/>
        <rFont val="Arial"/>
        <family val="2"/>
      </rPr>
      <t>21/02/2020</t>
    </r>
    <r>
      <rPr>
        <sz val="11"/>
        <color indexed="56"/>
        <rFont val="Arial"/>
        <family val="2"/>
      </rPr>
      <t xml:space="preserve"> GAUA: El documento PGD se modifica de acuerdo a los ajustes solicitados por el comité y se presentó para su aprobación. Se adjunta documento PGD y correo de aprobación</t>
    </r>
  </si>
  <si>
    <r>
      <rPr>
        <b/>
        <sz val="11"/>
        <color indexed="56"/>
        <rFont val="Arial"/>
        <family val="2"/>
      </rPr>
      <t>21/02/2020</t>
    </r>
    <r>
      <rPr>
        <sz val="11"/>
        <color indexed="56"/>
        <rFont val="Arial"/>
        <family val="2"/>
      </rPr>
      <t xml:space="preserve"> GAUA: Se tiene elaborado el inventario documental del INURBE.
Se carga evidencia en la carpeta DomusFile</t>
    </r>
  </si>
  <si>
    <r>
      <t xml:space="preserve">Se evidencian acta, listas de asistencia y preliminar de TRD de: Subdirección de servicios administrativos, subdirección de asistencia técnica y OUI, SPAT SFV políticas DEUT, oficina TIC, OCI OAP, OAJ, Grupo de monitoreo SGP, DDS, Procesos judiciales, seguimiento al PND, Gestión de recursos y presupuesto, conceptos jurídicos, acciones constitucionales, DEUT, DSH, desarrollo sostenible, Grupo de titulación, Grupo de comunicaciones estratégicas y procesos judiciales. Actividad en proceso.
</t>
    </r>
    <r>
      <rPr>
        <b/>
        <sz val="11"/>
        <color indexed="56"/>
        <rFont val="Arial"/>
        <family val="2"/>
      </rPr>
      <t xml:space="preserve">
24/02/2020</t>
    </r>
    <r>
      <rPr>
        <sz val="11"/>
        <color indexed="56"/>
        <rFont val="Arial"/>
        <family val="2"/>
      </rPr>
      <t xml:space="preserve"> El proceso no aporta monitoreo y tampoco evidencias que permitan corroborar avance en la ejecución de la alternativa de mejora, así las cosas la OAP en su rol de segunda línea de defensa alerta frente al incumplimiento y recomienda al proceso redefinir tiempo de cumplimiento de las alternativas de mejora definidas inicialmente, esto en articulación con PMA y PMSIG</t>
    </r>
  </si>
  <si>
    <r>
      <t xml:space="preserve">Se evidencian acta, listas de asistencia y preliminar de TRD de: Subdirección de servicios administrativos, subdirección de asistencia técnica y OUI, SPAT SFV políticas DEUT, oficina TIC, OCI OAP, OAJ, Grupo de monitoreo SGP, DDS, Procesos judiciales, seguimiento al PND, Gestión de recursos y presupuesto, conceptos jurídicos, acciones constitucionales, DEUT, DSH, desarrollo sostenible, Grupo de titulación, Grupo de comunicaciones estratégicas y procesos judiciales. Actividad en proceso.
</t>
    </r>
    <r>
      <rPr>
        <b/>
        <sz val="11"/>
        <color indexed="56"/>
        <rFont val="Arial"/>
        <family val="2"/>
      </rPr>
      <t xml:space="preserve">
24/02/2020</t>
    </r>
    <r>
      <rPr>
        <sz val="11"/>
        <color indexed="56"/>
        <rFont val="Arial"/>
        <family val="2"/>
      </rPr>
      <t xml:space="preserve"> El proceso no aporta monitoreo y tampoco evidencias que permitan corroborar avance en la ejecución de la alternativa de mejora, así las cosas la OAP en su rol de segunda línea de defensa alerta frente al incumplimiento y recomienda al proceso redefinir tiempo de cumplimiento de las alternativas de mejora definidas inicialmente esto en articulación con PMA y PMSIG.</t>
    </r>
  </si>
  <si>
    <r>
      <t xml:space="preserve">Se evidencian acta, listas de asistencia y preliminar de TRD de: Subdirección de servicios administrativos, subdirección de asistencia técnica y OUI, SPAT SFV políticas DEUT, oficina TIC, OCI OAP, OAJ, Grupo de monitoreo SGP, DDS, Procesos judiciales, seguimiento al PND, Gestión de recursos y presupuesto, conceptos jurídicos, acciones constitucionales, DEUT, DSH, desarrollo sostenible, Grupo de titulación, Grupo de comunicaciones estratégicas y procesos judiciales. Actividad en proceso.
</t>
    </r>
    <r>
      <rPr>
        <b/>
        <sz val="11"/>
        <color indexed="56"/>
        <rFont val="Arial"/>
        <family val="2"/>
      </rPr>
      <t xml:space="preserve">
24/02/2020</t>
    </r>
    <r>
      <rPr>
        <sz val="11"/>
        <color indexed="56"/>
        <rFont val="Arial"/>
        <family val="2"/>
      </rPr>
      <t xml:space="preserve"> El proceso no aporta monitoreo y tampoco evidencias que permitan corroborar avance en la ejecución de la alternativa de mejora, así las cosas la OAP en su rol de segunda línea de defensa alerta frente al incumplimiento y recomienda al proceso redefinir tiempo de cumplimiento de las alternativas de mejora definidas inicialmente esto en articulación con PMA y PMSIG.</t>
    </r>
  </si>
  <si>
    <r>
      <t xml:space="preserve">Las evidencias de esta actividad se encuentran adjuntas en la fila 12.
</t>
    </r>
    <r>
      <rPr>
        <b/>
        <sz val="11"/>
        <color indexed="56"/>
        <rFont val="Arial"/>
        <family val="2"/>
      </rPr>
      <t>21/02/2020</t>
    </r>
    <r>
      <rPr>
        <sz val="11"/>
        <color indexed="56"/>
        <rFont val="Arial"/>
        <family val="2"/>
      </rPr>
      <t xml:space="preserve"> GAUA:  Se adjunta 28 actas, se realizaron mesas de trabajo desde el mes de junio del 2019 para la actualización de las TRD con 8 actas, en julio 7 actas, agosto 8 actas y diciembre 5 actas, para un total de 28 actas de socialización para actualización de TRD.</t>
    </r>
  </si>
  <si>
    <r>
      <t xml:space="preserve">Se adjuntan actas de reunión y listas de asistencia de las  visitas realizadas en las diferentes áreas del MVCT con el fin socializar el correcto diligenciamiento del FUID.
</t>
    </r>
    <r>
      <rPr>
        <b/>
        <sz val="11"/>
        <color indexed="56"/>
        <rFont val="Arial"/>
        <family val="2"/>
      </rPr>
      <t xml:space="preserve">
21/02/2020</t>
    </r>
    <r>
      <rPr>
        <sz val="11"/>
        <color indexed="56"/>
        <rFont val="Arial"/>
        <family val="2"/>
      </rPr>
      <t xml:space="preserve"> GAUA: Se evidencian 6 inventarios documentales de diferentes fechas, se está programando la visita de las demás áreas del MVCT para verificar su correcto diligenciamiento se carga evidencia al DomusFile</t>
    </r>
  </si>
  <si>
    <r>
      <t xml:space="preserve">Se evidencias FUID de Grupo de titulación y saneamiento predial y tesorería. Actividad en proceso
</t>
    </r>
    <r>
      <rPr>
        <b/>
        <sz val="11"/>
        <color indexed="56"/>
        <rFont val="Arial"/>
        <family val="2"/>
      </rPr>
      <t>24/02/2020</t>
    </r>
    <r>
      <rPr>
        <sz val="11"/>
        <color indexed="56"/>
        <rFont val="Arial"/>
        <family val="2"/>
      </rPr>
      <t xml:space="preserve"> El proceso no aporta monitoreo y tampoco evidencias que permitan corroborar avance en la ejecución de la alternativa de mejora, así las cosas la OAP en su rol de segunda línea de defensa alerta frente al incumplimiento y recomienda al proceso redefinir tiempo de cumplimiento de las alternativas de mejora definidas inicialmente esto en articulación con PMA y PMSIG.</t>
    </r>
  </si>
  <si>
    <r>
      <t xml:space="preserve">Se evidencia TRD de SFV con campo de bolsa de recursos el que contempla: derecho de petición, informes, certificaciones, comunicaciones de asignaciones, cuenta de ahorro programados, legalización de subsidios, anexos. Actividad en proceso
</t>
    </r>
    <r>
      <rPr>
        <b/>
        <sz val="11"/>
        <color indexed="56"/>
        <rFont val="Arial"/>
        <family val="2"/>
      </rPr>
      <t>24/02/2020</t>
    </r>
    <r>
      <rPr>
        <sz val="11"/>
        <color indexed="56"/>
        <rFont val="Arial"/>
        <family val="2"/>
      </rPr>
      <t xml:space="preserve"> El proceso no aporta monitoreo y tampoco evidencias que permitan corroborar avance en la ejecución de la alternativa de mejora, así las cosas la OAP en su rol de segunda línea de defensa alerta frente al incumplimiento y recomienda al proceso redefinir tiempo de cumplimiento de las alternativas de mejora definidas inicialmente esto en articulación con PMA y PMSIG.</t>
    </r>
  </si>
  <si>
    <r>
      <t xml:space="preserve">El proceso no aporta evidencias que permitan soportan  el avance de la ejecución de la actividad. Actividad en proceso
</t>
    </r>
    <r>
      <rPr>
        <b/>
        <sz val="11"/>
        <color indexed="56"/>
        <rFont val="Arial"/>
        <family val="2"/>
      </rPr>
      <t>24/02/2020</t>
    </r>
    <r>
      <rPr>
        <sz val="11"/>
        <color indexed="56"/>
        <rFont val="Arial"/>
        <family val="2"/>
      </rPr>
      <t xml:space="preserve"> El proceso no aporta monitoreo y tampoco evidencias que permitan corroborar avance en la ejecución de la alternativa de mejora, así las cosas la OAP en su rol de segunda línea de defensa alerta frente al incumplimiento y recomienda al proceso redefinir tiempo de cumplimiento de las alternativas de mejora definidas inicialmente esto en articulación con PMA y PMSIG.</t>
    </r>
  </si>
  <si>
    <r>
      <t xml:space="preserve">1-Se adjunta el Diagnostico Integral de Archivos
</t>
    </r>
    <r>
      <rPr>
        <b/>
        <sz val="11"/>
        <color indexed="56"/>
        <rFont val="Arial"/>
        <family val="2"/>
      </rPr>
      <t xml:space="preserve">
21/02/2020 </t>
    </r>
    <r>
      <rPr>
        <sz val="11"/>
        <color indexed="56"/>
        <rFont val="Arial"/>
        <family val="2"/>
      </rPr>
      <t>Se realizó diagnóstico integral del estado actual de los archivos y se procede a la actualización del SIC el MVCT, se carga diagnóstico al DomusFile, adicional se agrega Link de publicación del SIC que a la fecha esta vigente:
http://www.minvivienda.gov.co/sobre-el-ministerio/gesti%C3%B3n-documental/sistema-integrado-de-conservaci%C3%B3n-de-documentos-sic</t>
    </r>
  </si>
  <si>
    <r>
      <t xml:space="preserve">Se evidencian actas y listas de asistencia de: Grupo de seguimiento a proyectos de inversión, desarrollo sectorial, desarrollo sostenible, DSH, Soporte técnico y apoyo informático, SATOUI, Grupo de recursos y presupuesto, Grupo de seguimiento al PND, Grupo de Comunicaciones, OAP, Subdirección de proyectos, Grupo de evaluación de proyectos, subdirección de gestión empresarial, Grupo de política sectorial y Dirección de programas. Actividad en proceso.
</t>
    </r>
    <r>
      <rPr>
        <b/>
        <sz val="11"/>
        <color indexed="56"/>
        <rFont val="Arial"/>
        <family val="2"/>
      </rPr>
      <t>25/02/2020</t>
    </r>
    <r>
      <rPr>
        <sz val="11"/>
        <color indexed="56"/>
        <rFont val="Arial"/>
        <family val="2"/>
      </rPr>
      <t xml:space="preserve"> El proceso no aporta monitoreo y tampoco evidencias que permitan corroborar avance en la ejecución de la alternativa de mejora. La OAP en su rol de segunda línea de defensa alerta frente al incumplimiento y recomienda redefinir fechas de cumplimiento en articulación con el PMA y PMSIG. </t>
    </r>
  </si>
  <si>
    <r>
      <t xml:space="preserve">Se adjuntas listas de asistencias de las capacitaciones realizadas en temas de Gestión Documental.
</t>
    </r>
    <r>
      <rPr>
        <b/>
        <sz val="11"/>
        <color indexed="56"/>
        <rFont val="Arial"/>
        <family val="2"/>
      </rPr>
      <t>GAUA 24/02/2020:</t>
    </r>
    <r>
      <rPr>
        <sz val="11"/>
        <color indexed="56"/>
        <rFont val="Arial"/>
        <family val="2"/>
      </rPr>
      <t xml:space="preserve"> se realizaron tres capacitaciones sobre Gestión documental se carga listado de asistentes en el DomusFile  </t>
    </r>
  </si>
  <si>
    <r>
      <rPr>
        <b/>
        <sz val="11"/>
        <color indexed="56"/>
        <rFont val="Arial"/>
        <family val="2"/>
      </rPr>
      <t>25/02/2020</t>
    </r>
    <r>
      <rPr>
        <sz val="11"/>
        <color indexed="56"/>
        <rFont val="Arial"/>
        <family val="2"/>
      </rPr>
      <t xml:space="preserve"> Esta actividad cuenta con una puntuación de 100 puntos, por lo que no requirió el levantamiento de una acción en el presente plan.</t>
    </r>
  </si>
  <si>
    <t>1. Completar el PGD del MVCT
2. Presentar ante CIGYD el documento PGD para aprobación
3. Elaborar el acto administrativo de adopción del PGD
4. Socializar el PGD a funcionarios y contratistas</t>
  </si>
  <si>
    <r>
      <rPr>
        <sz val="11"/>
        <color indexed="56"/>
        <rFont val="Arial"/>
        <family val="2"/>
      </rPr>
      <t>Se evidencian acta, listas de asistencia y preliminar de TRD de: Subdirección de servicios administrativos, subdirección de asistencia técnica y OUI, SPAT SFV políticas DEUT, oficina TIC, OCI OAP, OAJ, Grupo de monitoreo SGP, DDS, Procesos judiciales, seguimiento al PND, Gestión de recursos y presupuesto, conceptos jurídicos, acciones constitucionales, DEUT, DSH, desarrollo sostenible, Grupo de titulación, Grupo de comunicaciones estratégicas y procesos judiciales. Actividad en proceso.</t>
    </r>
    <r>
      <rPr>
        <sz val="11"/>
        <color indexed="56"/>
        <rFont val="Arial"/>
        <family val="2"/>
      </rPr>
      <t xml:space="preserve">
</t>
    </r>
    <r>
      <rPr>
        <b/>
        <sz val="11"/>
        <color indexed="56"/>
        <rFont val="Arial"/>
        <family val="2"/>
      </rPr>
      <t xml:space="preserve">24/02/2020 </t>
    </r>
    <r>
      <rPr>
        <sz val="11"/>
        <color indexed="56"/>
        <rFont val="Arial"/>
        <family val="2"/>
      </rPr>
      <t xml:space="preserve">Según evidencias aportadas por el proceso, gran parte de estas listas fueron aportadas en el anterior monitoreo realizado en el mes de septiembre de 2019, a excepción de las 5 listas aportadas para el mes de diciembre: Control Interno disciplinario (10/12/2019), Grupo Interno de Talento Humano (10/12/2019), Grupo de recursos físicos (12/12/2019), GAUA (12/12/2019), Secretaria General (17/12/2019).
Teniendo en cuenta lo anterior, la OAP desde su rol como segunda línea de defensa declara incumplimiento frente a esta alternativa y recomienda redefinir fecha de cumplimiento en articulación con el PMA y PMSIG.
</t>
    </r>
  </si>
  <si>
    <r>
      <rPr>
        <b/>
        <sz val="11"/>
        <color indexed="56"/>
        <rFont val="Arial"/>
        <family val="2"/>
      </rPr>
      <t>24/02/2020</t>
    </r>
    <r>
      <rPr>
        <sz val="11"/>
        <color indexed="56"/>
        <rFont val="Arial"/>
        <family val="2"/>
      </rPr>
      <t xml:space="preserve"> El proceso no ha definido alternativas de mejora que permitan complementar la puntuación a 100% tal como lo recomienda OCI en la evaluación realizada el 17/10/2020, es importante tener en cuenta que las fechas de cumplimiento que se definan para la alternativa de mejora deben estar articuladas con PMA y PMSIG.</t>
    </r>
  </si>
  <si>
    <r>
      <t xml:space="preserve">Se evidencia proyecto de política de gestión documental el cual contiene información sobre: Destinatarios, beneficios, definición de la política, gestión electrónica de documentos, marco conceptual para gestión de la información, Metodología para administración de la información, independiente de sus soporte y medio de creación, consolidado en metros lineales para las cuatro series del MVCT. 
Se evidencia plan de trabajo de la política el cual no concuerda con la planeación de esta actividad en este autodiagnóstico. Es necesario revisar esta diferencia de planeación y para dar cumplimiento a esta actividad la política debe llevarse a Comité institucional de gestión y desempeño para la respectiva aprobación y por ende cumplimiento legal
</t>
    </r>
    <r>
      <rPr>
        <b/>
        <sz val="11"/>
        <color indexed="56"/>
        <rFont val="Arial"/>
        <family val="2"/>
      </rPr>
      <t xml:space="preserve">24/02/2020 </t>
    </r>
    <r>
      <rPr>
        <sz val="11"/>
        <color indexed="56"/>
        <rFont val="Arial"/>
        <family val="2"/>
      </rPr>
      <t>Se evidencia</t>
    </r>
    <r>
      <rPr>
        <b/>
        <sz val="11"/>
        <color indexed="56"/>
        <rFont val="Arial"/>
        <family val="2"/>
      </rPr>
      <t xml:space="preserve"> </t>
    </r>
    <r>
      <rPr>
        <sz val="11"/>
        <color indexed="56"/>
        <rFont val="Arial"/>
        <family val="2"/>
      </rPr>
      <t>SIG-F-01 Solicitud de creación, modificación y/o eliminación de documentos con radicado N. 2019IE0015278, por medio del cual se solicita crear en el SIG el Plan de trabajo de la política de gestión documental, se evidencia archivo Excel con plan de trabajo de la política de gestión documental el cual contempla actividades como: Formular y aprobar la política de gestión documental del MVCT, Publicar la política de gestión documental del Ministerio y medios de comunicación internos de la entidad, Desarrollar acciones de divulgación de la política de gestión documental del MVCT dirigidas a los funcionarios, servidores y contratistas. De otra parte, se evidencia documento de política de gestión documental para la cual se evidencia correo electrónico del 30/12/2019 emitido por la Dra. Judith Millan Duran - Secretaria General del MVCT por medio del cual ella aprueba los documentos de Gestión documental presentados a Comité Institucional de Gestión y Desempeño; pero no se observa  ninguna evidencia donde el Comité Institucional de Gestión y Desempeño apruebe este documento, lo cual incumple lo definido como alternativa de mejora, así las cosas, la OAP en su rol como segunda línea de defensa, declara el incumplimiento ante esta actividad, la cual estaba definida a cumplirse a diciembre de 2019, Sin embargo la OAP redefinir la puntuación teniendo en cuenta el avance obtenido en la actividad: 1. Elaborar la política de Gestión Documental para el MVCT, estableciendo estándares y lineamientos para el tratamiento de la documentación en sus distintas fases del ciclo vital (con base en el diagnóstico del AGN, en la matriz de acciones de mejora), aclarando que este puntaje no puede ser el 100% como lo definió el líder en el monitoreo; y de igual manera es necesario redefinir fechas de cumplimiento en articulación con el PMA y PMSIG.</t>
    </r>
  </si>
  <si>
    <r>
      <rPr>
        <b/>
        <sz val="11"/>
        <color indexed="56"/>
        <rFont val="Arial"/>
        <family val="2"/>
      </rPr>
      <t>21/02/2020</t>
    </r>
    <r>
      <rPr>
        <sz val="11"/>
        <color indexed="56"/>
        <rFont val="Arial"/>
        <family val="2"/>
      </rPr>
      <t xml:space="preserve"> GAUA: En el CIGYD  el día 30/12/2019 se reunió para  tratar temas concernientes a los procesos de archivo se carga evidencia al domusFile </t>
    </r>
  </si>
  <si>
    <r>
      <t xml:space="preserve">El proceso no presenta evidencias que permitan soportar la ejecución de la actividad. Esta actividad se encuentra en incumplimiento
</t>
    </r>
    <r>
      <rPr>
        <b/>
        <sz val="11"/>
        <color indexed="56"/>
        <rFont val="Arial"/>
        <family val="2"/>
      </rPr>
      <t>24/02/2020</t>
    </r>
    <r>
      <rPr>
        <sz val="11"/>
        <color indexed="56"/>
        <rFont val="Arial"/>
        <family val="2"/>
      </rPr>
      <t xml:space="preserve"> Se evidencia correo electrónico del 30/12/2019 emitido por la Dra. Judith Millan Duran - Secretaria General del MVCT por medio del cual ella aprueba los documentos de Gestión documental (MAPA DE RUTA-PINAR_MCVT Versión F1.3, PINAR_MVCT Versión 1.1, Plan de acción Política GD para aprobación Comité V2.2, Política GD MVCT Versión 1.1, Programa GD MVCT Versión 1.1)  presentados a Comité Institucional de Gestión y Desempeño realizado ese mismo día. Sin embargo en este CIGYD se presenta para aprobación, sin contar como evidencia del acta que apruebe dichos documentos, es necesario redefinir las fechas de seguimiento tal como lo recomienda OCI en la evaluación realizada el 17/10/2019; siempre y cuando se cuente con acta de aprobación de los mismos, de lo contrario es necesario redefinir todas las fechas tanto de aprobación como de seguimiento inicialmente definidas. Adicionalmente, teniendo en cuenta el avance obtenido en esta actividad, La OAP recomienda redefinir puntaje de calificación, el cual, no puede ser el 100% como manifiesta el líder en el monitoreo presentado; ya que no se realizaron actividades totalmente y en las fechas inicialmente definidas como son:  23/07/2019 al 31/07/2019, 2/09/2019 al 30/09/2019, 2/12/2019 al 20/12/2019; de igual manera es necesario redefinir fechas de cumplimiento en articulación con el PMA y PMSIG.</t>
    </r>
  </si>
  <si>
    <r>
      <t xml:space="preserve">1-Se adjunta Hoja de ruta de Pinar y PINAR, para aprobación de comité
</t>
    </r>
    <r>
      <rPr>
        <b/>
        <sz val="11"/>
        <color indexed="56"/>
        <rFont val="Arial"/>
        <family val="2"/>
      </rPr>
      <t>21/02/2020</t>
    </r>
    <r>
      <rPr>
        <sz val="11"/>
        <color indexed="56"/>
        <rFont val="Arial"/>
        <family val="2"/>
      </rPr>
      <t xml:space="preserve"> GAUA: Se presenta la versión Final de documento PINAR y Mapa de ruta para la implementación  para lo cual se adjunta evidencia para presentar al CIGYD para su respectiva aprobación. Se adjunta PINAR, mapa de ruta y correo de aprobación .</t>
    </r>
  </si>
  <si>
    <r>
      <t xml:space="preserve">Se evidencia hoja de ruta del PINAR pero las fechas definidas en esta no coinciden con la programación de este diagnostico.
Se evidencia proyecto documento PINAR de fecha junio de 2019 conformado por análisis de contexto estratégico, evaluación de aspectos críticos, plataforma estratégica del ministerio, objetivos estratégicos del ministerio, los cuales no concuerdan con los actualmente definidos por la entidad, se define mapa de ruta en el documento pero no coincide con las fechas programadas de ejecución, aprobación y divulgación del PINAR. Es necesario revisar este documento según fechas programas en el PMA antes de pasarlo a Comité institucional de Gestión y Desempeño para la respectiva aprobación. Esta actividad se encuentra en incumplimiento.
</t>
    </r>
    <r>
      <rPr>
        <b/>
        <sz val="11"/>
        <color indexed="56"/>
        <rFont val="Arial"/>
        <family val="2"/>
      </rPr>
      <t>24/02/2020</t>
    </r>
    <r>
      <rPr>
        <sz val="11"/>
        <color indexed="56"/>
        <rFont val="Arial"/>
        <family val="2"/>
      </rPr>
      <t xml:space="preserve"> Se evidencia documento de PINAR de fecha noviembre de 2019, para la cual se evidencia correo electrónico del 30/12/2019 emitido por la Dra. Judith Millan Duran - Secretaria General del MVCT por medio del cual ella aprueba los documentos de Gestión documental (MAPA DE RUTA-PINAR_MCVT Versión F1.3, PINAR_MVCT Versión 1.1, Plan de acción Política GD para aprobación Comité V2.2, Política GD MVCT Versión 1.1, Programa GD MVCT Versión 1.1) presentados a Comité Institucional de Gestión y Desempeño; pero no se observa  ninguna evidencia donde el Comité Institucional de Gestión y Desempeño apruebe este documento, lo cual incumple lo definido como alternativa de mejora, así las cosas, la OAP en su rol como segunda línea de defensa, declara el incumplimiento ante esta actividad, la cual estaba definida a cumplirse a octubre de 2019, Sin embargo, teniendo en cuenta el avance obtenido en la elaboración del PINAR del  MVCT, la OAP recomienda redefinir puntaje de calificación, el cual, no puede ser el 100% como manifiesta el líder en el monitoreo presentado; ya que esta pendiente evidenciar la aprobación de este documento por parte del CIGYD y la respectiva divulgación a funcionarios y contratistas; y de igual manera es necesario redefinir fechas de cumplimiento en articulación con el PMA y PMSIG.</t>
    </r>
  </si>
  <si>
    <r>
      <t xml:space="preserve">Se evidencia PGD de fecha septiembre 12 de 2019 en el cual se define: publico al que va dirijo, requerimientos normativos, económicos, administrativos y tecnológicos; gestión del cambio, política de gestión documental (que no ha sido aprobada), lineamientos de gestión documental, Programas específicos los cuales al ser consultados en el link aportado por el proceso llevan a las TRD de las dependencias del MVCT. Esta actividad se encuentra en incumplimiento.
</t>
    </r>
    <r>
      <rPr>
        <b/>
        <sz val="11"/>
        <color indexed="56"/>
        <rFont val="Arial"/>
        <family val="2"/>
      </rPr>
      <t>24/02/2020</t>
    </r>
    <r>
      <rPr>
        <sz val="11"/>
        <color indexed="56"/>
        <rFont val="Arial"/>
        <family val="2"/>
      </rPr>
      <t xml:space="preserve"> Se evidencia documento Programa de Gestión documental de fecha diciembre de 2019, para la cual se evidencia correo electrónico del 30/12/2019 emitido por la Dra. Judith Millan Duran - Secretaria General del MVCT por medio del cual ella aprueba los documentos de Gestión documental (MAPA DE RUTA-PINAR_MCVT Versión F1.3, PINAR_MVCT Versión 1.1, Plan de acción Política GD para aprobación Comité V2.2, Política GD MVCT Versión 1.1, Programa GD MVCT Versión 1.1) presentados a Comité Institucional de Gestión y Desempeño de se mismo día; pero no se observa  ninguna evidencia donde el Comité Institucional de Gestión y Desempeño apruebe este documento, lo cual incumple lo definido como alternativa de mejora, así las cosas, la OAP en su rol como segunda línea de defensa, declara el incumplimiento ante esta actividad, la cual estaba definida a cumplirse a noviembre de 2019. Sin embargo, teniendo en cuenta el avance obtenido en la elaboración del Programa de Gestión Documental del  MVCT, la OAP recomienda redefinir puntaje de calificación, el cual, no puede ser el 100%; ya que esta pendiente evidenciar la aprobación de este documento por parte del CIGYD y la respectiva divulgación a funcionarios y contratistas y de igual manera es necesario redefinir fechas de cumplimiento en articulación con el PMA y PMSIG.</t>
    </r>
  </si>
  <si>
    <r>
      <t xml:space="preserve">El proceso no presenta evidencias que permitan soportar avance en la ejecución de la actividad.
</t>
    </r>
    <r>
      <rPr>
        <b/>
        <sz val="11"/>
        <color indexed="56"/>
        <rFont val="Arial"/>
        <family val="2"/>
      </rPr>
      <t xml:space="preserve">
24/02/2020</t>
    </r>
    <r>
      <rPr>
        <sz val="11"/>
        <color indexed="56"/>
        <rFont val="Arial"/>
        <family val="2"/>
      </rPr>
      <t xml:space="preserve"> Se evidencia: 1) FUID - PATRIMONIO AUTÓNOMO DE REMANENTES PAR INURBE EN LIQUIDACIÓN, INSTITUTO DE CRÉDITO TERRITORIAL, en donde se definen: N. de orden, caja, carpeta, Nombre de la serie, nombre de la serie o subserie, asunto, fechas extremas (Inicial y final),N. de folios, unidad de conservación (Carpeta, tomo u otro), soporte.
Lo anterior para las siguientes dependencias: Gerencia - Subgerencia, Subgerencia - Sección de vivienda popular urbana, Junta Directiva, Gerente (BARRANQUILLA, CALI, MEDELLÍN, BUCARAMANGA, CARTAGENA, CÚCUTA, IBAGUÉ, MANIZALES, NEIVA, PASTO, POPAYÁN, SANTA MARTA, TUNJA, QUIBDÓ), Junta Directiva - Gerencia, Gerente - Subgerente, Gerencia - Secretaria, Secretaria - Departamento técnico, Departamento técnico - sección vivienda, campesina, Departamento técnico - sección vivienda urbana,  Secretaría departamento de almacenes, Gerencia General - Oficina de Planeación y estadísticas; entre otros adjuntos.
De otra parte, el monitoreo y las evidencias no son claros frente al cumplimiento de la alternativa de mejora, es decir no explica su relación y tampoco define si la información presentada como evidencia corresponde ala totalidad del Patrimonio Autónomo o si es una muestra, adicionalmente esta alternativa de mejora se encuentra incluida en el Plan de Mejoramiento Archivístico y en el Plan de Mejoramiento del SIG, en el cual se establecen fechas de cumplimiento diferentes a las definidas en este autodiagnóstico, así las cosas, la OAP declara incumplimiento frente a la ejecución de esta alternativa y recomienda redefinir fechas de cumplimiento según lo definido en el PMA y PMSIG.</t>
    </r>
  </si>
  <si>
    <r>
      <t xml:space="preserve">No se evidencia definición de plan de acción para esta actividad
</t>
    </r>
    <r>
      <rPr>
        <b/>
        <sz val="11"/>
        <color indexed="56"/>
        <rFont val="Arial"/>
        <family val="2"/>
      </rPr>
      <t>24/02/2020</t>
    </r>
    <r>
      <rPr>
        <sz val="11"/>
        <color indexed="56"/>
        <rFont val="Arial"/>
        <family val="2"/>
      </rPr>
      <t xml:space="preserve"> El proceso no aporta monitoreo y tampoco evidencias que permitan corroborar avance en la ejecución de la alternativa de mejora, la cual ya debió haberse definido según seguimiento y evaluación realizada por OAP y OCI en 2019. La OAP en su rol de segunda línea de defensa alerta frente al incumplimiento y recomienda acatar las observaciones realizadas por OAP y OCI con el fin de mejorar el desempeño del autodiagnóstico y evitar reprocesos institucionales, es necesario precisar que las fechas de cumplimiento que se estimen para cumplir la alternativa de mejora deben estar articuladas con PMA y PMSIG.</t>
    </r>
  </si>
  <si>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diagnostico ya debería estar legalizado según fechas de cumplimiento.
</t>
    </r>
    <r>
      <rPr>
        <b/>
        <sz val="11"/>
        <color indexed="56"/>
        <rFont val="Arial"/>
        <family val="2"/>
      </rPr>
      <t xml:space="preserve">
24/02/2020:</t>
    </r>
    <r>
      <rPr>
        <sz val="11"/>
        <color indexed="56"/>
        <rFont val="Arial"/>
        <family val="2"/>
      </rPr>
      <t xml:space="preserve"> Se evidencia archivo en Word denominado "DIAGNÓSTICO DE ARCHIVOS: CONSERVACIÓN DOCUMENTAL Y PRESERVACIÓN A LARGO PLAZO" donde se observa la descripción de las condiciones físicas actuales de las zonas de archivo para cada una de las sedes. En relación al  SIC que a la fecha esta vigente en el link: http://www.minvivienda.gov.co/sobre-el-ministerio/gesti%C3%B3n-documental/sistema-integrado-de-conservaci%C3%B3n-de-documentos-sic; se evidencia que este se encuentra desactualizado, ya que esta definido para el periodo 2016-2018, así las cosas la OAP en su rol como segunda línea de defensa alerta incumplimiento de esta alternativa y recomienda redefinir fechas de cumplimiento en articulación con PMA y PMSIG, sin embargo y teniendo en cuenta que se dio cumplimiento a la alternativa de mejora 1. Elaborar diagnóstico Integral de archivo del MVCT, el líder de proceso debe redefinir puntaje de calificación, aclarando que este no puede ser del 100% porque no se cumplieron la totalidad de las actividades definidas en la alternativa de mejora.</t>
    </r>
  </si>
  <si>
    <r>
      <rPr>
        <b/>
        <sz val="11"/>
        <color indexed="56"/>
        <rFont val="Arial"/>
        <family val="2"/>
      </rPr>
      <t>24/02/2020</t>
    </r>
    <r>
      <rPr>
        <sz val="11"/>
        <color indexed="56"/>
        <rFont val="Arial"/>
        <family val="2"/>
      </rPr>
      <t xml:space="preserve"> El proceso no ha definido alternativas de mejora que permitan complementar la puntuación a 100% tal como lo recomienda OCI en la evaluación realizada el 17/10/2020, es importante precisar que las fechas de cumplimiento que se definan para cumplir la alternativa de mejora, deben estar articuladas con PMA y PMSIG.</t>
    </r>
  </si>
  <si>
    <r>
      <t xml:space="preserve">No se evidencia definición de plan de acción para la actividad
</t>
    </r>
    <r>
      <rPr>
        <b/>
        <sz val="11"/>
        <color indexed="56"/>
        <rFont val="Arial"/>
        <family val="2"/>
      </rPr>
      <t>24/02/2020</t>
    </r>
    <r>
      <rPr>
        <sz val="11"/>
        <color indexed="56"/>
        <rFont val="Arial"/>
        <family val="2"/>
      </rPr>
      <t xml:space="preserve"> El proceso no aporta monitoreo y tampoco evidencias que permitan corroborar avance en la ejecución de la alternativa de mejora, la cual ya debió haberse definido según seguimiento y evaluación realizada por OAP y OCI en 2019. La OAP en su rol de segunda línea de defensa alerta frente al incumplimiento y recomienda acatar las observaciones realizadas por OAP y OCI con el fin de mejorar el desempeño del autodiagnóstico y evitar reprocesos institucionales, se aclara que las fechas que se estimen para la alternativa de mejora deben estar articuladas con PMA y PMSIG.</t>
    </r>
  </si>
  <si>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diagnostico ya debería estar legalizado según fechas de cumplimiento
</t>
    </r>
    <r>
      <rPr>
        <b/>
        <sz val="11"/>
        <color indexed="56"/>
        <rFont val="Arial"/>
        <family val="2"/>
      </rPr>
      <t xml:space="preserve">24/02/2020: </t>
    </r>
    <r>
      <rPr>
        <sz val="11"/>
        <color indexed="56"/>
        <rFont val="Arial"/>
        <family val="2"/>
      </rPr>
      <t>Se evidencia archivo en Word denominado "DIAGNÓSTICO DE ARCHIVOS: CONSERVACIÓN DOCUMENTAL Y PRESERVACIÓN A LARGO PLAZO" donde se observa la descripción de las condiciones físicas actuales de las zonas de archivo para cada una de las sedes, así las cosas la OAP en su rol como segunda línea de defensa alerta incumplimiento de esta alternativa y recomienda redefinir fechas de cumplimiento en articulación con PMA y PMSIG, sin embargo y teniendo en cuenta que se dio cumplimiento a la alternativa de mejora 1. Elaborar diagnóstico Integral de archivo del MVCT, el líder de proceso debe redefinir puntaje de calificación, aclarando que este no puede ser del 100% porque no se cumplieron la totalidad de las actividades definidas en la alternativa de mejora.</t>
    </r>
  </si>
  <si>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diagnostico ya debería estar legalizado según fechas de cumplimiento.
</t>
    </r>
    <r>
      <rPr>
        <b/>
        <sz val="11"/>
        <color indexed="56"/>
        <rFont val="Arial"/>
        <family val="2"/>
      </rPr>
      <t xml:space="preserve">24/02/2020: </t>
    </r>
    <r>
      <rPr>
        <sz val="11"/>
        <color indexed="56"/>
        <rFont val="Arial"/>
        <family val="2"/>
      </rPr>
      <t>Se evidencia archivo en Word denominado "DIAGNÓSTICO DE ARCHIVOS: CONSERVACIÓN DOCUMENTAL Y PRESERVACIÓN A LARGO PLAZO" donde se observa la descripción de las condiciones físicas actuales de las zonas de archivo para cada una de las sedes, así las cosas la OAP en su rol como segunda línea de defensa alerta incumplimiento de esta alternativa y recomienda redefinir fechas de cumplimiento en articulación con PMA y PMSIG, sin embargo y teniendo en cuenta que se dio cumplimiento a la alternativa de mejora 1. Elaborar diagnóstico Integral de archivo del MVCT, el líder de proceso debe redefinir puntaje de calificación, aclarando que este no puede ser del 100% porque no se cumplieron la totalidad de las actividades definidas en la alternativa de mejora.</t>
    </r>
  </si>
  <si>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diagnostico ya debería estar legalizado según fechas de cumplimiento.
</t>
    </r>
    <r>
      <rPr>
        <b/>
        <sz val="11"/>
        <color indexed="56"/>
        <rFont val="Arial"/>
        <family val="2"/>
      </rPr>
      <t>24/02/2020:</t>
    </r>
    <r>
      <rPr>
        <sz val="11"/>
        <color indexed="56"/>
        <rFont val="Arial"/>
        <family val="2"/>
      </rPr>
      <t xml:space="preserve"> Se evidencia archivo en Word denominado "DIAGNÓSTICO DE ARCHIVOS: CONSERVACIÓN DOCUMENTAL Y PRESERVACIÓN A LARGO PLAZO" donde se observa la descripción de las condiciones físicas actuales de las zonas de archivo para cada una de las sedes, así las cosas la OAP en su rol como segunda línea de defensa alerta incumplimiento de esta alternativa y recomienda redefinir fechas de cumplimiento en articulación con PMA y PMSIG;;sin embargo y teniendo en cuenta que se dio cumplimiento a la alternativa de mejora 1. Elaborar diagnóstico Integral de archivo del MVCT, el líder de proceso debe redefinir puntaje de calificación, aclarando que este no puede ser del 100% porque no se cumplieron la totalidad de las actividades definidas en la alternativa de mejora.</t>
    </r>
  </si>
  <si>
    <r>
      <rPr>
        <b/>
        <sz val="11"/>
        <color indexed="56"/>
        <rFont val="Arial"/>
        <family val="2"/>
      </rPr>
      <t>25/02/2020</t>
    </r>
    <r>
      <rPr>
        <sz val="11"/>
        <color indexed="56"/>
        <rFont val="Arial"/>
        <family val="2"/>
      </rPr>
      <t xml:space="preserve"> El proceso no ha definido alternativas de mejora que permitan complementar la puntuación a 100% tal como lo recomienda OCI en la evaluación realizada el 17/10/2020, es necesario precisar que las fechas de cumplimiento que se definan para esta alternativa de mejora deben estar articuladas con el PMA y PMSIG.</t>
    </r>
  </si>
  <si>
    <r>
      <t xml:space="preserve">La evidencia aportada no es suficiente para evidenciar ejecución de la actividad, ya que el proceso adjunta listas de asistencia de capacitaciones del GAUA a brindado a: Titulación y saneamiento predial, subdirección de servicios administrativos, subdirección de proyectos, grupo de recursos físicos, Grupo 472; lo cual no esta relacionado con la alternativa de mejora la cual es: Hacer seguimiento a la ejecución del PIC en lo concerniente a capacitaciones sobre archivo.
</t>
    </r>
    <r>
      <rPr>
        <b/>
        <sz val="11"/>
        <color indexed="56"/>
        <rFont val="Arial"/>
        <family val="2"/>
      </rPr>
      <t>25/02/2020</t>
    </r>
    <r>
      <rPr>
        <sz val="11"/>
        <color indexed="56"/>
        <rFont val="Arial"/>
        <family val="2"/>
      </rPr>
      <t xml:space="preserve"> La evidencia aportada no es suficiente para evidenciar ejecución de la actividad, ya que el proceso adjunta listas de asistencia de capacitaciones que el GAUA a brindado a: Grupo de recursos físicos (17/07/2019), Subdirección de servicios administrativos (03/05/2019) y Grupo de titulación y saneamiento predial (06/09/2019); ya que estas no están relacionadas con la alternativa de mejora la cual es: Hacer seguimiento a la ejecución del PIC en lo concerniente a capacitaciones sobre archivo,  adicionalmente estas evidencias fueron presentadas en el monitoreo anterior y no corresponden al periodo de seguimiento que se esta realizando en este momento, así las cosas, la OAP en su rol como segunda línea de defensa alerta el incumplimiento frente a la ejecución de la alternativa de mejora y recomienda redefinir fechas de cumplimiento las cuales deben estar articuladas con PMA y PMSIG.. </t>
    </r>
  </si>
  <si>
    <r>
      <t xml:space="preserve">1-Se adjunta plan de acción de la política y Política de Gestión Documental esta se paso para aprobación de comité.
</t>
    </r>
    <r>
      <rPr>
        <b/>
        <sz val="11"/>
        <color indexed="56"/>
        <rFont val="Arial"/>
        <family val="2"/>
      </rPr>
      <t>21/02/2020</t>
    </r>
    <r>
      <rPr>
        <sz val="11"/>
        <color indexed="56"/>
        <rFont val="Arial"/>
        <family val="2"/>
      </rPr>
      <t xml:space="preserve"> GAUA: El documento Política de gestión documental se actualizo de acuerdo a los ajustes solicitados por el comité, se presento el 30 de diciembre del 2019 nuevamente, el cual fue aprobado por medio del correo electrónico enviado por la secretaria general, la doctora Judith Millan Duran, se carga Documento y  correo de aprobación en el DomusFile 
</t>
    </r>
  </si>
  <si>
    <r>
      <t xml:space="preserve">1-Se adjunta Diagnostico Integral de Archivos esta se paso para aprobación de comité.
</t>
    </r>
    <r>
      <rPr>
        <b/>
        <sz val="11"/>
        <color indexed="56"/>
        <rFont val="Arial"/>
        <family val="2"/>
      </rPr>
      <t xml:space="preserve">21/02/2020 </t>
    </r>
    <r>
      <rPr>
        <sz val="11"/>
        <color indexed="56"/>
        <rFont val="Arial"/>
        <family val="2"/>
      </rPr>
      <t>GAUA: Se elaboró  el Diagnostico Integral de Archivo donde se muestra la situación real que  actualmente presenta el archivo del MVCT. Se adjunta evidencia</t>
    </r>
  </si>
  <si>
    <t>1-Se han realizado 23 mesas de trabajo par actualización de TRD. Se adjuntan actas y listas de asistencia de las reuniones realizadas.
2-En las actas de reunión se registran las necesidades identificadas que requiere cada área.
3-Se adjunta CCD (Excel) preliminar con las necesidades que han sido identificadas.
4-Se adjunta preliminar de TRD  (Excel) con las necesidades que han sido identificadas.</t>
  </si>
  <si>
    <t>Se vienen adelantado mesas de trabajo con las diferentes áreas del MVCT con el fin de identificar las necesidades identificadas en las series, subseries y tipos documentales de cada dependencia y proceder con la actualización de TRD. Estas evidencias se adjuntan en la actividad de la fila 12.</t>
  </si>
  <si>
    <r>
      <t xml:space="preserve">Se evidencias actas y listas de asistencia de: Grupo de evaluación de proyectos, subdirección de gestión empresarial, subdirección de proyectos, desarrollo sectorial, grupo de política sectorial, asistencia desarrollo sostenible, dirección de programas, DSH, OAP, seguimiento a proyectos de inversión, Soporte técnico, grupo de comunicaciones estratégica, SATOUI, Grupo de seguimiento al PND, Grupo de presupuesto. Actividad en proceso y en estado de incumplimiento.
</t>
    </r>
    <r>
      <rPr>
        <b/>
        <sz val="11"/>
        <color indexed="56"/>
        <rFont val="Arial"/>
        <family val="2"/>
      </rPr>
      <t xml:space="preserve">
24/02/2020 </t>
    </r>
    <r>
      <rPr>
        <sz val="11"/>
        <color indexed="56"/>
        <rFont val="Arial"/>
        <family val="2"/>
      </rPr>
      <t>La evidencia aportada por el proceso no permite corroborar el avance en la ejecución de la alternativa de mejora, puesto que se adjuntan FUID para boletines diarios Fonvivienda 2017, FUID para boletines diarios Fonvivienda 2018, FUID para contratos de 2005 al 2010; entre otros ; pero no adjuntan evidencias como listas de asistencia y actas que soporten las actividades definidas en la alternativa de mejora como son: 1. Socialización del FUID y su correcto diligenciamiento, a las dependencias del MVCT. 2. Realizar mesas de trabajo para asesorar a las dependencias del MVCT en el levantamiento del FUID.
Teniendo en cuenta lo anterior, la OAP desde su rol como segunda línea de defensa declara incumplimiento frente a esta alternativa de mejora y recomienda redefinir fechas de cumplimiento en articulación con PMA y PMSIG</t>
    </r>
  </si>
  <si>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diagnostico ya debería estar legalizado según fechas de cumplimiento.
</t>
    </r>
    <r>
      <rPr>
        <b/>
        <sz val="11"/>
        <color indexed="56"/>
        <rFont val="Arial"/>
        <family val="2"/>
      </rPr>
      <t>24/02/2020</t>
    </r>
    <r>
      <rPr>
        <sz val="11"/>
        <color indexed="56"/>
        <rFont val="Arial"/>
        <family val="2"/>
      </rPr>
      <t>: Se evidencia archivo en Word denominado "DIAGNÓSTICO DE ARCHIVOS: CONSERVACIÓN DOCUMENTAL Y PRESERVACIÓN A LARGO PLAZO" donde se observa la descripción de las condiciones físicas actuales de las zonas de archivo para cada una de las sedes, así las cosas la OAP en su rol como segunda línea de defensa alerta incumplimiento de esta alternativa y recomienda redefinir fechas de cumplimiento en articulación con PMA y PMSIG; sin embargo y teniendo en cuenta que se dio cumplimiento a la alternativa de mejora 1. Elaborar diagnóstico Integral de archivo del MVCT, el líder de proceso debe redefinir puntaje de calificación, aclarando que este no puede ser del 100% porque no se cumplieron la totalidad de las actividades definidas en la alternativa de mejora.</t>
    </r>
  </si>
  <si>
    <r>
      <t xml:space="preserve">Se evidencia diagnostico integral de archivo de fecha mayo de 2019, en este se establece: depósitos para el almacenamiento de archivos, en donde se analiza el espacio de archivo que tienen las 4 sedes, define volumetría documental (medición en metros lineales para cada área de almacenamiento) definida para cada sede del MVCT. se define los fondos documentales acumulados en la sede fragua, se analiza el SIC para las sedes y su estado de condiciones ambientales. Actividad en incumplimiento puesto que el diagnostico ya debería estar legalizado según fechas de cumplimiento
</t>
    </r>
    <r>
      <rPr>
        <b/>
        <sz val="11"/>
        <color indexed="56"/>
        <rFont val="Arial"/>
        <family val="2"/>
      </rPr>
      <t>24/02/2020:</t>
    </r>
    <r>
      <rPr>
        <sz val="11"/>
        <color indexed="56"/>
        <rFont val="Arial"/>
        <family val="2"/>
      </rPr>
      <t xml:space="preserve"> Se evidencia archivo en Word denominado "DIAGNÓSTICO DE ARCHIVOS: CONSERVACIÓN DOCUMENTAL Y PRESERVACIÓN A LARGO PLAZO" donde se observa la descripción de las condiciones físicas actuales de las zonas de archivo para cada una de las sedes, así las cosas la OAP en su rol como segunda línea de defensa alerta incumplimiento de esta alternativa y recomienda redefinir fechas de cumplimiento en articulación con PMA y PMSIG; sin embargo y teniendo en cuenta que se dio cumplimiento a la alternativa de mejora 1. Elaborar diagnóstico Integral de archivo del MVCT, el líder de proceso debe redefinir puntaje de calificación, aclarando que este no puede ser del 100% porque no se cumplieron la totalidad de las actividades definidas en la alternativa de mejora.</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</si>
</sst>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106">
    <font>
      <sz val="11"/>
      <color theme="1"/>
      <name val="Calibri"/>
      <family val="2"/>
    </font>
    <font>
      <sz val="11"/>
      <color indexed="8"/>
      <name val="Calibri"/>
      <family val="2"/>
    </font>
    <font>
      <b/>
      <sz val="11"/>
      <color indexed="9"/>
      <name val="Arial"/>
      <family val="2"/>
    </font>
    <font>
      <sz val="11"/>
      <color indexed="8"/>
      <name val="Arial"/>
      <family val="2"/>
    </font>
    <font>
      <b/>
      <sz val="12"/>
      <color indexed="8"/>
      <name val="Arial"/>
      <family val="2"/>
    </font>
    <font>
      <sz val="22"/>
      <color indexed="9"/>
      <name val="Arial"/>
      <family val="2"/>
    </font>
    <font>
      <b/>
      <sz val="10"/>
      <color indexed="9"/>
      <name val="Arial"/>
      <family val="2"/>
    </font>
    <font>
      <sz val="10"/>
      <color indexed="56"/>
      <name val="Arial"/>
      <family val="2"/>
    </font>
    <font>
      <sz val="11"/>
      <color indexed="56"/>
      <name val="Arial"/>
      <family val="2"/>
    </font>
    <font>
      <sz val="20"/>
      <color indexed="9"/>
      <name val="Arial"/>
      <family val="2"/>
    </font>
    <font>
      <b/>
      <sz val="10"/>
      <color indexed="8"/>
      <name val="Arial"/>
      <family val="2"/>
    </font>
    <font>
      <b/>
      <sz val="12"/>
      <color indexed="56"/>
      <name val="Arial"/>
      <family val="2"/>
    </font>
    <font>
      <b/>
      <sz val="16"/>
      <color indexed="56"/>
      <name val="Arial"/>
      <family val="2"/>
    </font>
    <font>
      <b/>
      <sz val="11"/>
      <name val="Arial"/>
      <family val="2"/>
    </font>
    <font>
      <b/>
      <sz val="11"/>
      <color indexed="8"/>
      <name val="Arial"/>
      <family val="2"/>
    </font>
    <font>
      <sz val="10"/>
      <color indexed="8"/>
      <name val="Arial"/>
      <family val="2"/>
    </font>
    <font>
      <b/>
      <sz val="14"/>
      <color indexed="56"/>
      <name val="Arial"/>
      <family val="2"/>
    </font>
    <font>
      <sz val="12"/>
      <color indexed="56"/>
      <name val="Arial"/>
      <family val="2"/>
    </font>
    <font>
      <b/>
      <sz val="12"/>
      <color indexed="9"/>
      <name val="Arial"/>
      <family val="2"/>
    </font>
    <font>
      <sz val="12"/>
      <color indexed="8"/>
      <name val="Calibri"/>
      <family val="2"/>
    </font>
    <font>
      <sz val="9"/>
      <color indexed="56"/>
      <name val="Arial"/>
      <family val="2"/>
    </font>
    <font>
      <b/>
      <sz val="18"/>
      <color indexed="56"/>
      <name val="Arial"/>
      <family val="2"/>
    </font>
    <font>
      <u val="single"/>
      <sz val="11"/>
      <color indexed="12"/>
      <name val="Calibri"/>
      <family val="2"/>
    </font>
    <font>
      <b/>
      <u val="single"/>
      <sz val="12"/>
      <color indexed="56"/>
      <name val="Arial"/>
      <family val="2"/>
    </font>
    <font>
      <b/>
      <sz val="14"/>
      <color indexed="8"/>
      <name val="Arial"/>
      <family val="2"/>
    </font>
    <font>
      <sz val="9"/>
      <color indexed="56"/>
      <name val="Calibri"/>
      <family val="2"/>
    </font>
    <font>
      <b/>
      <sz val="11"/>
      <color indexed="30"/>
      <name val="Arial"/>
      <family val="2"/>
    </font>
    <font>
      <b/>
      <sz val="11"/>
      <color indexed="56"/>
      <name val="Arial"/>
      <family val="2"/>
    </font>
    <font>
      <sz val="9"/>
      <color indexed="8"/>
      <name val="Arial"/>
      <family val="2"/>
    </font>
    <font>
      <sz val="10"/>
      <name val="Arial"/>
      <family val="2"/>
    </font>
    <font>
      <u val="single"/>
      <sz val="10"/>
      <name val="Arial"/>
      <family val="2"/>
    </font>
    <font>
      <sz val="11"/>
      <name val="Arial"/>
      <family val="2"/>
    </font>
    <font>
      <sz val="18"/>
      <color indexed="9"/>
      <name val="Arial"/>
      <family val="2"/>
    </font>
    <font>
      <b/>
      <u val="single"/>
      <sz val="16"/>
      <color indexed="12"/>
      <name val="Arial"/>
      <family val="2"/>
    </font>
    <font>
      <sz val="14"/>
      <color indexed="56"/>
      <name val="Arial"/>
      <family val="2"/>
    </font>
    <font>
      <b/>
      <sz val="10"/>
      <color indexed="56"/>
      <name val="Arial"/>
      <family val="2"/>
    </font>
    <font>
      <u val="single"/>
      <sz val="11"/>
      <color indexed="56"/>
      <name val="Arial"/>
      <family val="2"/>
    </font>
    <font>
      <u val="single"/>
      <sz val="11"/>
      <color indexed="20"/>
      <name val="Calibri"/>
      <family val="2"/>
    </font>
    <font>
      <b/>
      <sz val="11"/>
      <color indexed="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1"/>
      <color indexed="63"/>
      <name val="Arial"/>
      <family val="0"/>
    </font>
    <font>
      <sz val="10"/>
      <color indexed="63"/>
      <name val="Arial"/>
      <family val="0"/>
    </font>
    <font>
      <sz val="11"/>
      <color indexed="63"/>
      <name val="Arial"/>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2"/>
      <color theme="1"/>
      <name val="Arial"/>
      <family val="2"/>
    </font>
    <font>
      <sz val="22"/>
      <color theme="0"/>
      <name val="Arial"/>
      <family val="2"/>
    </font>
    <font>
      <b/>
      <sz val="10"/>
      <color theme="1"/>
      <name val="Arial"/>
      <family val="2"/>
    </font>
    <font>
      <sz val="10"/>
      <color theme="1"/>
      <name val="Arial"/>
      <family val="2"/>
    </font>
    <font>
      <b/>
      <sz val="11"/>
      <color theme="1"/>
      <name val="Arial"/>
      <family val="2"/>
    </font>
    <font>
      <b/>
      <u val="single"/>
      <sz val="12"/>
      <color rgb="FF002060"/>
      <name val="Arial"/>
      <family val="2"/>
    </font>
    <font>
      <b/>
      <sz val="14"/>
      <color theme="1"/>
      <name val="Arial"/>
      <family val="2"/>
    </font>
    <font>
      <sz val="11"/>
      <color rgb="FF002060"/>
      <name val="Arial"/>
      <family val="2"/>
    </font>
    <font>
      <sz val="9"/>
      <color rgb="FF002060"/>
      <name val="Arial"/>
      <family val="2"/>
    </font>
    <font>
      <b/>
      <sz val="10"/>
      <color theme="0"/>
      <name val="Arial"/>
      <family val="2"/>
    </font>
    <font>
      <b/>
      <sz val="11"/>
      <color rgb="FF002060"/>
      <name val="Arial"/>
      <family val="2"/>
    </font>
    <font>
      <sz val="10"/>
      <color rgb="FF002060"/>
      <name val="Arial"/>
      <family val="2"/>
    </font>
    <font>
      <sz val="9"/>
      <color theme="1"/>
      <name val="Arial"/>
      <family val="2"/>
    </font>
    <font>
      <sz val="18"/>
      <color theme="0"/>
      <name val="Arial"/>
      <family val="2"/>
    </font>
    <font>
      <b/>
      <sz val="14"/>
      <color rgb="FF002060"/>
      <name val="Arial"/>
      <family val="2"/>
    </font>
    <font>
      <b/>
      <sz val="16"/>
      <color rgb="FF002060"/>
      <name val="Arial"/>
      <family val="2"/>
    </font>
    <font>
      <sz val="9"/>
      <color rgb="FF002060"/>
      <name val="Calibri"/>
      <family val="2"/>
    </font>
    <font>
      <sz val="20"/>
      <color theme="0"/>
      <name val="Arial"/>
      <family val="2"/>
    </font>
    <font>
      <b/>
      <u val="single"/>
      <sz val="16"/>
      <color rgb="FF0000FF"/>
      <name val="Arial"/>
      <family val="2"/>
    </font>
    <font>
      <b/>
      <sz val="11"/>
      <color rgb="FF0070C0"/>
      <name val="Arial"/>
      <family val="2"/>
    </font>
    <font>
      <sz val="11"/>
      <color rgb="FF000000"/>
      <name val="Arial"/>
      <family val="2"/>
    </font>
    <font>
      <sz val="14"/>
      <color rgb="FF002060"/>
      <name val="Arial"/>
      <family val="2"/>
    </font>
    <font>
      <b/>
      <sz val="11"/>
      <color theme="0"/>
      <name val="Arial"/>
      <family val="2"/>
    </font>
    <font>
      <b/>
      <sz val="18"/>
      <color rgb="FF002060"/>
      <name val="Arial"/>
      <family val="2"/>
    </font>
    <font>
      <b/>
      <sz val="12"/>
      <color rgb="FF002060"/>
      <name val="Arial"/>
      <family val="2"/>
    </font>
    <font>
      <b/>
      <sz val="12"/>
      <color theme="0"/>
      <name val="Arial"/>
      <family val="2"/>
    </font>
    <font>
      <sz val="12"/>
      <color theme="1"/>
      <name val="Calibri"/>
      <family val="2"/>
    </font>
    <font>
      <sz val="12"/>
      <color rgb="FF002060"/>
      <name val="Arial"/>
      <family val="2"/>
    </font>
    <font>
      <b/>
      <sz val="10"/>
      <color rgb="FF00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FFC000"/>
        <bgColor indexed="64"/>
      </patternFill>
    </fill>
    <fill>
      <patternFill patternType="solid">
        <fgColor rgb="FF0070C0"/>
        <bgColor indexed="64"/>
      </patternFill>
    </fill>
    <fill>
      <patternFill patternType="solid">
        <fgColor rgb="FF3399FF"/>
        <bgColor indexed="64"/>
      </patternFill>
    </fill>
    <fill>
      <patternFill patternType="solid">
        <fgColor theme="9" tint="-0.24993999302387238"/>
        <bgColor indexed="64"/>
      </patternFill>
    </fill>
    <fill>
      <patternFill patternType="solid">
        <fgColor theme="0" tint="-0.4999699890613556"/>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color theme="4" tint="-0.4999699890613556"/>
      </top>
      <bottom/>
    </border>
    <border>
      <left/>
      <right style="medium">
        <color theme="4" tint="-0.4999699890613556"/>
      </right>
      <top style="medium">
        <color theme="4" tint="-0.4999699890613556"/>
      </top>
      <bottom/>
    </border>
    <border>
      <left/>
      <right style="medium">
        <color theme="4" tint="-0.4999699890613556"/>
      </right>
      <top/>
      <bottom/>
    </border>
    <border>
      <left/>
      <right/>
      <top/>
      <bottom style="medium">
        <color theme="4" tint="-0.4999699890613556"/>
      </bottom>
    </border>
    <border>
      <left/>
      <right style="medium">
        <color theme="4" tint="-0.4999699890613556"/>
      </right>
      <top/>
      <bottom style="medium">
        <color theme="4" tint="-0.4999699890613556"/>
      </bottom>
    </border>
    <border>
      <left style="medium">
        <color theme="4" tint="-0.4999699890613556"/>
      </left>
      <right/>
      <top style="medium">
        <color theme="4" tint="-0.4999699890613556"/>
      </top>
      <bottom/>
    </border>
    <border>
      <left style="medium">
        <color theme="4" tint="-0.4999699890613556"/>
      </left>
      <right/>
      <top/>
      <bottom/>
    </border>
    <border>
      <left style="medium">
        <color theme="4" tint="-0.4999699890613556"/>
      </left>
      <right/>
      <top/>
      <bottom style="medium">
        <color theme="4" tint="-0.4999699890613556"/>
      </bottom>
    </border>
    <border>
      <left style="medium">
        <color rgb="FF002060"/>
      </left>
      <right/>
      <top style="medium">
        <color rgb="FF002060"/>
      </top>
      <bottom/>
    </border>
    <border>
      <left/>
      <right/>
      <top style="medium">
        <color rgb="FF002060"/>
      </top>
      <bottom/>
    </border>
    <border>
      <left/>
      <right style="medium">
        <color rgb="FF002060"/>
      </right>
      <top style="medium">
        <color rgb="FF002060"/>
      </top>
      <bottom/>
    </border>
    <border>
      <left style="medium">
        <color rgb="FF002060"/>
      </left>
      <right/>
      <top/>
      <bottom/>
    </border>
    <border>
      <left/>
      <right style="medium">
        <color rgb="FF002060"/>
      </right>
      <top/>
      <bottom/>
    </border>
    <border>
      <left style="medium">
        <color rgb="FF002060"/>
      </left>
      <right/>
      <top/>
      <bottom style="medium">
        <color rgb="FF002060"/>
      </bottom>
    </border>
    <border>
      <left/>
      <right/>
      <top/>
      <bottom style="medium">
        <color rgb="FF002060"/>
      </bottom>
    </border>
    <border>
      <left/>
      <right style="medium">
        <color rgb="FF002060"/>
      </right>
      <top/>
      <bottom style="medium">
        <color rgb="FF002060"/>
      </bottom>
    </border>
    <border>
      <left style="thin"/>
      <right style="thin"/>
      <top style="thin"/>
      <bottom style="thin"/>
    </border>
    <border>
      <left style="thin"/>
      <right style="dashed"/>
      <top style="thin"/>
      <bottom style="dashed"/>
    </border>
    <border>
      <left style="dashed"/>
      <right style="dashed"/>
      <top style="thin"/>
      <bottom style="dashed"/>
    </border>
    <border>
      <left style="thin"/>
      <right style="dashed"/>
      <top style="dashed"/>
      <bottom style="dashed"/>
    </border>
    <border>
      <left style="dashed"/>
      <right style="dashed"/>
      <top style="dashed"/>
      <bottom style="dashed"/>
    </border>
    <border>
      <left style="thin"/>
      <right style="dashed"/>
      <top style="dashed"/>
      <bottom style="thin"/>
    </border>
    <border>
      <left style="dashed"/>
      <right style="dashed"/>
      <top style="dashed"/>
      <bottom style="thin"/>
    </border>
    <border>
      <left style="medium">
        <color theme="3"/>
      </left>
      <right/>
      <top style="medium">
        <color theme="3"/>
      </top>
      <bottom/>
    </border>
    <border>
      <left/>
      <right style="medium">
        <color theme="3"/>
      </right>
      <top style="medium">
        <color theme="3"/>
      </top>
      <bottom/>
    </border>
    <border>
      <left style="medium">
        <color theme="3"/>
      </left>
      <right/>
      <top/>
      <bottom/>
    </border>
    <border>
      <left/>
      <right style="medium">
        <color theme="3"/>
      </right>
      <top/>
      <bottom/>
    </border>
    <border>
      <left style="medium">
        <color theme="3"/>
      </left>
      <right/>
      <top/>
      <bottom style="medium">
        <color theme="3"/>
      </bottom>
    </border>
    <border>
      <left/>
      <right style="medium">
        <color theme="3"/>
      </right>
      <top/>
      <bottom style="medium">
        <color theme="3"/>
      </bottom>
    </border>
    <border>
      <left style="thin">
        <color theme="3"/>
      </left>
      <right style="thin">
        <color theme="3"/>
      </right>
      <top style="thin">
        <color theme="3"/>
      </top>
      <bottom style="thin">
        <color theme="3"/>
      </bottom>
    </border>
    <border>
      <left/>
      <right/>
      <top style="medium">
        <color theme="3"/>
      </top>
      <bottom/>
    </border>
    <border>
      <left/>
      <right/>
      <top/>
      <bottom style="medium">
        <color theme="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theme="3"/>
      </left>
      <right style="thin">
        <color theme="3"/>
      </right>
      <top style="medium">
        <color theme="3"/>
      </top>
      <bottom style="thin">
        <color theme="3"/>
      </bottom>
    </border>
    <border>
      <left style="thin">
        <color theme="4" tint="-0.4999699890613556"/>
      </left>
      <right style="thin">
        <color theme="4" tint="-0.4999699890613556"/>
      </right>
      <top style="dashed">
        <color theme="4" tint="-0.4999699890613556"/>
      </top>
      <bottom style="dashed">
        <color theme="4" tint="-0.4999699890613556"/>
      </bottom>
    </border>
    <border>
      <left style="thin">
        <color theme="4" tint="-0.4999699890613556"/>
      </left>
      <right style="thin">
        <color theme="4" tint="-0.4999699890613556"/>
      </right>
      <top/>
      <bottom style="dashed">
        <color theme="4" tint="-0.4999699890613556"/>
      </bottom>
    </border>
    <border>
      <left style="thin">
        <color theme="4" tint="-0.4999699890613556"/>
      </left>
      <right style="thin">
        <color theme="4" tint="-0.4999699890613556"/>
      </right>
      <top style="thin">
        <color theme="4" tint="-0.4999699890613556"/>
      </top>
      <bottom style="dashed">
        <color theme="4" tint="-0.4999699890613556"/>
      </bottom>
    </border>
    <border>
      <left style="thin">
        <color theme="4" tint="-0.4999699890613556"/>
      </left>
      <right style="thin">
        <color theme="4" tint="-0.4999699890613556"/>
      </right>
      <top style="dashed">
        <color theme="4" tint="-0.4999699890613556"/>
      </top>
      <bottom/>
    </border>
    <border>
      <left style="thin">
        <color theme="4" tint="-0.4999699890613556"/>
      </left>
      <right style="thin">
        <color theme="4" tint="-0.4999699890613556"/>
      </right>
      <top style="dashed">
        <color theme="4" tint="-0.4999699890613556"/>
      </top>
      <bottom style="thin">
        <color theme="3"/>
      </bottom>
    </border>
    <border>
      <left style="thin">
        <color theme="4" tint="-0.4999699890613556"/>
      </left>
      <right style="thin">
        <color theme="4" tint="-0.4999699890613556"/>
      </right>
      <top style="dashed">
        <color theme="4" tint="-0.4999699890613556"/>
      </top>
      <bottom style="thin">
        <color theme="4" tint="-0.4999699890613556"/>
      </bottom>
    </border>
    <border>
      <left style="thin">
        <color theme="3"/>
      </left>
      <right style="thin">
        <color theme="3"/>
      </right>
      <top/>
      <bottom style="thin">
        <color theme="3"/>
      </bottom>
    </border>
    <border>
      <left style="thin">
        <color theme="3"/>
      </left>
      <right style="dashed">
        <color theme="3"/>
      </right>
      <top style="double">
        <color theme="3"/>
      </top>
      <bottom style="dashed">
        <color theme="3"/>
      </bottom>
    </border>
    <border>
      <left style="dashed">
        <color theme="3"/>
      </left>
      <right style="dashed">
        <color theme="3"/>
      </right>
      <top style="double">
        <color theme="3"/>
      </top>
      <bottom style="dashed">
        <color theme="3"/>
      </bottom>
    </border>
    <border>
      <left style="dashed">
        <color theme="3"/>
      </left>
      <right style="thin">
        <color theme="3"/>
      </right>
      <top style="double">
        <color theme="3"/>
      </top>
      <bottom style="dashed">
        <color theme="3"/>
      </bottom>
    </border>
    <border>
      <left style="thin">
        <color theme="3"/>
      </left>
      <right style="dashed">
        <color theme="3"/>
      </right>
      <top style="dashed">
        <color theme="3"/>
      </top>
      <bottom style="dashed">
        <color theme="3"/>
      </bottom>
    </border>
    <border>
      <left style="dashed">
        <color theme="3"/>
      </left>
      <right style="dashed">
        <color theme="3"/>
      </right>
      <top style="dashed">
        <color theme="3"/>
      </top>
      <bottom style="dashed">
        <color theme="3"/>
      </bottom>
    </border>
    <border>
      <left style="dashed">
        <color theme="3"/>
      </left>
      <right style="thin">
        <color theme="3"/>
      </right>
      <top style="dashed">
        <color theme="3"/>
      </top>
      <bottom style="dashed">
        <color theme="3"/>
      </bottom>
    </border>
    <border>
      <left style="thin">
        <color theme="3"/>
      </left>
      <right style="dashed">
        <color theme="3"/>
      </right>
      <top style="dashed">
        <color theme="3"/>
      </top>
      <bottom style="thin">
        <color theme="3"/>
      </bottom>
    </border>
    <border>
      <left style="dashed">
        <color theme="3"/>
      </left>
      <right style="dashed">
        <color theme="3"/>
      </right>
      <top style="dashed">
        <color theme="3"/>
      </top>
      <bottom style="thin">
        <color theme="3"/>
      </bottom>
    </border>
    <border>
      <left style="dashed">
        <color theme="3"/>
      </left>
      <right style="thin">
        <color theme="3"/>
      </right>
      <top style="dashed">
        <color theme="3"/>
      </top>
      <bottom style="thin">
        <color theme="3"/>
      </bottom>
    </border>
    <border>
      <left style="thin">
        <color theme="3"/>
      </left>
      <right style="thin">
        <color theme="3"/>
      </right>
      <top style="dotted">
        <color theme="3"/>
      </top>
      <bottom style="dotted">
        <color theme="3"/>
      </bottom>
    </border>
    <border>
      <left style="thin">
        <color theme="3"/>
      </left>
      <right style="thin">
        <color theme="3"/>
      </right>
      <top style="dotted">
        <color theme="3"/>
      </top>
      <bottom style="thin">
        <color theme="3"/>
      </bottom>
    </border>
    <border>
      <left style="dashed">
        <color theme="3"/>
      </left>
      <right style="thin">
        <color theme="3"/>
      </right>
      <top/>
      <bottom style="dashed">
        <color theme="3"/>
      </bottom>
    </border>
    <border>
      <left style="thin">
        <color theme="4" tint="-0.4999699890613556"/>
      </left>
      <right style="thin">
        <color theme="4" tint="-0.4999699890613556"/>
      </right>
      <top style="thin">
        <color theme="3"/>
      </top>
      <bottom style="dashed">
        <color theme="4" tint="-0.4999699890613556"/>
      </bottom>
    </border>
    <border>
      <left style="thin">
        <color theme="3"/>
      </left>
      <right style="dashed">
        <color theme="3"/>
      </right>
      <top style="thin">
        <color theme="3"/>
      </top>
      <bottom style="dashed">
        <color theme="3"/>
      </bottom>
    </border>
    <border>
      <left style="dashed">
        <color theme="3"/>
      </left>
      <right style="dashed">
        <color theme="3"/>
      </right>
      <top style="thin">
        <color theme="3"/>
      </top>
      <bottom style="dashed">
        <color theme="3"/>
      </bottom>
    </border>
    <border>
      <left style="dashed">
        <color theme="3"/>
      </left>
      <right style="thin">
        <color theme="3"/>
      </right>
      <top style="thin">
        <color theme="3"/>
      </top>
      <bottom style="dashed">
        <color theme="3"/>
      </bottom>
    </border>
    <border>
      <left style="thin">
        <color theme="3"/>
      </left>
      <right style="dashed">
        <color theme="3"/>
      </right>
      <top/>
      <bottom style="dashed">
        <color theme="3"/>
      </bottom>
    </border>
    <border>
      <left style="dashed">
        <color theme="3"/>
      </left>
      <right style="dashed">
        <color theme="3"/>
      </right>
      <top/>
      <bottom style="dashed">
        <color theme="3"/>
      </bottom>
    </border>
    <border>
      <left style="thin">
        <color theme="4" tint="-0.4999699890613556"/>
      </left>
      <right style="thin">
        <color theme="4" tint="-0.4999699890613556"/>
      </right>
      <top style="medium">
        <color theme="3"/>
      </top>
      <bottom style="dotted">
        <color theme="4" tint="-0.4999699890613556"/>
      </bottom>
    </border>
    <border>
      <left style="thin">
        <color theme="3"/>
      </left>
      <right style="thin">
        <color theme="3"/>
      </right>
      <top style="medium">
        <color theme="3"/>
      </top>
      <bottom style="dotted">
        <color theme="4" tint="-0.4999699890613556"/>
      </bottom>
    </border>
    <border>
      <left style="thin">
        <color theme="4" tint="-0.4999699890613556"/>
      </left>
      <right style="thin">
        <color theme="4" tint="-0.4999699890613556"/>
      </right>
      <top style="dotted">
        <color theme="4" tint="-0.4999699890613556"/>
      </top>
      <bottom style="dotted">
        <color theme="4" tint="-0.4999699890613556"/>
      </bottom>
    </border>
    <border>
      <left style="thin">
        <color theme="3"/>
      </left>
      <right style="thin">
        <color theme="3"/>
      </right>
      <top style="dotted">
        <color theme="4" tint="-0.4999699890613556"/>
      </top>
      <bottom style="dotted">
        <color theme="4" tint="-0.4999699890613556"/>
      </bottom>
    </border>
    <border>
      <left style="thin">
        <color theme="4" tint="-0.4999699890613556"/>
      </left>
      <right style="thin">
        <color theme="4" tint="-0.4999699890613556"/>
      </right>
      <top style="dotted">
        <color theme="4" tint="-0.4999699890613556"/>
      </top>
      <bottom style="thin">
        <color theme="3"/>
      </bottom>
    </border>
    <border>
      <left style="thin">
        <color theme="3"/>
      </left>
      <right style="thin">
        <color theme="3"/>
      </right>
      <top style="dotted">
        <color theme="4" tint="-0.4999699890613556"/>
      </top>
      <bottom style="thin">
        <color theme="3"/>
      </bottom>
    </border>
    <border>
      <left style="thin">
        <color theme="3"/>
      </left>
      <right style="thin">
        <color theme="3"/>
      </right>
      <top style="double">
        <color rgb="FF002060"/>
      </top>
      <bottom style="dotted">
        <color theme="3"/>
      </bottom>
    </border>
    <border>
      <left style="thin">
        <color theme="3"/>
      </left>
      <right style="thin">
        <color theme="3"/>
      </right>
      <top style="thin">
        <color theme="3"/>
      </top>
      <bottom style="dotted">
        <color theme="3"/>
      </bottom>
    </border>
    <border>
      <left style="thin">
        <color theme="3"/>
      </left>
      <right style="thin">
        <color theme="3"/>
      </right>
      <top style="dotted">
        <color theme="3"/>
      </top>
      <bottom/>
    </border>
    <border>
      <left style="thin">
        <color theme="3"/>
      </left>
      <right style="thin">
        <color theme="3"/>
      </right>
      <top/>
      <bottom style="dotted">
        <color theme="3"/>
      </bottom>
    </border>
    <border>
      <left style="thin">
        <color rgb="FF002060"/>
      </left>
      <right/>
      <top style="thin">
        <color rgb="FF002060"/>
      </top>
      <bottom style="thin">
        <color rgb="FF002060"/>
      </bottom>
    </border>
    <border>
      <left/>
      <right/>
      <top style="thin">
        <color rgb="FF002060"/>
      </top>
      <bottom style="thin">
        <color rgb="FF002060"/>
      </bottom>
    </border>
    <border>
      <left style="thin">
        <color theme="3"/>
      </left>
      <right style="thin">
        <color theme="3"/>
      </right>
      <top style="thin">
        <color theme="3"/>
      </top>
      <bottom style="medium">
        <color theme="3"/>
      </bottom>
    </border>
    <border>
      <left style="thin">
        <color theme="3"/>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4" tint="-0.4999699890613556"/>
      </left>
      <right/>
      <top style="medium">
        <color theme="4" tint="-0.4999699890613556"/>
      </top>
      <bottom style="dashed">
        <color theme="4" tint="-0.4999699890613556"/>
      </bottom>
    </border>
    <border>
      <left/>
      <right/>
      <top style="medium">
        <color theme="4" tint="-0.4999699890613556"/>
      </top>
      <bottom style="dashed">
        <color theme="4" tint="-0.4999699890613556"/>
      </bottom>
    </border>
    <border>
      <left/>
      <right style="medium">
        <color theme="4" tint="-0.4999699890613556"/>
      </right>
      <top style="medium">
        <color theme="4" tint="-0.4999699890613556"/>
      </top>
      <bottom style="dashed">
        <color theme="4" tint="-0.4999699890613556"/>
      </bottom>
    </border>
    <border>
      <left style="medium">
        <color theme="4" tint="-0.4999699890613556"/>
      </left>
      <right/>
      <top style="dashed">
        <color theme="4" tint="-0.4999699890613556"/>
      </top>
      <bottom style="medium">
        <color theme="4" tint="-0.4999699890613556"/>
      </bottom>
    </border>
    <border>
      <left/>
      <right/>
      <top style="dashed">
        <color theme="4" tint="-0.4999699890613556"/>
      </top>
      <bottom style="medium">
        <color theme="4" tint="-0.4999699890613556"/>
      </bottom>
    </border>
    <border>
      <left/>
      <right style="medium">
        <color theme="4" tint="-0.4999699890613556"/>
      </right>
      <top style="dashed">
        <color theme="4" tint="-0.4999699890613556"/>
      </top>
      <bottom style="medium">
        <color theme="4" tint="-0.4999699890613556"/>
      </bottom>
    </border>
    <border>
      <left style="medium">
        <color theme="3"/>
      </left>
      <right style="thin">
        <color theme="3"/>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style="medium">
        <color theme="3"/>
      </top>
      <bottom/>
    </border>
    <border>
      <left style="thin">
        <color theme="3"/>
      </left>
      <right style="thin">
        <color theme="3"/>
      </right>
      <top/>
      <bottom/>
    </border>
    <border>
      <left style="thin">
        <color theme="3"/>
      </left>
      <right style="thin">
        <color theme="3"/>
      </right>
      <top style="thin">
        <color theme="3"/>
      </top>
      <bottom/>
    </border>
    <border>
      <left style="medium">
        <color rgb="FF002060"/>
      </left>
      <right style="dashed">
        <color rgb="FF002060"/>
      </right>
      <top style="medium">
        <color rgb="FF002060"/>
      </top>
      <bottom/>
    </border>
    <border>
      <left style="medium">
        <color rgb="FF002060"/>
      </left>
      <right style="dashed">
        <color rgb="FF002060"/>
      </right>
      <top/>
      <bottom style="medium">
        <color rgb="FF002060"/>
      </bottom>
    </border>
    <border>
      <left style="dashed">
        <color rgb="FF002060"/>
      </left>
      <right style="dashed">
        <color rgb="FF002060"/>
      </right>
      <top style="medium">
        <color rgb="FF002060"/>
      </top>
      <bottom/>
    </border>
    <border>
      <left style="dashed">
        <color rgb="FF002060"/>
      </left>
      <right style="dashed">
        <color rgb="FF002060"/>
      </right>
      <top/>
      <bottom style="medium">
        <color rgb="FF002060"/>
      </bottom>
    </border>
    <border>
      <left style="dashed">
        <color rgb="FF002060"/>
      </left>
      <right style="medium">
        <color rgb="FF002060"/>
      </right>
      <top style="medium">
        <color rgb="FF002060"/>
      </top>
      <bottom style="dashed">
        <color rgb="FF002060"/>
      </bottom>
    </border>
    <border>
      <left style="dashed">
        <color rgb="FF002060"/>
      </left>
      <right style="medium">
        <color rgb="FF002060"/>
      </right>
      <top style="dashed">
        <color rgb="FF002060"/>
      </top>
      <bottom style="medium">
        <color rgb="FF002060"/>
      </bottom>
    </border>
    <border>
      <left style="dotted">
        <color rgb="FF002060"/>
      </left>
      <right style="dashed">
        <color rgb="FF002060"/>
      </right>
      <top style="medium">
        <color rgb="FF002060"/>
      </top>
      <bottom style="dashed">
        <color rgb="FF002060"/>
      </bottom>
    </border>
    <border>
      <left style="dotted">
        <color rgb="FF002060"/>
      </left>
      <right style="dashed">
        <color rgb="FF002060"/>
      </right>
      <top style="dashed">
        <color rgb="FF002060"/>
      </top>
      <bottom style="medium">
        <color rgb="FF002060"/>
      </bottom>
    </border>
    <border>
      <left style="dashed">
        <color rgb="FF002060"/>
      </left>
      <right style="dashed">
        <color rgb="FF002060"/>
      </right>
      <top style="medium">
        <color rgb="FF002060"/>
      </top>
      <bottom style="dashed">
        <color rgb="FF002060"/>
      </bottom>
    </border>
    <border>
      <left style="dashed">
        <color rgb="FF002060"/>
      </left>
      <right style="dashed">
        <color rgb="FF002060"/>
      </right>
      <top style="dashed">
        <color rgb="FF002060"/>
      </top>
      <bottom style="medium">
        <color rgb="FF002060"/>
      </bottom>
    </border>
    <border>
      <left style="dashed">
        <color rgb="FF002060"/>
      </left>
      <right style="thin">
        <color rgb="FF002060"/>
      </right>
      <top style="double">
        <color rgb="FF002060"/>
      </top>
      <bottom style="dashed">
        <color rgb="FF002060"/>
      </bottom>
    </border>
    <border>
      <left style="dashed">
        <color rgb="FF002060"/>
      </left>
      <right style="thin">
        <color rgb="FF002060"/>
      </right>
      <top style="dashed">
        <color rgb="FF002060"/>
      </top>
      <bottom style="double">
        <color theme="3"/>
      </bottom>
    </border>
    <border>
      <left style="dashed">
        <color rgb="FF002060"/>
      </left>
      <right style="dashed">
        <color rgb="FF002060"/>
      </right>
      <top style="double">
        <color rgb="FF002060"/>
      </top>
      <bottom style="dashed">
        <color rgb="FF002060"/>
      </bottom>
    </border>
    <border>
      <left style="dashed">
        <color rgb="FF002060"/>
      </left>
      <right style="dashed">
        <color rgb="FF002060"/>
      </right>
      <top style="dashed">
        <color rgb="FF002060"/>
      </top>
      <bottom style="double">
        <color theme="3"/>
      </bottom>
    </border>
    <border>
      <left style="double">
        <color theme="3"/>
      </left>
      <right style="dashed">
        <color rgb="FF002060"/>
      </right>
      <top style="double">
        <color rgb="FF002060"/>
      </top>
      <bottom style="dashed">
        <color rgb="FF002060"/>
      </bottom>
    </border>
    <border>
      <left style="double">
        <color theme="3"/>
      </left>
      <right style="dashed">
        <color rgb="FF002060"/>
      </right>
      <top style="dashed">
        <color rgb="FF002060"/>
      </top>
      <bottom style="double">
        <color theme="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5" fillId="29" borderId="1"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272">
    <xf numFmtId="0" fontId="0" fillId="0" borderId="0" xfId="0" applyFont="1" applyAlignment="1">
      <alignment/>
    </xf>
    <xf numFmtId="0" fontId="76" fillId="0" borderId="0" xfId="0" applyFont="1" applyAlignment="1">
      <alignment vertical="center"/>
    </xf>
    <xf numFmtId="0" fontId="77" fillId="0" borderId="0" xfId="0" applyFont="1" applyAlignment="1">
      <alignment vertical="center"/>
    </xf>
    <xf numFmtId="0" fontId="76" fillId="0" borderId="0" xfId="0" applyFont="1" applyFill="1" applyBorder="1" applyAlignment="1">
      <alignment vertical="center"/>
    </xf>
    <xf numFmtId="0" fontId="76" fillId="0" borderId="0" xfId="0" applyFont="1" applyAlignment="1">
      <alignment horizontal="center" vertical="center"/>
    </xf>
    <xf numFmtId="0" fontId="78" fillId="0" borderId="0" xfId="0" applyFont="1" applyFill="1" applyBorder="1" applyAlignment="1">
      <alignment horizontal="center" vertical="center"/>
    </xf>
    <xf numFmtId="41" fontId="76" fillId="0" borderId="0" xfId="50" applyFont="1" applyAlignment="1">
      <alignment vertical="center"/>
    </xf>
    <xf numFmtId="0" fontId="76" fillId="0" borderId="0" xfId="0" applyFont="1" applyBorder="1" applyAlignment="1">
      <alignment vertical="center"/>
    </xf>
    <xf numFmtId="0" fontId="76" fillId="0" borderId="0" xfId="0" applyFont="1" applyBorder="1" applyAlignment="1">
      <alignment horizontal="center" vertical="center"/>
    </xf>
    <xf numFmtId="0" fontId="76" fillId="0" borderId="10" xfId="0" applyFont="1" applyBorder="1" applyAlignment="1">
      <alignment vertical="center"/>
    </xf>
    <xf numFmtId="0" fontId="76" fillId="0" borderId="11" xfId="0" applyFont="1" applyBorder="1" applyAlignment="1">
      <alignment vertical="center"/>
    </xf>
    <xf numFmtId="0" fontId="76" fillId="0" borderId="12" xfId="0" applyFont="1" applyBorder="1" applyAlignment="1">
      <alignment vertical="center"/>
    </xf>
    <xf numFmtId="0" fontId="76" fillId="0" borderId="13" xfId="0" applyFont="1" applyBorder="1" applyAlignment="1">
      <alignment vertical="center"/>
    </xf>
    <xf numFmtId="0" fontId="76" fillId="0" borderId="13" xfId="0" applyFont="1" applyFill="1" applyBorder="1" applyAlignment="1">
      <alignment vertical="center"/>
    </xf>
    <xf numFmtId="0" fontId="76" fillId="0" borderId="13" xfId="0" applyFont="1" applyBorder="1" applyAlignment="1">
      <alignment horizontal="center" vertical="center"/>
    </xf>
    <xf numFmtId="0" fontId="76" fillId="0" borderId="14" xfId="0" applyFont="1" applyBorder="1" applyAlignment="1">
      <alignment vertical="center"/>
    </xf>
    <xf numFmtId="0" fontId="77" fillId="0" borderId="0" xfId="0" applyFont="1" applyBorder="1" applyAlignment="1">
      <alignment vertical="center"/>
    </xf>
    <xf numFmtId="0" fontId="76" fillId="0" borderId="15" xfId="0" applyFont="1" applyBorder="1" applyAlignment="1">
      <alignment vertical="center"/>
    </xf>
    <xf numFmtId="0" fontId="77" fillId="0" borderId="10" xfId="0" applyFont="1" applyBorder="1" applyAlignment="1">
      <alignment vertical="center"/>
    </xf>
    <xf numFmtId="0" fontId="76" fillId="0" borderId="10" xfId="0" applyFont="1" applyFill="1" applyBorder="1" applyAlignment="1">
      <alignment vertical="center"/>
    </xf>
    <xf numFmtId="0" fontId="76" fillId="0" borderId="10" xfId="0" applyFont="1" applyBorder="1" applyAlignment="1">
      <alignment horizontal="center" vertical="center"/>
    </xf>
    <xf numFmtId="0" fontId="76" fillId="0" borderId="16" xfId="0" applyFont="1" applyBorder="1" applyAlignment="1">
      <alignment vertical="center"/>
    </xf>
    <xf numFmtId="0" fontId="78" fillId="0" borderId="12" xfId="0" applyFont="1" applyFill="1" applyBorder="1" applyAlignment="1">
      <alignment horizontal="center" vertical="center"/>
    </xf>
    <xf numFmtId="0" fontId="76" fillId="0" borderId="17" xfId="0" applyFont="1" applyBorder="1" applyAlignment="1">
      <alignment vertical="center"/>
    </xf>
    <xf numFmtId="2" fontId="76" fillId="0" borderId="0" xfId="0" applyNumberFormat="1" applyFont="1" applyAlignment="1">
      <alignment vertical="center"/>
    </xf>
    <xf numFmtId="0" fontId="76" fillId="0" borderId="18" xfId="0" applyFont="1" applyBorder="1" applyAlignment="1">
      <alignment/>
    </xf>
    <xf numFmtId="0" fontId="76" fillId="0" borderId="19" xfId="0" applyFont="1" applyBorder="1" applyAlignment="1">
      <alignment/>
    </xf>
    <xf numFmtId="0" fontId="76" fillId="0" borderId="20" xfId="0" applyFont="1" applyBorder="1" applyAlignment="1">
      <alignment/>
    </xf>
    <xf numFmtId="0" fontId="76" fillId="0" borderId="0" xfId="0" applyFont="1" applyAlignment="1">
      <alignment/>
    </xf>
    <xf numFmtId="0" fontId="76" fillId="0" borderId="21" xfId="0" applyFont="1" applyBorder="1" applyAlignment="1">
      <alignment/>
    </xf>
    <xf numFmtId="0" fontId="76" fillId="0" borderId="22" xfId="0" applyFont="1" applyBorder="1" applyAlignment="1">
      <alignment/>
    </xf>
    <xf numFmtId="0" fontId="76" fillId="0" borderId="0" xfId="0" applyFont="1" applyBorder="1" applyAlignment="1">
      <alignment/>
    </xf>
    <xf numFmtId="164" fontId="76" fillId="0" borderId="0" xfId="0" applyNumberFormat="1"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25" xfId="0" applyFont="1" applyBorder="1" applyAlignment="1">
      <alignment/>
    </xf>
    <xf numFmtId="0" fontId="79" fillId="0" borderId="0" xfId="0" applyFont="1" applyAlignment="1">
      <alignment vertical="center" wrapText="1"/>
    </xf>
    <xf numFmtId="0" fontId="79" fillId="0" borderId="0" xfId="0" applyFont="1" applyAlignment="1">
      <alignment horizontal="center" vertical="center" wrapText="1"/>
    </xf>
    <xf numFmtId="0" fontId="79" fillId="0" borderId="0" xfId="0" applyFont="1" applyAlignment="1">
      <alignment/>
    </xf>
    <xf numFmtId="0" fontId="80" fillId="0" borderId="0" xfId="0" applyFont="1" applyAlignment="1">
      <alignment/>
    </xf>
    <xf numFmtId="2" fontId="76" fillId="0" borderId="0" xfId="0" applyNumberFormat="1" applyFont="1" applyBorder="1" applyAlignment="1">
      <alignment/>
    </xf>
    <xf numFmtId="0" fontId="76" fillId="0" borderId="0" xfId="0" applyFont="1" applyFill="1" applyAlignment="1">
      <alignment vertical="center"/>
    </xf>
    <xf numFmtId="0" fontId="81" fillId="33" borderId="26" xfId="0" applyFont="1" applyFill="1" applyBorder="1" applyAlignment="1">
      <alignment horizontal="center" vertical="center"/>
    </xf>
    <xf numFmtId="0" fontId="76" fillId="0" borderId="27" xfId="0" applyFont="1" applyBorder="1" applyAlignment="1">
      <alignment vertical="center"/>
    </xf>
    <xf numFmtId="0" fontId="76" fillId="0" borderId="28" xfId="0" applyFont="1" applyBorder="1" applyAlignment="1">
      <alignment horizontal="center" vertical="center"/>
    </xf>
    <xf numFmtId="0" fontId="76" fillId="0" borderId="29" xfId="0" applyFont="1" applyBorder="1" applyAlignment="1">
      <alignment vertical="center"/>
    </xf>
    <xf numFmtId="0" fontId="76" fillId="0" borderId="30" xfId="0" applyFont="1" applyBorder="1" applyAlignment="1">
      <alignment horizontal="center" vertical="center"/>
    </xf>
    <xf numFmtId="0" fontId="76" fillId="34" borderId="30" xfId="0" applyFont="1" applyFill="1" applyBorder="1" applyAlignment="1">
      <alignment vertical="center"/>
    </xf>
    <xf numFmtId="0" fontId="76" fillId="35" borderId="30" xfId="0" applyFont="1" applyFill="1" applyBorder="1" applyAlignment="1">
      <alignment vertical="center"/>
    </xf>
    <xf numFmtId="0" fontId="76" fillId="0" borderId="31" xfId="0" applyFont="1" applyBorder="1" applyAlignment="1">
      <alignment vertical="center"/>
    </xf>
    <xf numFmtId="0" fontId="76" fillId="0" borderId="32" xfId="0" applyFont="1" applyBorder="1" applyAlignment="1">
      <alignment horizontal="center" vertical="center"/>
    </xf>
    <xf numFmtId="0" fontId="76" fillId="36" borderId="32" xfId="0" applyFont="1" applyFill="1" applyBorder="1" applyAlignment="1">
      <alignment vertical="center"/>
    </xf>
    <xf numFmtId="0" fontId="81" fillId="0" borderId="0" xfId="0" applyFont="1" applyBorder="1" applyAlignment="1">
      <alignment vertical="center"/>
    </xf>
    <xf numFmtId="0" fontId="81" fillId="0" borderId="0" xfId="0" applyFont="1" applyFill="1" applyBorder="1" applyAlignment="1">
      <alignment vertical="center"/>
    </xf>
    <xf numFmtId="0" fontId="82" fillId="0" borderId="0" xfId="0" applyFont="1" applyBorder="1" applyAlignment="1">
      <alignment vertical="center"/>
    </xf>
    <xf numFmtId="0" fontId="83" fillId="0" borderId="0" xfId="0" applyFont="1" applyAlignment="1">
      <alignment horizontal="center" vertical="top"/>
    </xf>
    <xf numFmtId="0" fontId="83" fillId="0" borderId="0" xfId="0" applyFont="1" applyAlignment="1">
      <alignment horizontal="center" vertical="center"/>
    </xf>
    <xf numFmtId="0" fontId="84" fillId="0" borderId="0" xfId="0" applyFont="1" applyBorder="1" applyAlignment="1">
      <alignment/>
    </xf>
    <xf numFmtId="0" fontId="84" fillId="0" borderId="0" xfId="0" applyFont="1" applyBorder="1" applyAlignment="1">
      <alignment horizontal="right"/>
    </xf>
    <xf numFmtId="0" fontId="76" fillId="6" borderId="0" xfId="0" applyFont="1" applyFill="1" applyAlignment="1">
      <alignment/>
    </xf>
    <xf numFmtId="0" fontId="76" fillId="6" borderId="0" xfId="0" applyFont="1" applyFill="1" applyBorder="1" applyAlignment="1">
      <alignment/>
    </xf>
    <xf numFmtId="0" fontId="76" fillId="0" borderId="33" xfId="0" applyFont="1" applyBorder="1" applyAlignment="1">
      <alignment vertical="center"/>
    </xf>
    <xf numFmtId="0" fontId="76" fillId="0" borderId="34" xfId="0" applyFont="1" applyBorder="1" applyAlignment="1">
      <alignment vertical="center"/>
    </xf>
    <xf numFmtId="0" fontId="76" fillId="0" borderId="35" xfId="0" applyFont="1" applyBorder="1" applyAlignment="1">
      <alignment vertical="center"/>
    </xf>
    <xf numFmtId="0" fontId="76" fillId="0" borderId="36" xfId="0" applyFont="1" applyBorder="1" applyAlignment="1">
      <alignment vertical="center"/>
    </xf>
    <xf numFmtId="0" fontId="76" fillId="0" borderId="37" xfId="0" applyFont="1" applyBorder="1" applyAlignment="1">
      <alignment vertical="center"/>
    </xf>
    <xf numFmtId="0" fontId="76" fillId="0" borderId="38" xfId="0" applyFont="1" applyBorder="1" applyAlignment="1">
      <alignment vertical="center"/>
    </xf>
    <xf numFmtId="0" fontId="85" fillId="0" borderId="39" xfId="0" applyFont="1" applyFill="1" applyBorder="1" applyAlignment="1">
      <alignment vertical="center" wrapText="1"/>
    </xf>
    <xf numFmtId="0" fontId="85" fillId="37" borderId="39" xfId="0" applyFont="1" applyFill="1" applyBorder="1" applyAlignment="1">
      <alignment vertical="center" wrapText="1"/>
    </xf>
    <xf numFmtId="0" fontId="77" fillId="0" borderId="40" xfId="0" applyFont="1" applyBorder="1" applyAlignment="1">
      <alignment vertical="center"/>
    </xf>
    <xf numFmtId="0" fontId="76" fillId="0" borderId="40" xfId="0" applyFont="1" applyBorder="1" applyAlignment="1">
      <alignment vertical="center"/>
    </xf>
    <xf numFmtId="0" fontId="76" fillId="0" borderId="40" xfId="0" applyFont="1" applyFill="1" applyBorder="1" applyAlignment="1">
      <alignment vertical="center"/>
    </xf>
    <xf numFmtId="0" fontId="78" fillId="0" borderId="36" xfId="0" applyFont="1" applyFill="1" applyBorder="1" applyAlignment="1">
      <alignment horizontal="center" vertical="center"/>
    </xf>
    <xf numFmtId="0" fontId="76" fillId="0" borderId="41" xfId="0" applyFont="1" applyBorder="1" applyAlignment="1">
      <alignment vertical="center"/>
    </xf>
    <xf numFmtId="0" fontId="76" fillId="0" borderId="41" xfId="0" applyFont="1" applyFill="1" applyBorder="1" applyAlignment="1">
      <alignment vertical="center"/>
    </xf>
    <xf numFmtId="0" fontId="76" fillId="0" borderId="33" xfId="0" applyFont="1" applyFill="1" applyBorder="1" applyAlignment="1">
      <alignment vertical="center"/>
    </xf>
    <xf numFmtId="0" fontId="76" fillId="0" borderId="40" xfId="0" applyFont="1" applyBorder="1" applyAlignment="1">
      <alignment horizontal="center" vertical="center"/>
    </xf>
    <xf numFmtId="0" fontId="76" fillId="0" borderId="35" xfId="0" applyFont="1" applyFill="1" applyBorder="1" applyAlignment="1">
      <alignment vertical="center"/>
    </xf>
    <xf numFmtId="0" fontId="86" fillId="0" borderId="35" xfId="0" applyFont="1" applyFill="1" applyBorder="1" applyAlignment="1">
      <alignment horizontal="center" vertical="center" wrapText="1"/>
    </xf>
    <xf numFmtId="0" fontId="76" fillId="0" borderId="37" xfId="0" applyFont="1" applyFill="1" applyBorder="1" applyAlignment="1">
      <alignment vertical="center"/>
    </xf>
    <xf numFmtId="0" fontId="76" fillId="0" borderId="41" xfId="0" applyFont="1" applyBorder="1" applyAlignment="1">
      <alignment horizontal="center" vertical="center"/>
    </xf>
    <xf numFmtId="0" fontId="83" fillId="0" borderId="0" xfId="0" applyFont="1" applyFill="1" applyBorder="1" applyAlignment="1">
      <alignment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76" fillId="0" borderId="0" xfId="0" applyFont="1" applyBorder="1" applyAlignment="1">
      <alignment/>
    </xf>
    <xf numFmtId="0" fontId="76" fillId="0" borderId="45" xfId="0" applyFont="1" applyBorder="1" applyAlignment="1">
      <alignment/>
    </xf>
    <xf numFmtId="0" fontId="76" fillId="0" borderId="46" xfId="0" applyFont="1" applyBorder="1" applyAlignment="1">
      <alignment/>
    </xf>
    <xf numFmtId="0" fontId="87" fillId="0" borderId="0" xfId="0" applyFont="1" applyBorder="1" applyAlignment="1">
      <alignment/>
    </xf>
    <xf numFmtId="0" fontId="85" fillId="0" borderId="50" xfId="0" applyFont="1" applyFill="1" applyBorder="1" applyAlignment="1">
      <alignment vertical="center" wrapText="1"/>
    </xf>
    <xf numFmtId="0" fontId="76" fillId="38" borderId="28" xfId="0" applyFont="1" applyFill="1" applyBorder="1" applyAlignment="1">
      <alignment vertical="center"/>
    </xf>
    <xf numFmtId="0" fontId="76" fillId="39" borderId="30" xfId="0" applyFont="1" applyFill="1" applyBorder="1" applyAlignment="1">
      <alignment vertical="center"/>
    </xf>
    <xf numFmtId="0" fontId="88" fillId="0" borderId="51" xfId="0" applyFont="1" applyFill="1" applyBorder="1" applyAlignment="1">
      <alignment vertical="center" wrapText="1"/>
    </xf>
    <xf numFmtId="0" fontId="88" fillId="0" borderId="52" xfId="0" applyFont="1" applyFill="1" applyBorder="1" applyAlignment="1">
      <alignment vertical="center" wrapText="1"/>
    </xf>
    <xf numFmtId="0" fontId="88" fillId="37" borderId="53" xfId="0" applyFont="1" applyFill="1" applyBorder="1" applyAlignment="1">
      <alignment vertical="center" wrapText="1"/>
    </xf>
    <xf numFmtId="0" fontId="88" fillId="0" borderId="53" xfId="0" applyFont="1" applyFill="1" applyBorder="1" applyAlignment="1">
      <alignment vertical="center" wrapText="1"/>
    </xf>
    <xf numFmtId="0" fontId="88" fillId="0" borderId="54" xfId="0" applyFont="1" applyFill="1" applyBorder="1" applyAlignment="1">
      <alignment vertical="center" wrapText="1"/>
    </xf>
    <xf numFmtId="0" fontId="88" fillId="0" borderId="55" xfId="0" applyFont="1" applyFill="1" applyBorder="1" applyAlignment="1">
      <alignment vertical="center" wrapText="1"/>
    </xf>
    <xf numFmtId="0" fontId="88" fillId="0" borderId="56" xfId="0" applyFont="1" applyFill="1" applyBorder="1" applyAlignment="1">
      <alignment vertical="center" wrapText="1"/>
    </xf>
    <xf numFmtId="0" fontId="89" fillId="0" borderId="41" xfId="0" applyFont="1" applyBorder="1" applyAlignment="1">
      <alignment vertical="center"/>
    </xf>
    <xf numFmtId="0" fontId="89" fillId="0" borderId="0" xfId="0" applyFont="1" applyAlignment="1">
      <alignment vertical="center"/>
    </xf>
    <xf numFmtId="0" fontId="88" fillId="0" borderId="57" xfId="0" applyFont="1" applyFill="1" applyBorder="1" applyAlignment="1">
      <alignment horizontal="center" vertical="center" wrapText="1"/>
    </xf>
    <xf numFmtId="0" fontId="88" fillId="0" borderId="39" xfId="0" applyFont="1" applyFill="1" applyBorder="1" applyAlignment="1">
      <alignment horizontal="center" vertical="center" wrapText="1"/>
    </xf>
    <xf numFmtId="0" fontId="29" fillId="0" borderId="58" xfId="0" applyFont="1" applyFill="1" applyBorder="1" applyAlignment="1">
      <alignment horizontal="left" vertical="center" wrapText="1"/>
    </xf>
    <xf numFmtId="0" fontId="29" fillId="0" borderId="59" xfId="0" applyFont="1" applyBorder="1" applyAlignment="1">
      <alignment vertical="center" wrapText="1"/>
    </xf>
    <xf numFmtId="0" fontId="30" fillId="0" borderId="60" xfId="46" applyFont="1" applyBorder="1" applyAlignment="1">
      <alignment vertical="center" wrapText="1"/>
    </xf>
    <xf numFmtId="0" fontId="29" fillId="0" borderId="61" xfId="0" applyFont="1" applyFill="1" applyBorder="1" applyAlignment="1">
      <alignment horizontal="left" vertical="center" wrapText="1"/>
    </xf>
    <xf numFmtId="0" fontId="29" fillId="0" borderId="62" xfId="0" applyFont="1" applyBorder="1" applyAlignment="1">
      <alignment vertical="center" wrapText="1"/>
    </xf>
    <xf numFmtId="0" fontId="30" fillId="0" borderId="63" xfId="46" applyFont="1" applyBorder="1" applyAlignment="1">
      <alignment vertical="center" wrapText="1"/>
    </xf>
    <xf numFmtId="0" fontId="30" fillId="0" borderId="61" xfId="46" applyFont="1" applyFill="1" applyBorder="1" applyAlignment="1">
      <alignment horizontal="left" vertical="center" wrapText="1"/>
    </xf>
    <xf numFmtId="0" fontId="29" fillId="0" borderId="62" xfId="0" applyFont="1" applyFill="1" applyBorder="1" applyAlignment="1">
      <alignment vertical="center" wrapText="1"/>
    </xf>
    <xf numFmtId="0" fontId="29" fillId="37" borderId="62" xfId="0" applyFont="1" applyFill="1" applyBorder="1" applyAlignment="1">
      <alignment vertical="center" wrapText="1"/>
    </xf>
    <xf numFmtId="0" fontId="30" fillId="0" borderId="61" xfId="46" applyFont="1" applyBorder="1" applyAlignment="1">
      <alignment vertical="center"/>
    </xf>
    <xf numFmtId="0" fontId="29" fillId="0" borderId="64" xfId="0" applyFont="1" applyFill="1" applyBorder="1" applyAlignment="1">
      <alignment horizontal="left" vertical="center" wrapText="1"/>
    </xf>
    <xf numFmtId="0" fontId="29" fillId="0" borderId="65" xfId="0" applyFont="1" applyBorder="1" applyAlignment="1">
      <alignment vertical="center" wrapText="1"/>
    </xf>
    <xf numFmtId="0" fontId="30" fillId="0" borderId="66" xfId="46" applyFont="1" applyBorder="1" applyAlignment="1">
      <alignment vertical="center" wrapText="1"/>
    </xf>
    <xf numFmtId="0" fontId="84" fillId="0" borderId="67" xfId="0" applyFont="1" applyBorder="1" applyAlignment="1">
      <alignment vertical="center"/>
    </xf>
    <xf numFmtId="0" fontId="84" fillId="0" borderId="68" xfId="0" applyFont="1" applyBorder="1" applyAlignment="1">
      <alignment vertical="center"/>
    </xf>
    <xf numFmtId="0" fontId="30" fillId="0" borderId="69" xfId="46" applyFont="1" applyBorder="1" applyAlignment="1">
      <alignment vertical="center" wrapText="1"/>
    </xf>
    <xf numFmtId="0" fontId="88" fillId="0" borderId="70" xfId="0" applyFont="1" applyFill="1" applyBorder="1" applyAlignment="1">
      <alignment vertical="center" wrapText="1"/>
    </xf>
    <xf numFmtId="0" fontId="29" fillId="0" borderId="71" xfId="0" applyFont="1" applyFill="1" applyBorder="1" applyAlignment="1">
      <alignment horizontal="left" vertical="center" wrapText="1"/>
    </xf>
    <xf numFmtId="0" fontId="29" fillId="0" borderId="72" xfId="0" applyFont="1" applyBorder="1" applyAlignment="1">
      <alignment vertical="center" wrapText="1"/>
    </xf>
    <xf numFmtId="0" fontId="30" fillId="0" borderId="73" xfId="46" applyFont="1" applyBorder="1" applyAlignment="1">
      <alignment vertical="center" wrapText="1"/>
    </xf>
    <xf numFmtId="0" fontId="29" fillId="0" borderId="74" xfId="0" applyFont="1" applyBorder="1" applyAlignment="1">
      <alignment horizontal="left" vertical="center" wrapText="1"/>
    </xf>
    <xf numFmtId="0" fontId="29" fillId="37" borderId="75" xfId="0" applyFont="1" applyFill="1" applyBorder="1" applyAlignment="1">
      <alignment horizontal="left" vertical="center" wrapText="1"/>
    </xf>
    <xf numFmtId="0" fontId="31" fillId="0" borderId="0" xfId="0" applyFont="1" applyBorder="1" applyAlignment="1">
      <alignment vertical="center"/>
    </xf>
    <xf numFmtId="0" fontId="0" fillId="0" borderId="0" xfId="0" applyFont="1" applyAlignment="1">
      <alignment/>
    </xf>
    <xf numFmtId="0" fontId="90" fillId="0" borderId="0" xfId="0" applyFont="1" applyFill="1" applyBorder="1" applyAlignment="1">
      <alignment horizontal="center" vertical="center"/>
    </xf>
    <xf numFmtId="0" fontId="0" fillId="0" borderId="0" xfId="0" applyFont="1" applyFill="1" applyAlignment="1">
      <alignment/>
    </xf>
    <xf numFmtId="0" fontId="88" fillId="0" borderId="76" xfId="0" applyFont="1" applyFill="1" applyBorder="1" applyAlignment="1">
      <alignment vertical="center" wrapText="1"/>
    </xf>
    <xf numFmtId="0" fontId="84" fillId="6" borderId="77" xfId="0" applyFont="1" applyFill="1" applyBorder="1" applyAlignment="1">
      <alignment horizontal="center" vertical="center" wrapText="1"/>
    </xf>
    <xf numFmtId="0" fontId="88" fillId="0" borderId="78" xfId="0" applyFont="1" applyFill="1" applyBorder="1" applyAlignment="1">
      <alignment vertical="center" wrapText="1"/>
    </xf>
    <xf numFmtId="0" fontId="84" fillId="6" borderId="79" xfId="0" applyFont="1" applyFill="1" applyBorder="1" applyAlignment="1">
      <alignment horizontal="center" vertical="center" wrapText="1"/>
    </xf>
    <xf numFmtId="0" fontId="88" fillId="37" borderId="78" xfId="0" applyFont="1" applyFill="1" applyBorder="1" applyAlignment="1">
      <alignment vertical="center" wrapText="1"/>
    </xf>
    <xf numFmtId="0" fontId="88" fillId="0" borderId="80" xfId="0" applyFont="1" applyFill="1" applyBorder="1" applyAlignment="1">
      <alignment vertical="center" wrapText="1"/>
    </xf>
    <xf numFmtId="0" fontId="84" fillId="6" borderId="81" xfId="0" applyFont="1" applyFill="1" applyBorder="1" applyAlignment="1">
      <alignment horizontal="center" vertical="center" wrapText="1"/>
    </xf>
    <xf numFmtId="0" fontId="91" fillId="6" borderId="0" xfId="0" applyFont="1" applyFill="1" applyAlignment="1">
      <alignment/>
    </xf>
    <xf numFmtId="0" fontId="88" fillId="35" borderId="79" xfId="0" applyFont="1" applyFill="1" applyBorder="1" applyAlignment="1">
      <alignment horizontal="center" vertical="center" wrapText="1"/>
    </xf>
    <xf numFmtId="0" fontId="88" fillId="40" borderId="79" xfId="0" applyFont="1" applyFill="1" applyBorder="1" applyAlignment="1">
      <alignment horizontal="center" vertical="center" wrapText="1"/>
    </xf>
    <xf numFmtId="0" fontId="88" fillId="35" borderId="77" xfId="0" applyFont="1" applyFill="1" applyBorder="1" applyAlignment="1">
      <alignment horizontal="center" vertical="center" wrapText="1"/>
    </xf>
    <xf numFmtId="0" fontId="84" fillId="0" borderId="67" xfId="0" applyFont="1" applyBorder="1" applyAlignment="1">
      <alignment vertical="center" wrapText="1"/>
    </xf>
    <xf numFmtId="0" fontId="29" fillId="35" borderId="79" xfId="0" applyFont="1" applyFill="1" applyBorder="1" applyAlignment="1">
      <alignment horizontal="center" vertical="center" wrapText="1"/>
    </xf>
    <xf numFmtId="0" fontId="88" fillId="35" borderId="81" xfId="0" applyFont="1" applyFill="1" applyBorder="1" applyAlignment="1">
      <alignment horizontal="center" vertical="center" wrapText="1"/>
    </xf>
    <xf numFmtId="0" fontId="0" fillId="0" borderId="0" xfId="0" applyFont="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0" xfId="0" applyFont="1" applyBorder="1" applyAlignment="1">
      <alignment/>
    </xf>
    <xf numFmtId="0" fontId="92" fillId="0" borderId="0" xfId="0" applyFont="1" applyFill="1" applyBorder="1" applyAlignment="1">
      <alignment horizontal="center" vertical="center"/>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83" fillId="0" borderId="0" xfId="0" applyFont="1" applyFill="1" applyBorder="1" applyAlignment="1">
      <alignment horizontal="center" vertical="center"/>
    </xf>
    <xf numFmtId="0" fontId="76" fillId="0" borderId="0" xfId="0" applyFont="1" applyAlignment="1">
      <alignment vertical="center" wrapText="1"/>
    </xf>
    <xf numFmtId="0" fontId="76" fillId="0" borderId="0" xfId="0" applyFont="1" applyAlignment="1">
      <alignment horizontal="justify" vertical="center"/>
    </xf>
    <xf numFmtId="0" fontId="76" fillId="0" borderId="40" xfId="0" applyFont="1" applyBorder="1" applyAlignment="1">
      <alignment horizontal="justify" vertical="center"/>
    </xf>
    <xf numFmtId="0" fontId="76" fillId="0" borderId="0" xfId="0" applyFont="1" applyBorder="1" applyAlignment="1">
      <alignment horizontal="justify" vertical="center"/>
    </xf>
    <xf numFmtId="0" fontId="84" fillId="0" borderId="82" xfId="0" applyFont="1" applyBorder="1" applyAlignment="1">
      <alignment horizontal="justify" vertical="center" wrapText="1"/>
    </xf>
    <xf numFmtId="0" fontId="84" fillId="0" borderId="67" xfId="0" applyFont="1" applyBorder="1" applyAlignment="1">
      <alignment horizontal="justify" vertical="center" wrapText="1"/>
    </xf>
    <xf numFmtId="0" fontId="84" fillId="0" borderId="68" xfId="0" applyFont="1" applyBorder="1" applyAlignment="1">
      <alignment horizontal="justify" vertical="center"/>
    </xf>
    <xf numFmtId="0" fontId="76" fillId="0" borderId="41" xfId="0" applyFont="1" applyBorder="1" applyAlignment="1">
      <alignment horizontal="justify" vertical="center"/>
    </xf>
    <xf numFmtId="0" fontId="87" fillId="0" borderId="83" xfId="0" applyFont="1" applyBorder="1" applyAlignment="1">
      <alignment horizontal="justify" vertical="center" wrapText="1"/>
    </xf>
    <xf numFmtId="0" fontId="93" fillId="0" borderId="82" xfId="0" applyFont="1" applyFill="1" applyBorder="1" applyAlignment="1">
      <alignment vertical="center" wrapText="1"/>
    </xf>
    <xf numFmtId="0" fontId="84" fillId="0" borderId="82" xfId="0" applyFont="1" applyFill="1" applyBorder="1" applyAlignment="1">
      <alignment vertical="center" wrapText="1"/>
    </xf>
    <xf numFmtId="0" fontId="84" fillId="0" borderId="82" xfId="0" applyFont="1" applyFill="1" applyBorder="1" applyAlignment="1">
      <alignment horizontal="justify" vertical="center" wrapText="1"/>
    </xf>
    <xf numFmtId="0" fontId="93" fillId="0" borderId="67" xfId="0" applyFont="1" applyFill="1" applyBorder="1" applyAlignment="1">
      <alignment vertical="center" wrapText="1"/>
    </xf>
    <xf numFmtId="0" fontId="84" fillId="0" borderId="67" xfId="0" applyFont="1" applyFill="1" applyBorder="1" applyAlignment="1">
      <alignment vertical="center" wrapText="1"/>
    </xf>
    <xf numFmtId="0" fontId="84" fillId="0" borderId="67" xfId="0" applyFont="1" applyFill="1" applyBorder="1" applyAlignment="1">
      <alignment horizontal="justify" vertical="center" wrapText="1"/>
    </xf>
    <xf numFmtId="0" fontId="84" fillId="0" borderId="67" xfId="0" applyFont="1" applyFill="1" applyBorder="1" applyAlignment="1">
      <alignment vertical="center"/>
    </xf>
    <xf numFmtId="0" fontId="84" fillId="0" borderId="67" xfId="0" applyFont="1" applyFill="1" applyBorder="1" applyAlignment="1">
      <alignment horizontal="justify" vertical="top" wrapText="1"/>
    </xf>
    <xf numFmtId="0" fontId="93" fillId="0" borderId="68" xfId="0" applyFont="1" applyFill="1" applyBorder="1" applyAlignment="1">
      <alignment vertical="center" wrapText="1"/>
    </xf>
    <xf numFmtId="0" fontId="84" fillId="0" borderId="68" xfId="0" applyFont="1" applyFill="1" applyBorder="1" applyAlignment="1">
      <alignment vertical="center" wrapText="1"/>
    </xf>
    <xf numFmtId="0" fontId="84" fillId="0" borderId="68" xfId="0" applyFont="1" applyFill="1" applyBorder="1" applyAlignment="1">
      <alignment horizontal="justify" vertical="center" wrapText="1"/>
    </xf>
    <xf numFmtId="0" fontId="93" fillId="0" borderId="83" xfId="0" applyFont="1" applyFill="1" applyBorder="1" applyAlignment="1">
      <alignment vertical="center"/>
    </xf>
    <xf numFmtId="0" fontId="84" fillId="0" borderId="83" xfId="0" applyFont="1" applyFill="1" applyBorder="1" applyAlignment="1">
      <alignment vertical="center"/>
    </xf>
    <xf numFmtId="0" fontId="84" fillId="0" borderId="83" xfId="0" applyFont="1" applyFill="1" applyBorder="1" applyAlignment="1">
      <alignment horizontal="justify" vertical="center"/>
    </xf>
    <xf numFmtId="0" fontId="84" fillId="0" borderId="83" xfId="0" applyFont="1" applyFill="1" applyBorder="1" applyAlignment="1">
      <alignment horizontal="justify" vertical="center" wrapText="1"/>
    </xf>
    <xf numFmtId="0" fontId="84" fillId="0" borderId="84" xfId="0" applyFont="1" applyFill="1" applyBorder="1" applyAlignment="1">
      <alignment vertical="center" wrapText="1"/>
    </xf>
    <xf numFmtId="0" fontId="93" fillId="0" borderId="67" xfId="0" applyFont="1" applyFill="1" applyBorder="1" applyAlignment="1">
      <alignment vertical="center"/>
    </xf>
    <xf numFmtId="0" fontId="84" fillId="0" borderId="67" xfId="0" applyFont="1" applyFill="1" applyBorder="1" applyAlignment="1">
      <alignment horizontal="justify" vertical="center"/>
    </xf>
    <xf numFmtId="0" fontId="93" fillId="0" borderId="68" xfId="0" applyFont="1" applyFill="1" applyBorder="1" applyAlignment="1">
      <alignment vertical="center"/>
    </xf>
    <xf numFmtId="0" fontId="84" fillId="0" borderId="68" xfId="0" applyFont="1" applyFill="1" applyBorder="1" applyAlignment="1">
      <alignment vertical="center"/>
    </xf>
    <xf numFmtId="0" fontId="84" fillId="0" borderId="85" xfId="0" applyFont="1" applyFill="1" applyBorder="1" applyAlignment="1">
      <alignment vertical="center" wrapText="1"/>
    </xf>
    <xf numFmtId="0" fontId="93" fillId="0" borderId="85" xfId="0" applyFont="1" applyFill="1" applyBorder="1" applyAlignment="1">
      <alignment vertical="center"/>
    </xf>
    <xf numFmtId="0" fontId="84" fillId="0" borderId="85" xfId="0" applyFont="1" applyFill="1" applyBorder="1" applyAlignment="1">
      <alignment vertical="center"/>
    </xf>
    <xf numFmtId="0" fontId="84" fillId="0" borderId="85" xfId="0" applyFont="1" applyFill="1" applyBorder="1" applyAlignment="1">
      <alignment horizontal="justify" vertical="center"/>
    </xf>
    <xf numFmtId="0" fontId="94" fillId="41" borderId="0" xfId="0" applyFont="1" applyFill="1" applyBorder="1" applyAlignment="1">
      <alignment horizontal="center" vertical="center"/>
    </xf>
    <xf numFmtId="49" fontId="95" fillId="8" borderId="0" xfId="46" applyNumberFormat="1" applyFont="1" applyFill="1" applyBorder="1" applyAlignment="1">
      <alignment horizontal="center" vertical="center"/>
    </xf>
    <xf numFmtId="0" fontId="96" fillId="0" borderId="0" xfId="0" applyFont="1" applyAlignment="1">
      <alignment vertical="center" wrapText="1"/>
    </xf>
    <xf numFmtId="0" fontId="94" fillId="41" borderId="86" xfId="0" applyFont="1" applyFill="1" applyBorder="1" applyAlignment="1">
      <alignment horizontal="center" vertical="center"/>
    </xf>
    <xf numFmtId="0" fontId="94" fillId="41" borderId="87" xfId="0" applyFont="1" applyFill="1" applyBorder="1" applyAlignment="1">
      <alignment horizontal="center" vertical="center"/>
    </xf>
    <xf numFmtId="0" fontId="97" fillId="0" borderId="0" xfId="0" applyFont="1" applyAlignment="1">
      <alignment horizontal="left" vertical="top" wrapText="1"/>
    </xf>
    <xf numFmtId="0" fontId="76" fillId="0" borderId="0" xfId="0" applyFont="1" applyBorder="1" applyAlignment="1">
      <alignment horizontal="left" vertical="top" wrapText="1"/>
    </xf>
    <xf numFmtId="0" fontId="76" fillId="0" borderId="0" xfId="0" applyFont="1" applyBorder="1" applyAlignment="1">
      <alignment horizontal="left" wrapText="1"/>
    </xf>
    <xf numFmtId="0" fontId="83" fillId="0" borderId="0" xfId="0" applyFont="1" applyFill="1" applyBorder="1" applyAlignment="1">
      <alignment horizontal="center" vertical="center"/>
    </xf>
    <xf numFmtId="0" fontId="76" fillId="0" borderId="0" xfId="0" applyFont="1" applyBorder="1" applyAlignment="1">
      <alignment vertical="center" wrapText="1"/>
    </xf>
    <xf numFmtId="0" fontId="76" fillId="0" borderId="0" xfId="0" applyFont="1" applyAlignment="1">
      <alignment wrapText="1"/>
    </xf>
    <xf numFmtId="0" fontId="92" fillId="8" borderId="0" xfId="0" applyFont="1" applyFill="1" applyBorder="1" applyAlignment="1">
      <alignment horizontal="center" vertical="center"/>
    </xf>
    <xf numFmtId="0" fontId="31" fillId="0" borderId="0" xfId="0" applyFont="1" applyBorder="1" applyAlignment="1">
      <alignment vertical="top" wrapText="1"/>
    </xf>
    <xf numFmtId="0" fontId="76" fillId="0" borderId="0" xfId="0" applyFont="1" applyAlignment="1">
      <alignment vertical="center" wrapText="1"/>
    </xf>
    <xf numFmtId="0" fontId="76" fillId="0" borderId="0" xfId="0" applyFont="1" applyBorder="1" applyAlignment="1">
      <alignment vertical="top" wrapText="1"/>
    </xf>
    <xf numFmtId="0" fontId="76" fillId="0" borderId="0" xfId="0" applyFont="1" applyAlignment="1">
      <alignment vertical="top" wrapText="1"/>
    </xf>
    <xf numFmtId="0" fontId="98" fillId="0" borderId="50" xfId="0" applyFont="1" applyBorder="1" applyAlignment="1">
      <alignment horizontal="center" vertical="center" wrapText="1"/>
    </xf>
    <xf numFmtId="0" fontId="98" fillId="0" borderId="39" xfId="0" applyFont="1" applyBorder="1" applyAlignment="1">
      <alignment horizontal="center" vertical="center" wrapText="1"/>
    </xf>
    <xf numFmtId="164" fontId="98" fillId="0" borderId="50" xfId="0" applyNumberFormat="1" applyFont="1" applyFill="1" applyBorder="1" applyAlignment="1">
      <alignment horizontal="center" vertical="center" wrapText="1"/>
    </xf>
    <xf numFmtId="164" fontId="98" fillId="0" borderId="39" xfId="0" applyNumberFormat="1" applyFont="1" applyFill="1" applyBorder="1" applyAlignment="1">
      <alignment horizontal="center" vertical="center" wrapText="1"/>
    </xf>
    <xf numFmtId="0" fontId="99" fillId="42" borderId="50" xfId="0" applyFont="1" applyFill="1" applyBorder="1" applyAlignment="1">
      <alignment horizontal="center" vertical="center" wrapText="1"/>
    </xf>
    <xf numFmtId="0" fontId="99" fillId="42" borderId="88" xfId="0" applyFont="1" applyFill="1" applyBorder="1" applyAlignment="1">
      <alignment horizontal="center" vertical="center" wrapText="1"/>
    </xf>
    <xf numFmtId="0" fontId="99" fillId="42" borderId="89" xfId="0" applyFont="1" applyFill="1" applyBorder="1" applyAlignment="1">
      <alignment horizontal="center" vertical="center" wrapText="1"/>
    </xf>
    <xf numFmtId="0" fontId="99" fillId="42" borderId="90" xfId="0" applyFont="1" applyFill="1" applyBorder="1" applyAlignment="1">
      <alignment horizontal="center" vertical="center" wrapText="1"/>
    </xf>
    <xf numFmtId="0" fontId="100" fillId="0" borderId="91" xfId="0" applyFont="1" applyFill="1" applyBorder="1" applyAlignment="1">
      <alignment horizontal="center" vertical="center"/>
    </xf>
    <xf numFmtId="0" fontId="76" fillId="0" borderId="92" xfId="0" applyFont="1" applyBorder="1" applyAlignment="1">
      <alignment horizontal="center" vertical="center"/>
    </xf>
    <xf numFmtId="0" fontId="76" fillId="0" borderId="93" xfId="0" applyFont="1" applyBorder="1" applyAlignment="1">
      <alignment horizontal="center" vertical="center"/>
    </xf>
    <xf numFmtId="0" fontId="101" fillId="6" borderId="94" xfId="0" applyFont="1" applyFill="1" applyBorder="1" applyAlignment="1">
      <alignment vertical="center"/>
    </xf>
    <xf numFmtId="0" fontId="76" fillId="0" borderId="95" xfId="0" applyFont="1" applyBorder="1" applyAlignment="1">
      <alignment vertical="center"/>
    </xf>
    <xf numFmtId="0" fontId="76" fillId="0" borderId="96" xfId="0" applyFont="1" applyBorder="1" applyAlignment="1">
      <alignment vertical="center"/>
    </xf>
    <xf numFmtId="0" fontId="100" fillId="0" borderId="91" xfId="0" applyFont="1" applyBorder="1" applyAlignment="1">
      <alignment horizontal="center" vertical="center"/>
    </xf>
    <xf numFmtId="0" fontId="100" fillId="0" borderId="92" xfId="0" applyFont="1" applyBorder="1" applyAlignment="1">
      <alignment horizontal="center" vertical="center"/>
    </xf>
    <xf numFmtId="0" fontId="100" fillId="0" borderId="93" xfId="0" applyFont="1" applyBorder="1" applyAlignment="1">
      <alignment horizontal="center" vertical="center"/>
    </xf>
    <xf numFmtId="164" fontId="100" fillId="0" borderId="94" xfId="0" applyNumberFormat="1" applyFont="1" applyBorder="1" applyAlignment="1">
      <alignment horizontal="center" vertical="center"/>
    </xf>
    <xf numFmtId="164" fontId="100" fillId="0" borderId="95" xfId="0" applyNumberFormat="1" applyFont="1" applyBorder="1" applyAlignment="1">
      <alignment horizontal="center" vertical="center"/>
    </xf>
    <xf numFmtId="164" fontId="100" fillId="0" borderId="96" xfId="0" applyNumberFormat="1" applyFont="1" applyBorder="1" applyAlignment="1">
      <alignment horizontal="center" vertical="center"/>
    </xf>
    <xf numFmtId="0" fontId="13" fillId="42" borderId="50" xfId="0" applyFont="1" applyFill="1" applyBorder="1" applyAlignment="1">
      <alignment horizontal="center" vertical="center" wrapText="1"/>
    </xf>
    <xf numFmtId="0" fontId="13" fillId="42" borderId="88" xfId="0" applyFont="1" applyFill="1" applyBorder="1" applyAlignment="1">
      <alignment horizontal="center" vertical="center" wrapText="1"/>
    </xf>
    <xf numFmtId="0" fontId="102" fillId="42" borderId="97" xfId="0" applyFont="1" applyFill="1" applyBorder="1" applyAlignment="1">
      <alignment horizontal="center" vertical="center" wrapText="1"/>
    </xf>
    <xf numFmtId="0" fontId="103" fillId="42" borderId="98" xfId="0" applyFont="1" applyFill="1" applyBorder="1" applyAlignment="1">
      <alignment horizontal="center" vertical="center" wrapText="1"/>
    </xf>
    <xf numFmtId="0" fontId="102" fillId="42" borderId="50" xfId="0" applyFont="1" applyFill="1" applyBorder="1" applyAlignment="1">
      <alignment horizontal="center" vertical="center" wrapText="1"/>
    </xf>
    <xf numFmtId="0" fontId="102" fillId="42" borderId="88" xfId="0" applyFont="1" applyFill="1" applyBorder="1" applyAlignment="1">
      <alignment horizontal="center" vertical="center" wrapText="1"/>
    </xf>
    <xf numFmtId="0" fontId="103" fillId="42" borderId="88" xfId="0" applyFont="1" applyFill="1" applyBorder="1" applyAlignment="1">
      <alignment horizontal="center" vertical="center" wrapText="1"/>
    </xf>
    <xf numFmtId="0" fontId="92" fillId="0" borderId="50" xfId="0" applyFont="1" applyFill="1" applyBorder="1" applyAlignment="1">
      <alignment horizontal="center" vertical="center" wrapText="1"/>
    </xf>
    <xf numFmtId="0" fontId="92" fillId="0" borderId="39" xfId="0" applyFont="1" applyFill="1" applyBorder="1" applyAlignment="1">
      <alignment horizontal="center" vertical="center" wrapText="1"/>
    </xf>
    <xf numFmtId="164" fontId="92" fillId="0" borderId="99" xfId="0" applyNumberFormat="1" applyFont="1" applyFill="1" applyBorder="1" applyAlignment="1">
      <alignment horizontal="center" vertical="center" wrapText="1"/>
    </xf>
    <xf numFmtId="164" fontId="92" fillId="0" borderId="100" xfId="0" applyNumberFormat="1" applyFont="1" applyFill="1" applyBorder="1" applyAlignment="1">
      <alignment horizontal="center" vertical="center" wrapText="1"/>
    </xf>
    <xf numFmtId="164" fontId="92" fillId="0" borderId="57" xfId="0" applyNumberFormat="1" applyFont="1" applyFill="1" applyBorder="1" applyAlignment="1">
      <alignment horizontal="center" vertical="center" wrapText="1"/>
    </xf>
    <xf numFmtId="2" fontId="104" fillId="0" borderId="99" xfId="0" applyNumberFormat="1" applyFont="1" applyFill="1" applyBorder="1" applyAlignment="1">
      <alignment horizontal="center" vertical="center" wrapText="1"/>
    </xf>
    <xf numFmtId="2" fontId="104" fillId="0" borderId="100" xfId="0" applyNumberFormat="1" applyFont="1" applyFill="1" applyBorder="1" applyAlignment="1">
      <alignment horizontal="center" vertical="center" wrapText="1"/>
    </xf>
    <xf numFmtId="2" fontId="104" fillId="0" borderId="57" xfId="0" applyNumberFormat="1" applyFont="1" applyFill="1" applyBorder="1" applyAlignment="1">
      <alignment horizontal="center" vertical="center" wrapText="1"/>
    </xf>
    <xf numFmtId="2" fontId="104" fillId="0" borderId="101" xfId="0" applyNumberFormat="1" applyFont="1" applyFill="1" applyBorder="1" applyAlignment="1">
      <alignment horizontal="center" vertical="center" wrapText="1"/>
    </xf>
    <xf numFmtId="2" fontId="76" fillId="0" borderId="101" xfId="0" applyNumberFormat="1" applyFont="1" applyFill="1" applyBorder="1" applyAlignment="1">
      <alignment horizontal="center" vertical="center"/>
    </xf>
    <xf numFmtId="2" fontId="76" fillId="0" borderId="100" xfId="0" applyNumberFormat="1" applyFont="1" applyFill="1" applyBorder="1" applyAlignment="1">
      <alignment horizontal="center" vertical="center"/>
    </xf>
    <xf numFmtId="2" fontId="76" fillId="0" borderId="57" xfId="0" applyNumberFormat="1" applyFont="1" applyFill="1" applyBorder="1" applyAlignment="1">
      <alignment horizontal="center" vertical="center"/>
    </xf>
    <xf numFmtId="0" fontId="83" fillId="0" borderId="0" xfId="0" applyFont="1" applyAlignment="1">
      <alignment horizontal="center"/>
    </xf>
    <xf numFmtId="0" fontId="105" fillId="0" borderId="35" xfId="0" applyFont="1" applyFill="1" applyBorder="1" applyAlignment="1">
      <alignment horizontal="center" vertical="center" wrapText="1"/>
    </xf>
    <xf numFmtId="0" fontId="84" fillId="0" borderId="57" xfId="0" applyFont="1" applyBorder="1" applyAlignment="1">
      <alignment horizontal="center" vertical="center" wrapText="1"/>
    </xf>
    <xf numFmtId="0" fontId="84" fillId="0" borderId="39" xfId="0" applyFont="1" applyBorder="1" applyAlignment="1">
      <alignment horizontal="center" vertical="center" wrapText="1"/>
    </xf>
    <xf numFmtId="0" fontId="98" fillId="0" borderId="57" xfId="0" applyFont="1" applyFill="1" applyBorder="1" applyAlignment="1">
      <alignment horizontal="center" vertical="center" wrapText="1"/>
    </xf>
    <xf numFmtId="0" fontId="98" fillId="0" borderId="39" xfId="0" applyFont="1" applyFill="1" applyBorder="1" applyAlignment="1">
      <alignment horizontal="center" vertical="center" wrapText="1"/>
    </xf>
    <xf numFmtId="0" fontId="99" fillId="42" borderId="102" xfId="0" applyFont="1" applyFill="1" applyBorder="1" applyAlignment="1">
      <alignment horizontal="center" vertical="center" wrapText="1"/>
    </xf>
    <xf numFmtId="0" fontId="99" fillId="42" borderId="103" xfId="0" applyFont="1" applyFill="1" applyBorder="1" applyAlignment="1">
      <alignment horizontal="center" vertical="center" wrapText="1"/>
    </xf>
    <xf numFmtId="0" fontId="99" fillId="42" borderId="104" xfId="0" applyFont="1" applyFill="1" applyBorder="1" applyAlignment="1">
      <alignment horizontal="center" vertical="center" wrapText="1"/>
    </xf>
    <xf numFmtId="0" fontId="99" fillId="42" borderId="105" xfId="0" applyFont="1" applyFill="1" applyBorder="1" applyAlignment="1">
      <alignment horizontal="center" vertical="center" wrapText="1"/>
    </xf>
    <xf numFmtId="0" fontId="99" fillId="43" borderId="106" xfId="0" applyFont="1" applyFill="1" applyBorder="1" applyAlignment="1">
      <alignment horizontal="center" vertical="center" wrapText="1"/>
    </xf>
    <xf numFmtId="0" fontId="99" fillId="43" borderId="107" xfId="0" applyFont="1" applyFill="1" applyBorder="1" applyAlignment="1">
      <alignment horizontal="center" vertical="center" wrapText="1"/>
    </xf>
    <xf numFmtId="0" fontId="99" fillId="43" borderId="108" xfId="0" applyFont="1" applyFill="1" applyBorder="1" applyAlignment="1">
      <alignment horizontal="center" vertical="center" wrapText="1"/>
    </xf>
    <xf numFmtId="0" fontId="99" fillId="43" borderId="109" xfId="0" applyFont="1" applyFill="1" applyBorder="1" applyAlignment="1">
      <alignment horizontal="center" vertical="center" wrapText="1"/>
    </xf>
    <xf numFmtId="0" fontId="99" fillId="43" borderId="110" xfId="0" applyFont="1" applyFill="1" applyBorder="1" applyAlignment="1">
      <alignment horizontal="center" vertical="center" wrapText="1"/>
    </xf>
    <xf numFmtId="0" fontId="99" fillId="43" borderId="111" xfId="0" applyFont="1" applyFill="1" applyBorder="1" applyAlignment="1">
      <alignment horizontal="center" vertical="center" wrapText="1"/>
    </xf>
    <xf numFmtId="0" fontId="99" fillId="44" borderId="112" xfId="0" applyFont="1" applyFill="1" applyBorder="1" applyAlignment="1">
      <alignment horizontal="center" vertical="center" wrapText="1"/>
    </xf>
    <xf numFmtId="0" fontId="99" fillId="44" borderId="113" xfId="0" applyFont="1" applyFill="1" applyBorder="1" applyAlignment="1">
      <alignment horizontal="center" vertical="center" wrapText="1"/>
    </xf>
    <xf numFmtId="0" fontId="99" fillId="44" borderId="114" xfId="0" applyFont="1" applyFill="1" applyBorder="1" applyAlignment="1">
      <alignment horizontal="center" vertical="center" wrapText="1"/>
    </xf>
    <xf numFmtId="0" fontId="99" fillId="44" borderId="115" xfId="0" applyFont="1" applyFill="1" applyBorder="1" applyAlignment="1">
      <alignment horizontal="center" vertical="center" wrapText="1"/>
    </xf>
    <xf numFmtId="0" fontId="99" fillId="44" borderId="116" xfId="0" applyFont="1" applyFill="1" applyBorder="1" applyAlignment="1">
      <alignment horizontal="center" vertical="center" wrapText="1"/>
    </xf>
    <xf numFmtId="0" fontId="99" fillId="44" borderId="11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9">
    <dxf>
      <font>
        <b/>
        <i val="0"/>
        <color theme="0"/>
      </font>
      <fill>
        <patternFill>
          <bgColor rgb="FFBEE395"/>
        </patternFill>
      </fill>
      <border>
        <left/>
        <right/>
        <top/>
        <bottom/>
      </border>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009900"/>
        </patternFill>
      </fill>
      <border/>
    </dxf>
    <dxf>
      <font>
        <b/>
        <i val="0"/>
        <color rgb="FF002060"/>
      </font>
      <fill>
        <patternFill>
          <bgColor rgb="FFFFFF00"/>
        </patternFill>
      </fill>
      <border/>
    </dxf>
    <dxf>
      <font>
        <b/>
        <i val="0"/>
        <color theme="0"/>
      </font>
      <fill>
        <patternFill>
          <bgColor rgb="FFFF6600"/>
        </patternFill>
      </fill>
      <border/>
    </dxf>
    <dxf>
      <font>
        <b/>
        <i val="0"/>
        <color theme="0"/>
      </font>
      <fill>
        <patternFill>
          <bgColor rgb="FFFF0000"/>
        </patternFill>
      </fill>
      <border/>
    </dxf>
    <dxf>
      <font>
        <b/>
        <i val="0"/>
        <color theme="0"/>
      </font>
      <fill>
        <patternFill>
          <bgColor rgb="FF8E0000"/>
        </patternFill>
      </fill>
      <border/>
    </dxf>
    <dxf>
      <font>
        <b/>
        <i val="0"/>
        <color rgb="FF002060"/>
      </font>
      <fill>
        <patternFill>
          <bgColor rgb="FFCCFF66"/>
        </patternFill>
      </fill>
      <border/>
    </dxf>
    <dxf>
      <font>
        <b/>
        <i val="0"/>
        <color theme="0"/>
      </font>
      <fill>
        <patternFill>
          <bgColor rgb="FFEE0000"/>
        </patternFill>
      </fill>
      <border/>
    </dxf>
    <dxf>
      <font>
        <b/>
        <i val="0"/>
        <color theme="0"/>
      </font>
      <fill>
        <patternFill>
          <bgColor rgb="FFBEE395"/>
        </patternFill>
      </fill>
      <border>
        <left style="hair">
          <color theme="7" tint="-0.24993999302387238"/>
        </left>
        <right style="hair">
          <color theme="7" tint="-0.24993999302387238"/>
        </right>
        <top style="hair">
          <color theme="7" tint="-0.24993999302387238"/>
        </top>
        <bottom style="hair">
          <color theme="7" tint="-0.24993999302387238"/>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2"/>
          <c:w val="0.97625"/>
          <c:h val="0.9705"/>
        </c:manualLayout>
      </c:layout>
      <c:barChart>
        <c:barDir val="col"/>
        <c:grouping val="clustered"/>
        <c:varyColors val="0"/>
        <c:ser>
          <c:idx val="0"/>
          <c:order val="0"/>
          <c:tx>
            <c:strRef>
              <c:f>Gráficas!$J$11</c:f>
              <c:strCache>
                <c:ptCount val="1"/>
                <c:pt idx="0">
                  <c:v>Niveles</c:v>
                </c:pt>
              </c:strCache>
            </c:strRef>
          </c:tx>
          <c:spPr>
            <a:gradFill rotWithShape="1">
              <a:gsLst>
                <a:gs pos="0">
                  <a:srgbClr val="009900"/>
                </a:gs>
                <a:gs pos="21001">
                  <a:srgbClr val="FFFF00"/>
                </a:gs>
                <a:gs pos="28999">
                  <a:srgbClr val="FFFF00"/>
                </a:gs>
                <a:gs pos="50999">
                  <a:srgbClr val="FF6600"/>
                </a:gs>
                <a:gs pos="75999">
                  <a:srgbClr val="FF0000"/>
                </a:gs>
                <a:gs pos="100000">
                  <a:srgbClr val="8E000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Gráficas!$I$12</c:f>
              <c:strCache/>
            </c:strRef>
          </c:cat>
          <c:val>
            <c:numRef>
              <c:f>Gráficas!$J$12</c:f>
              <c:numCache/>
            </c:numRef>
          </c:val>
        </c:ser>
        <c:axId val="7008019"/>
        <c:axId val="63072172"/>
      </c:barChart>
      <c:scatterChart>
        <c:scatterStyle val="lineMarker"/>
        <c:varyColors val="0"/>
        <c:ser>
          <c:idx val="1"/>
          <c:order val="1"/>
          <c:tx>
            <c:strRef>
              <c:f>Gráficas!$K$11</c:f>
              <c:strCache>
                <c:ptCount val="1"/>
                <c:pt idx="0">
                  <c:v>Calificación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Pt>
            <c:idx val="0"/>
            <c:spPr>
              <a:ln w="38100">
                <a:solidFill>
                  <a:srgbClr val="000000"/>
                </a:solidFill>
                <a:prstDash val="dash"/>
              </a:ln>
            </c:spPr>
            <c:marker>
              <c:symbol val="dash"/>
              <c:size val="13"/>
              <c:spPr>
                <a:solidFill>
                  <a:srgbClr val="000000"/>
                </a:solidFill>
                <a:ln>
                  <a:solidFill>
                    <a:srgbClr val="000000"/>
                  </a:solidFill>
                </a:ln>
              </c:spPr>
            </c:marker>
          </c:dPt>
          <c:dPt>
            <c:idx val="1"/>
            <c:spPr>
              <a:ln w="3175">
                <a:noFill/>
              </a:ln>
            </c:spPr>
            <c:marker>
              <c:symbol val="dash"/>
              <c:size val="13"/>
              <c:spPr>
                <a:solidFill>
                  <a:srgbClr val="000000"/>
                </a:solidFill>
                <a:ln>
                  <a:solidFill>
                    <a:srgbClr val="000000"/>
                  </a:solidFill>
                </a:ln>
              </c:spPr>
            </c:marker>
          </c:dPt>
          <c:dPt>
            <c:idx val="2"/>
            <c:spPr>
              <a:ln w="3175">
                <a:noFill/>
              </a:ln>
            </c:spPr>
            <c:marker>
              <c:symbol val="dash"/>
              <c:size val="13"/>
              <c:spPr>
                <a:solidFill>
                  <a:srgbClr val="000000"/>
                </a:solidFill>
                <a:ln>
                  <a:solidFill>
                    <a:srgbClr val="000000"/>
                  </a:solidFill>
                </a:ln>
              </c:spPr>
            </c:marker>
          </c:dPt>
          <c:dPt>
            <c:idx val="3"/>
            <c:spPr>
              <a:ln w="3175">
                <a:noFill/>
              </a:ln>
            </c:spPr>
            <c:marker>
              <c:symbol val="dash"/>
              <c:size val="13"/>
              <c:spPr>
                <a:solidFill>
                  <a:srgbClr val="000000"/>
                </a:solidFill>
                <a:ln>
                  <a:solidFill>
                    <a:srgbClr val="000000"/>
                  </a:solidFill>
                </a:ln>
              </c:spPr>
            </c:marker>
          </c:dP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strRef>
              <c:f>Gráficas!$I$12</c:f>
              <c:strCache/>
            </c:strRef>
          </c:xVal>
          <c:yVal>
            <c:numRef>
              <c:f>Gráficas!$K$12</c:f>
              <c:numCache/>
            </c:numRef>
          </c:yVal>
          <c:smooth val="0"/>
        </c:ser>
        <c:axId val="7008019"/>
        <c:axId val="63072172"/>
      </c:scatterChart>
      <c:catAx>
        <c:axId val="70080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1" i="0" u="none" baseline="0">
                <a:solidFill>
                  <a:srgbClr val="333333"/>
                </a:solidFill>
              </a:defRPr>
            </a:pPr>
          </a:p>
        </c:txPr>
        <c:crossAx val="63072172"/>
        <c:crosses val="autoZero"/>
        <c:auto val="1"/>
        <c:lblOffset val="100"/>
        <c:tickLblSkip val="1"/>
        <c:noMultiLvlLbl val="0"/>
      </c:catAx>
      <c:valAx>
        <c:axId val="63072172"/>
        <c:scaling>
          <c:orientation val="minMax"/>
          <c:max val="100"/>
        </c:scaling>
        <c:axPos val="l"/>
        <c:majorGridlines>
          <c:spPr>
            <a:ln w="3175">
              <a:solidFill>
                <a:srgbClr val="FFFFFF"/>
              </a:solidFill>
              <a:prstDash val="sysDot"/>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333333"/>
                </a:solidFill>
              </a:defRPr>
            </a:pPr>
          </a:p>
        </c:txPr>
        <c:crossAx val="7008019"/>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2"/>
          <c:w val="0.97625"/>
          <c:h val="0.962"/>
        </c:manualLayout>
      </c:layout>
      <c:barChart>
        <c:barDir val="col"/>
        <c:grouping val="clustered"/>
        <c:varyColors val="0"/>
        <c:ser>
          <c:idx val="0"/>
          <c:order val="0"/>
          <c:tx>
            <c:strRef>
              <c:f>Gráficas!$J$31</c:f>
              <c:strCache>
                <c:ptCount val="1"/>
                <c:pt idx="0">
                  <c:v>Niveles</c:v>
                </c:pt>
              </c:strCache>
            </c:strRef>
          </c:tx>
          <c:spPr>
            <a:gradFill rotWithShape="1">
              <a:gsLst>
                <a:gs pos="0">
                  <a:srgbClr val="009900"/>
                </a:gs>
                <a:gs pos="21001">
                  <a:srgbClr val="FFFF00"/>
                </a:gs>
                <a:gs pos="30000">
                  <a:srgbClr val="FFFF00"/>
                </a:gs>
                <a:gs pos="53000">
                  <a:srgbClr val="FF6600"/>
                </a:gs>
                <a:gs pos="78999">
                  <a:srgbClr val="EE0000"/>
                </a:gs>
                <a:gs pos="100000">
                  <a:srgbClr val="8E000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Gráficas!$I$32:$I$35</c:f>
              <c:strCache/>
            </c:strRef>
          </c:cat>
          <c:val>
            <c:numRef>
              <c:f>Gráficas!$J$32:$J$35</c:f>
              <c:numCache/>
            </c:numRef>
          </c:val>
        </c:ser>
        <c:axId val="30778637"/>
        <c:axId val="8572278"/>
      </c:barChart>
      <c:scatterChart>
        <c:scatterStyle val="lineMarker"/>
        <c:varyColors val="0"/>
        <c:ser>
          <c:idx val="1"/>
          <c:order val="1"/>
          <c:tx>
            <c:strRef>
              <c:f>Gráficas!$K$31</c:f>
              <c:strCache>
                <c:ptCount val="1"/>
                <c:pt idx="0">
                  <c:v>Calificación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dPt>
            <c:idx val="0"/>
            <c:spPr>
              <a:ln w="38100">
                <a:solidFill>
                  <a:srgbClr val="000000"/>
                </a:solidFill>
                <a:prstDash val="dash"/>
              </a:ln>
            </c:spPr>
            <c:marker>
              <c:symbol val="dash"/>
              <c:size val="13"/>
              <c:spPr>
                <a:solidFill>
                  <a:srgbClr val="000000"/>
                </a:solidFill>
                <a:ln>
                  <a:solidFill>
                    <a:srgbClr val="000000"/>
                  </a:solidFill>
                </a:ln>
              </c:spPr>
            </c:marker>
          </c:dPt>
          <c:dPt>
            <c:idx val="1"/>
            <c:spPr>
              <a:ln w="3175">
                <a:noFill/>
              </a:ln>
            </c:spPr>
            <c:marker>
              <c:symbol val="dash"/>
              <c:size val="13"/>
              <c:spPr>
                <a:solidFill>
                  <a:srgbClr val="000000"/>
                </a:solidFill>
                <a:ln>
                  <a:solidFill>
                    <a:srgbClr val="000000"/>
                  </a:solidFill>
                </a:ln>
              </c:spPr>
            </c:marker>
          </c:dPt>
          <c:dPt>
            <c:idx val="2"/>
            <c:spPr>
              <a:ln w="3175">
                <a:noFill/>
              </a:ln>
            </c:spPr>
            <c:marker>
              <c:symbol val="dash"/>
              <c:size val="13"/>
              <c:spPr>
                <a:solidFill>
                  <a:srgbClr val="000000"/>
                </a:solidFill>
                <a:ln>
                  <a:solidFill>
                    <a:srgbClr val="000000"/>
                  </a:solidFill>
                </a:ln>
              </c:spPr>
            </c:marker>
          </c:dPt>
          <c:dPt>
            <c:idx val="3"/>
            <c:spPr>
              <a:ln w="3175">
                <a:noFill/>
              </a:ln>
            </c:spPr>
            <c:marker>
              <c:symbol val="dash"/>
              <c:size val="13"/>
              <c:spPr>
                <a:solidFill>
                  <a:srgbClr val="000000"/>
                </a:solidFill>
                <a:ln>
                  <a:solidFill>
                    <a:srgbClr val="000000"/>
                  </a:solidFill>
                </a:ln>
              </c:spPr>
            </c:marker>
          </c:dPt>
          <c:dLbls>
            <c:numFmt formatCode="General" sourceLinked="1"/>
            <c:spPr>
              <a:noFill/>
              <a:ln w="3175">
                <a:noFill/>
              </a:ln>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xVal>
            <c:strRef>
              <c:f>Gráficas!$I$32:$I$35</c:f>
              <c:strCache/>
            </c:strRef>
          </c:xVal>
          <c:yVal>
            <c:numRef>
              <c:f>Gráficas!$K$32:$K$35</c:f>
              <c:numCache/>
            </c:numRef>
          </c:yVal>
          <c:smooth val="0"/>
        </c:ser>
        <c:axId val="30778637"/>
        <c:axId val="8572278"/>
      </c:scatterChart>
      <c:catAx>
        <c:axId val="307786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100" b="0" i="0" u="none" baseline="0">
                <a:solidFill>
                  <a:srgbClr val="333333"/>
                </a:solidFill>
              </a:defRPr>
            </a:pPr>
          </a:p>
        </c:txPr>
        <c:crossAx val="8572278"/>
        <c:crosses val="autoZero"/>
        <c:auto val="1"/>
        <c:lblOffset val="100"/>
        <c:tickLblSkip val="1"/>
        <c:noMultiLvlLbl val="0"/>
      </c:catAx>
      <c:valAx>
        <c:axId val="8572278"/>
        <c:scaling>
          <c:orientation val="minMax"/>
          <c:max val="100"/>
        </c:scaling>
        <c:axPos val="l"/>
        <c:majorGridlines>
          <c:spPr>
            <a:ln w="3175">
              <a:solidFill>
                <a:srgbClr val="FFFFFF"/>
              </a:solidFill>
              <a:prstDash val="sysDot"/>
            </a:ln>
          </c:spPr>
        </c:majorGridlines>
        <c:delete val="0"/>
        <c:numFmt formatCode="General" sourceLinked="1"/>
        <c:majorTickMark val="none"/>
        <c:minorTickMark val="none"/>
        <c:tickLblPos val="nextTo"/>
        <c:spPr>
          <a:ln w="3175">
            <a:noFill/>
          </a:ln>
        </c:spPr>
        <c:txPr>
          <a:bodyPr/>
          <a:lstStyle/>
          <a:p>
            <a:pPr>
              <a:defRPr lang="en-US" cap="none" sz="1000" b="0" i="0" u="none" baseline="0">
                <a:solidFill>
                  <a:srgbClr val="333333"/>
                </a:solidFill>
              </a:defRPr>
            </a:pPr>
          </a:p>
        </c:txPr>
        <c:crossAx val="30778637"/>
        <c:crossesAt val="1"/>
        <c:crossBetween val="between"/>
        <c:dispUnits/>
        <c:majorUnit val="20"/>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3.png" /><Relationship Id="rId5" Type="http://schemas.openxmlformats.org/officeDocument/2006/relationships/hyperlink" Target="#Gr&#225;ficas!A1" /><Relationship Id="rId6" Type="http://schemas.openxmlformats.org/officeDocument/2006/relationships/hyperlink" Target="#Gr&#225;ficas!A1" /><Relationship Id="rId7"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 Id="rId3" Type="http://schemas.openxmlformats.org/officeDocument/2006/relationships/hyperlink" Target="#Inicio!A1" /><Relationship Id="rId4" Type="http://schemas.openxmlformats.org/officeDocument/2006/relationships/hyperlink" Target="#Inicio!A1" /><Relationship Id="rId5" Type="http://schemas.openxmlformats.org/officeDocument/2006/relationships/chart" Target="/xl/charts/chart2.xml"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icio!A1" /><Relationship Id="rId3" Type="http://schemas.openxmlformats.org/officeDocument/2006/relationships/hyperlink" Target="#Inicio!A1"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180975</xdr:colOff>
      <xdr:row>1</xdr:row>
      <xdr:rowOff>104775</xdr:rowOff>
    </xdr:from>
    <xdr:to>
      <xdr:col>12</xdr:col>
      <xdr:colOff>333375</xdr:colOff>
      <xdr:row>1</xdr:row>
      <xdr:rowOff>1066800</xdr:rowOff>
    </xdr:to>
    <xdr:pic>
      <xdr:nvPicPr>
        <xdr:cNvPr id="1" name="Imagen 3"/>
        <xdr:cNvPicPr preferRelativeResize="1">
          <a:picLocks noChangeAspect="1"/>
        </xdr:cNvPicPr>
      </xdr:nvPicPr>
      <xdr:blipFill>
        <a:blip r:embed="rId1"/>
        <a:stretch>
          <a:fillRect/>
        </a:stretch>
      </xdr:blipFill>
      <xdr:spPr>
        <a:xfrm>
          <a:off x="4124325" y="209550"/>
          <a:ext cx="396240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676275</xdr:colOff>
      <xdr:row>28</xdr:row>
      <xdr:rowOff>28575</xdr:rowOff>
    </xdr:from>
    <xdr:to>
      <xdr:col>10</xdr:col>
      <xdr:colOff>66675</xdr:colOff>
      <xdr:row>33</xdr:row>
      <xdr:rowOff>0</xdr:rowOff>
    </xdr:to>
    <xdr:pic>
      <xdr:nvPicPr>
        <xdr:cNvPr id="1" name="Gráfico 2" descr="Lista de comprobación">
          <a:hlinkClick r:id="rId3"/>
        </xdr:cNvPr>
        <xdr:cNvPicPr preferRelativeResize="1">
          <a:picLocks noChangeAspect="1"/>
        </xdr:cNvPicPr>
      </xdr:nvPicPr>
      <xdr:blipFill>
        <a:blip r:embed="rId1"/>
        <a:stretch>
          <a:fillRect/>
        </a:stretch>
      </xdr:blipFill>
      <xdr:spPr>
        <a:xfrm>
          <a:off x="4829175" y="8391525"/>
          <a:ext cx="914400" cy="923925"/>
        </a:xfrm>
        <a:prstGeom prst="rect">
          <a:avLst/>
        </a:prstGeom>
        <a:noFill/>
        <a:ln w="9525" cmpd="sng">
          <a:noFill/>
        </a:ln>
      </xdr:spPr>
    </xdr:pic>
    <xdr:clientData/>
  </xdr:twoCellAnchor>
  <xdr:twoCellAnchor editAs="oneCell">
    <xdr:from>
      <xdr:col>6</xdr:col>
      <xdr:colOff>152400</xdr:colOff>
      <xdr:row>1</xdr:row>
      <xdr:rowOff>76200</xdr:rowOff>
    </xdr:from>
    <xdr:to>
      <xdr:col>11</xdr:col>
      <xdr:colOff>295275</xdr:colOff>
      <xdr:row>1</xdr:row>
      <xdr:rowOff>1028700</xdr:rowOff>
    </xdr:to>
    <xdr:pic>
      <xdr:nvPicPr>
        <xdr:cNvPr id="2" name="Imagen 3"/>
        <xdr:cNvPicPr preferRelativeResize="1">
          <a:picLocks noChangeAspect="1"/>
        </xdr:cNvPicPr>
      </xdr:nvPicPr>
      <xdr:blipFill>
        <a:blip r:embed="rId4"/>
        <a:stretch>
          <a:fillRect/>
        </a:stretch>
      </xdr:blipFill>
      <xdr:spPr>
        <a:xfrm>
          <a:off x="2781300" y="171450"/>
          <a:ext cx="3952875"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304800</xdr:colOff>
      <xdr:row>93</xdr:row>
      <xdr:rowOff>9525</xdr:rowOff>
    </xdr:from>
    <xdr:to>
      <xdr:col>11</xdr:col>
      <xdr:colOff>457200</xdr:colOff>
      <xdr:row>98</xdr:row>
      <xdr:rowOff>38100</xdr:rowOff>
    </xdr:to>
    <xdr:pic>
      <xdr:nvPicPr>
        <xdr:cNvPr id="1" name="Gráfico 2" descr="Lista de comprobación">
          <a:hlinkClick r:id="rId3"/>
        </xdr:cNvPr>
        <xdr:cNvPicPr preferRelativeResize="1">
          <a:picLocks noChangeAspect="1"/>
        </xdr:cNvPicPr>
      </xdr:nvPicPr>
      <xdr:blipFill>
        <a:blip r:embed="rId1"/>
        <a:stretch>
          <a:fillRect/>
        </a:stretch>
      </xdr:blipFill>
      <xdr:spPr>
        <a:xfrm>
          <a:off x="6600825" y="18669000"/>
          <a:ext cx="914400" cy="933450"/>
        </a:xfrm>
        <a:prstGeom prst="rect">
          <a:avLst/>
        </a:prstGeom>
        <a:noFill/>
        <a:ln w="9525" cmpd="sng">
          <a:noFill/>
        </a:ln>
      </xdr:spPr>
    </xdr:pic>
    <xdr:clientData/>
  </xdr:twoCellAnchor>
  <xdr:twoCellAnchor editAs="oneCell">
    <xdr:from>
      <xdr:col>8</xdr:col>
      <xdr:colOff>304800</xdr:colOff>
      <xdr:row>1</xdr:row>
      <xdr:rowOff>133350</xdr:rowOff>
    </xdr:from>
    <xdr:to>
      <xdr:col>13</xdr:col>
      <xdr:colOff>457200</xdr:colOff>
      <xdr:row>1</xdr:row>
      <xdr:rowOff>1085850</xdr:rowOff>
    </xdr:to>
    <xdr:pic>
      <xdr:nvPicPr>
        <xdr:cNvPr id="2" name="Imagen 3"/>
        <xdr:cNvPicPr preferRelativeResize="1">
          <a:picLocks noChangeAspect="1"/>
        </xdr:cNvPicPr>
      </xdr:nvPicPr>
      <xdr:blipFill>
        <a:blip r:embed="rId4"/>
        <a:stretch>
          <a:fillRect/>
        </a:stretch>
      </xdr:blipFill>
      <xdr:spPr>
        <a:xfrm>
          <a:off x="5076825" y="190500"/>
          <a:ext cx="3962400" cy="952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342900</xdr:colOff>
      <xdr:row>7</xdr:row>
      <xdr:rowOff>9525</xdr:rowOff>
    </xdr:from>
    <xdr:to>
      <xdr:col>14</xdr:col>
      <xdr:colOff>152400</xdr:colOff>
      <xdr:row>9</xdr:row>
      <xdr:rowOff>495300</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13773150" y="2514600"/>
          <a:ext cx="914400" cy="914400"/>
        </a:xfrm>
        <a:prstGeom prst="rect">
          <a:avLst/>
        </a:prstGeom>
        <a:noFill/>
        <a:ln w="9525" cmpd="sng">
          <a:noFill/>
        </a:ln>
      </xdr:spPr>
    </xdr:pic>
    <xdr:clientData/>
  </xdr:twoCellAnchor>
  <xdr:twoCellAnchor editAs="oneCell">
    <xdr:from>
      <xdr:col>12</xdr:col>
      <xdr:colOff>342900</xdr:colOff>
      <xdr:row>11</xdr:row>
      <xdr:rowOff>342900</xdr:rowOff>
    </xdr:from>
    <xdr:to>
      <xdr:col>14</xdr:col>
      <xdr:colOff>200025</xdr:colOff>
      <xdr:row>12</xdr:row>
      <xdr:rowOff>457200</xdr:rowOff>
    </xdr:to>
    <xdr:pic>
      <xdr:nvPicPr>
        <xdr:cNvPr id="2" name="Gráfico 3" descr="Gráfico de barras">
          <a:hlinkClick r:id="rId6"/>
        </xdr:cNvPr>
        <xdr:cNvPicPr preferRelativeResize="1">
          <a:picLocks noChangeAspect="1"/>
        </xdr:cNvPicPr>
      </xdr:nvPicPr>
      <xdr:blipFill>
        <a:blip r:embed="rId4"/>
        <a:stretch>
          <a:fillRect/>
        </a:stretch>
      </xdr:blipFill>
      <xdr:spPr>
        <a:xfrm>
          <a:off x="13773150" y="7029450"/>
          <a:ext cx="962025" cy="1028700"/>
        </a:xfrm>
        <a:prstGeom prst="rect">
          <a:avLst/>
        </a:prstGeom>
        <a:noFill/>
        <a:ln w="9525" cmpd="sng">
          <a:noFill/>
        </a:ln>
      </xdr:spPr>
    </xdr:pic>
    <xdr:clientData/>
  </xdr:twoCellAnchor>
  <xdr:twoCellAnchor editAs="oneCell">
    <xdr:from>
      <xdr:col>6</xdr:col>
      <xdr:colOff>276225</xdr:colOff>
      <xdr:row>1</xdr:row>
      <xdr:rowOff>180975</xdr:rowOff>
    </xdr:from>
    <xdr:to>
      <xdr:col>8</xdr:col>
      <xdr:colOff>2962275</xdr:colOff>
      <xdr:row>2</xdr:row>
      <xdr:rowOff>28575</xdr:rowOff>
    </xdr:to>
    <xdr:pic>
      <xdr:nvPicPr>
        <xdr:cNvPr id="3" name="Imagen 4"/>
        <xdr:cNvPicPr preferRelativeResize="1">
          <a:picLocks noChangeAspect="1"/>
        </xdr:cNvPicPr>
      </xdr:nvPicPr>
      <xdr:blipFill>
        <a:blip r:embed="rId7"/>
        <a:stretch>
          <a:fillRect/>
        </a:stretch>
      </xdr:blipFill>
      <xdr:spPr>
        <a:xfrm>
          <a:off x="5105400" y="333375"/>
          <a:ext cx="3952875" cy="952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8</xdr:row>
      <xdr:rowOff>95250</xdr:rowOff>
    </xdr:from>
    <xdr:to>
      <xdr:col>16</xdr:col>
      <xdr:colOff>514350</xdr:colOff>
      <xdr:row>26</xdr:row>
      <xdr:rowOff>123825</xdr:rowOff>
    </xdr:to>
    <xdr:graphicFrame>
      <xdr:nvGraphicFramePr>
        <xdr:cNvPr id="1" name="Gráfico 4"/>
        <xdr:cNvGraphicFramePr/>
      </xdr:nvGraphicFramePr>
      <xdr:xfrm>
        <a:off x="4514850" y="2590800"/>
        <a:ext cx="6838950" cy="328612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285750</xdr:colOff>
      <xdr:row>53</xdr:row>
      <xdr:rowOff>38100</xdr:rowOff>
    </xdr:from>
    <xdr:to>
      <xdr:col>11</xdr:col>
      <xdr:colOff>438150</xdr:colOff>
      <xdr:row>58</xdr:row>
      <xdr:rowOff>57150</xdr:rowOff>
    </xdr:to>
    <xdr:pic>
      <xdr:nvPicPr>
        <xdr:cNvPr id="2" name="Gráfico 5" descr="Lista de comprobación">
          <a:hlinkClick r:id="rId4"/>
        </xdr:cNvPr>
        <xdr:cNvPicPr preferRelativeResize="1">
          <a:picLocks noChangeAspect="1"/>
        </xdr:cNvPicPr>
      </xdr:nvPicPr>
      <xdr:blipFill>
        <a:blip r:embed="rId2"/>
        <a:stretch>
          <a:fillRect/>
        </a:stretch>
      </xdr:blipFill>
      <xdr:spPr>
        <a:xfrm>
          <a:off x="6553200" y="10734675"/>
          <a:ext cx="914400" cy="923925"/>
        </a:xfrm>
        <a:prstGeom prst="rect">
          <a:avLst/>
        </a:prstGeom>
        <a:noFill/>
        <a:ln w="9525" cmpd="sng">
          <a:noFill/>
        </a:ln>
      </xdr:spPr>
    </xdr:pic>
    <xdr:clientData/>
  </xdr:twoCellAnchor>
  <xdr:twoCellAnchor>
    <xdr:from>
      <xdr:col>7</xdr:col>
      <xdr:colOff>542925</xdr:colOff>
      <xdr:row>29</xdr:row>
      <xdr:rowOff>47625</xdr:rowOff>
    </xdr:from>
    <xdr:to>
      <xdr:col>16</xdr:col>
      <xdr:colOff>523875</xdr:colOff>
      <xdr:row>47</xdr:row>
      <xdr:rowOff>76200</xdr:rowOff>
    </xdr:to>
    <xdr:graphicFrame>
      <xdr:nvGraphicFramePr>
        <xdr:cNvPr id="3" name="Gráfico 6"/>
        <xdr:cNvGraphicFramePr/>
      </xdr:nvGraphicFramePr>
      <xdr:xfrm>
        <a:off x="4524375" y="6391275"/>
        <a:ext cx="6838950" cy="3286125"/>
      </xdr:xfrm>
      <a:graphic>
        <a:graphicData uri="http://schemas.openxmlformats.org/drawingml/2006/chart">
          <c:chart xmlns:c="http://schemas.openxmlformats.org/drawingml/2006/chart" r:id="rId5"/>
        </a:graphicData>
      </a:graphic>
    </xdr:graphicFrame>
    <xdr:clientData/>
  </xdr:twoCellAnchor>
  <xdr:twoCellAnchor editAs="oneCell">
    <xdr:from>
      <xdr:col>9</xdr:col>
      <xdr:colOff>476250</xdr:colOff>
      <xdr:row>1</xdr:row>
      <xdr:rowOff>104775</xdr:rowOff>
    </xdr:from>
    <xdr:to>
      <xdr:col>14</xdr:col>
      <xdr:colOff>619125</xdr:colOff>
      <xdr:row>1</xdr:row>
      <xdr:rowOff>1066800</xdr:rowOff>
    </xdr:to>
    <xdr:pic>
      <xdr:nvPicPr>
        <xdr:cNvPr id="4" name="Imagen 7"/>
        <xdr:cNvPicPr preferRelativeResize="1">
          <a:picLocks noChangeAspect="1"/>
        </xdr:cNvPicPr>
      </xdr:nvPicPr>
      <xdr:blipFill>
        <a:blip r:embed="rId6"/>
        <a:stretch>
          <a:fillRect/>
        </a:stretch>
      </xdr:blipFill>
      <xdr:spPr>
        <a:xfrm>
          <a:off x="5981700" y="247650"/>
          <a:ext cx="3952875" cy="962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619125</xdr:colOff>
      <xdr:row>37</xdr:row>
      <xdr:rowOff>9525</xdr:rowOff>
    </xdr:from>
    <xdr:to>
      <xdr:col>9</xdr:col>
      <xdr:colOff>914400</xdr:colOff>
      <xdr:row>41</xdr:row>
      <xdr:rowOff>161925</xdr:rowOff>
    </xdr:to>
    <xdr:pic>
      <xdr:nvPicPr>
        <xdr:cNvPr id="1" name="Gráfico 1" descr="Lista de comprobación">
          <a:hlinkClick r:id="rId3"/>
        </xdr:cNvPr>
        <xdr:cNvPicPr preferRelativeResize="1">
          <a:picLocks noChangeAspect="1"/>
        </xdr:cNvPicPr>
      </xdr:nvPicPr>
      <xdr:blipFill>
        <a:blip r:embed="rId1"/>
        <a:stretch>
          <a:fillRect/>
        </a:stretch>
      </xdr:blipFill>
      <xdr:spPr>
        <a:xfrm>
          <a:off x="7429500" y="99860100"/>
          <a:ext cx="914400" cy="876300"/>
        </a:xfrm>
        <a:prstGeom prst="rect">
          <a:avLst/>
        </a:prstGeom>
        <a:noFill/>
        <a:ln w="9525" cmpd="sng">
          <a:noFill/>
        </a:ln>
      </xdr:spPr>
    </xdr:pic>
    <xdr:clientData/>
  </xdr:twoCellAnchor>
  <xdr:twoCellAnchor editAs="oneCell">
    <xdr:from>
      <xdr:col>6</xdr:col>
      <xdr:colOff>781050</xdr:colOff>
      <xdr:row>1</xdr:row>
      <xdr:rowOff>95250</xdr:rowOff>
    </xdr:from>
    <xdr:to>
      <xdr:col>10</xdr:col>
      <xdr:colOff>1571625</xdr:colOff>
      <xdr:row>1</xdr:row>
      <xdr:rowOff>1047750</xdr:rowOff>
    </xdr:to>
    <xdr:pic>
      <xdr:nvPicPr>
        <xdr:cNvPr id="2" name="Imagen 3"/>
        <xdr:cNvPicPr preferRelativeResize="1">
          <a:picLocks noChangeAspect="1"/>
        </xdr:cNvPicPr>
      </xdr:nvPicPr>
      <xdr:blipFill>
        <a:blip r:embed="rId4"/>
        <a:stretch>
          <a:fillRect/>
        </a:stretch>
      </xdr:blipFill>
      <xdr:spPr>
        <a:xfrm>
          <a:off x="7429500" y="190500"/>
          <a:ext cx="3952875" cy="952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usfile2\gestion_oci2019$\Users\LinaMaria\Desktop\DAFP%202017\DAFP_Modelo%20Instrumento_Dic2016Simulador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repositorio.archivogeneral.gov.co/repositorio/" TargetMode="External" /><Relationship Id="rId2" Type="http://schemas.openxmlformats.org/officeDocument/2006/relationships/drawing" Target="../drawings/drawing6.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R29"/>
  <sheetViews>
    <sheetView showGridLines="0" zoomScale="90" zoomScaleNormal="90" zoomScalePageLayoutView="0" workbookViewId="0" topLeftCell="A4">
      <selection activeCell="D13" sqref="D13:P13"/>
    </sheetView>
  </sheetViews>
  <sheetFormatPr defaultColWidth="0" defaultRowHeight="15" zeroHeight="1"/>
  <cols>
    <col min="1" max="1" width="1.1484375" style="131" customWidth="1"/>
    <col min="2" max="2" width="0.85546875" style="131" customWidth="1"/>
    <col min="3" max="17" width="11.421875" style="131" customWidth="1"/>
    <col min="18" max="18" width="1.28515625" style="131" customWidth="1"/>
    <col min="19" max="19" width="1.421875" style="131" customWidth="1"/>
    <col min="20" max="16384" width="11.421875" style="131" hidden="1" customWidth="1"/>
  </cols>
  <sheetData>
    <row r="1" spans="2:18" ht="8.25" customHeight="1" thickBot="1">
      <c r="B1" s="148"/>
      <c r="C1" s="148"/>
      <c r="D1" s="148"/>
      <c r="E1" s="148"/>
      <c r="F1" s="148"/>
      <c r="G1" s="148"/>
      <c r="H1" s="148"/>
      <c r="I1" s="148"/>
      <c r="J1" s="148"/>
      <c r="K1" s="148"/>
      <c r="L1" s="148"/>
      <c r="M1" s="148"/>
      <c r="N1" s="148"/>
      <c r="O1" s="148"/>
      <c r="P1" s="148"/>
      <c r="Q1" s="148"/>
      <c r="R1" s="148"/>
    </row>
    <row r="2" spans="2:18" ht="91.5" customHeight="1">
      <c r="B2" s="149"/>
      <c r="C2" s="150"/>
      <c r="D2" s="150"/>
      <c r="E2" s="150"/>
      <c r="F2" s="150"/>
      <c r="G2" s="150"/>
      <c r="H2" s="150"/>
      <c r="I2" s="150"/>
      <c r="J2" s="150"/>
      <c r="K2" s="150"/>
      <c r="L2" s="150"/>
      <c r="M2" s="150"/>
      <c r="N2" s="150"/>
      <c r="O2" s="150"/>
      <c r="P2" s="150"/>
      <c r="Q2" s="150"/>
      <c r="R2" s="151"/>
    </row>
    <row r="3" spans="2:18" ht="27.75" customHeight="1">
      <c r="B3" s="152"/>
      <c r="C3" s="195" t="s">
        <v>0</v>
      </c>
      <c r="D3" s="195"/>
      <c r="E3" s="195"/>
      <c r="F3" s="195"/>
      <c r="G3" s="195"/>
      <c r="H3" s="195"/>
      <c r="I3" s="195"/>
      <c r="J3" s="195"/>
      <c r="K3" s="195"/>
      <c r="L3" s="195"/>
      <c r="M3" s="195"/>
      <c r="N3" s="195"/>
      <c r="O3" s="195"/>
      <c r="P3" s="195"/>
      <c r="Q3" s="195"/>
      <c r="R3" s="153"/>
    </row>
    <row r="4" spans="2:18" s="133" customFormat="1" ht="3.75" customHeight="1">
      <c r="B4" s="154"/>
      <c r="C4" s="132"/>
      <c r="D4" s="132"/>
      <c r="E4" s="132"/>
      <c r="F4" s="132"/>
      <c r="G4" s="132"/>
      <c r="H4" s="132"/>
      <c r="I4" s="132"/>
      <c r="J4" s="132"/>
      <c r="K4" s="132"/>
      <c r="L4" s="132"/>
      <c r="M4" s="132"/>
      <c r="N4" s="132"/>
      <c r="O4" s="132"/>
      <c r="P4" s="132"/>
      <c r="Q4" s="132"/>
      <c r="R4" s="155"/>
    </row>
    <row r="5" spans="2:18" ht="27.75" customHeight="1">
      <c r="B5" s="152"/>
      <c r="C5" s="195" t="s">
        <v>1</v>
      </c>
      <c r="D5" s="195"/>
      <c r="E5" s="195"/>
      <c r="F5" s="195"/>
      <c r="G5" s="195"/>
      <c r="H5" s="195"/>
      <c r="I5" s="195"/>
      <c r="J5" s="195"/>
      <c r="K5" s="195"/>
      <c r="L5" s="195"/>
      <c r="M5" s="195"/>
      <c r="N5" s="195"/>
      <c r="O5" s="195"/>
      <c r="P5" s="195"/>
      <c r="Q5" s="195"/>
      <c r="R5" s="153"/>
    </row>
    <row r="6" spans="2:18" ht="24" customHeight="1">
      <c r="B6" s="152"/>
      <c r="C6" s="156"/>
      <c r="D6" s="156"/>
      <c r="E6" s="156"/>
      <c r="F6" s="156"/>
      <c r="G6" s="156"/>
      <c r="H6" s="156"/>
      <c r="I6" s="156"/>
      <c r="J6" s="156"/>
      <c r="K6" s="156"/>
      <c r="L6" s="156"/>
      <c r="M6" s="156"/>
      <c r="N6" s="156"/>
      <c r="O6" s="156"/>
      <c r="P6" s="156"/>
      <c r="Q6" s="156"/>
      <c r="R6" s="153"/>
    </row>
    <row r="7" spans="2:18" ht="20.25">
      <c r="B7" s="152"/>
      <c r="C7" s="156"/>
      <c r="D7" s="196" t="s">
        <v>2</v>
      </c>
      <c r="E7" s="196"/>
      <c r="F7" s="196"/>
      <c r="G7" s="196"/>
      <c r="H7" s="196"/>
      <c r="I7" s="196"/>
      <c r="J7" s="196"/>
      <c r="K7" s="196"/>
      <c r="L7" s="196"/>
      <c r="M7" s="196"/>
      <c r="N7" s="196"/>
      <c r="O7" s="196"/>
      <c r="P7" s="196"/>
      <c r="Q7" s="156"/>
      <c r="R7" s="153"/>
    </row>
    <row r="8" spans="2:18" ht="15">
      <c r="B8" s="152"/>
      <c r="C8" s="156"/>
      <c r="D8" s="156"/>
      <c r="E8" s="156"/>
      <c r="F8" s="156"/>
      <c r="G8" s="156"/>
      <c r="H8" s="156"/>
      <c r="I8" s="156"/>
      <c r="J8" s="156"/>
      <c r="K8" s="156"/>
      <c r="L8" s="156"/>
      <c r="M8" s="156"/>
      <c r="N8" s="156"/>
      <c r="O8" s="156"/>
      <c r="P8" s="156"/>
      <c r="Q8" s="156"/>
      <c r="R8" s="153"/>
    </row>
    <row r="9" spans="2:18" ht="15">
      <c r="B9" s="152"/>
      <c r="C9" s="156"/>
      <c r="D9" s="156"/>
      <c r="E9" s="156"/>
      <c r="F9" s="156"/>
      <c r="G9" s="156"/>
      <c r="H9" s="156"/>
      <c r="I9" s="156"/>
      <c r="J9" s="156"/>
      <c r="K9" s="156"/>
      <c r="L9" s="156"/>
      <c r="M9" s="156"/>
      <c r="N9" s="156"/>
      <c r="O9" s="156"/>
      <c r="P9" s="156"/>
      <c r="Q9" s="156"/>
      <c r="R9" s="153"/>
    </row>
    <row r="10" spans="2:18" ht="24.75" customHeight="1">
      <c r="B10" s="152"/>
      <c r="C10" s="148"/>
      <c r="D10" s="196" t="s">
        <v>3</v>
      </c>
      <c r="E10" s="196"/>
      <c r="F10" s="196"/>
      <c r="G10" s="196"/>
      <c r="H10" s="196"/>
      <c r="I10" s="196"/>
      <c r="J10" s="196"/>
      <c r="K10" s="196"/>
      <c r="L10" s="196"/>
      <c r="M10" s="196"/>
      <c r="N10" s="196"/>
      <c r="O10" s="196"/>
      <c r="P10" s="196"/>
      <c r="Q10" s="157"/>
      <c r="R10" s="153"/>
    </row>
    <row r="11" spans="2:18" ht="15" customHeight="1">
      <c r="B11" s="152"/>
      <c r="C11" s="156"/>
      <c r="D11" s="156"/>
      <c r="E11" s="156"/>
      <c r="F11" s="156"/>
      <c r="G11" s="156"/>
      <c r="H11" s="156"/>
      <c r="I11" s="156"/>
      <c r="J11" s="156"/>
      <c r="K11" s="156"/>
      <c r="L11" s="156"/>
      <c r="M11" s="156"/>
      <c r="N11" s="156"/>
      <c r="O11" s="156"/>
      <c r="P11" s="156"/>
      <c r="Q11" s="156"/>
      <c r="R11" s="153"/>
    </row>
    <row r="12" spans="2:18" ht="15" customHeight="1">
      <c r="B12" s="152"/>
      <c r="C12" s="156"/>
      <c r="D12" s="156"/>
      <c r="E12" s="156"/>
      <c r="F12" s="156"/>
      <c r="G12" s="156"/>
      <c r="H12" s="156"/>
      <c r="I12" s="156"/>
      <c r="J12" s="156"/>
      <c r="K12" s="156"/>
      <c r="L12" s="156"/>
      <c r="M12" s="156"/>
      <c r="N12" s="156"/>
      <c r="O12" s="156"/>
      <c r="P12" s="156"/>
      <c r="Q12" s="156"/>
      <c r="R12" s="153"/>
    </row>
    <row r="13" spans="2:18" ht="24.75" customHeight="1">
      <c r="B13" s="152"/>
      <c r="C13" s="148"/>
      <c r="D13" s="196" t="s">
        <v>4</v>
      </c>
      <c r="E13" s="196"/>
      <c r="F13" s="196"/>
      <c r="G13" s="196"/>
      <c r="H13" s="196"/>
      <c r="I13" s="196"/>
      <c r="J13" s="196"/>
      <c r="K13" s="196"/>
      <c r="L13" s="196"/>
      <c r="M13" s="196"/>
      <c r="N13" s="196"/>
      <c r="O13" s="196"/>
      <c r="P13" s="196"/>
      <c r="Q13" s="157"/>
      <c r="R13" s="153"/>
    </row>
    <row r="14" spans="2:18" ht="15" customHeight="1">
      <c r="B14" s="152"/>
      <c r="C14" s="156"/>
      <c r="D14" s="156"/>
      <c r="E14" s="156"/>
      <c r="F14" s="156"/>
      <c r="G14" s="156"/>
      <c r="H14" s="156"/>
      <c r="I14" s="156"/>
      <c r="J14" s="156"/>
      <c r="K14" s="156"/>
      <c r="L14" s="156"/>
      <c r="M14" s="156"/>
      <c r="N14" s="156"/>
      <c r="O14" s="156"/>
      <c r="P14" s="156"/>
      <c r="Q14" s="156"/>
      <c r="R14" s="153"/>
    </row>
    <row r="15" spans="2:18" ht="15" customHeight="1">
      <c r="B15" s="152"/>
      <c r="C15" s="156"/>
      <c r="D15" s="156"/>
      <c r="E15" s="156"/>
      <c r="F15" s="156"/>
      <c r="G15" s="156"/>
      <c r="H15" s="156"/>
      <c r="I15" s="156"/>
      <c r="J15" s="156"/>
      <c r="K15" s="156"/>
      <c r="L15" s="156"/>
      <c r="M15" s="156"/>
      <c r="N15" s="156"/>
      <c r="O15" s="156"/>
      <c r="P15" s="156"/>
      <c r="Q15" s="156"/>
      <c r="R15" s="153"/>
    </row>
    <row r="16" spans="2:18" ht="24.75" customHeight="1">
      <c r="B16" s="152"/>
      <c r="C16" s="148"/>
      <c r="D16" s="196" t="s">
        <v>5</v>
      </c>
      <c r="E16" s="196"/>
      <c r="F16" s="196"/>
      <c r="G16" s="196"/>
      <c r="H16" s="196"/>
      <c r="I16" s="196"/>
      <c r="J16" s="196"/>
      <c r="K16" s="196"/>
      <c r="L16" s="196"/>
      <c r="M16" s="196"/>
      <c r="N16" s="196"/>
      <c r="O16" s="196"/>
      <c r="P16" s="196"/>
      <c r="Q16" s="157"/>
      <c r="R16" s="153"/>
    </row>
    <row r="17" spans="2:18" ht="19.5" customHeight="1">
      <c r="B17" s="152"/>
      <c r="C17" s="156"/>
      <c r="D17" s="156"/>
      <c r="E17" s="156"/>
      <c r="F17" s="156"/>
      <c r="G17" s="156"/>
      <c r="H17" s="156"/>
      <c r="I17" s="156"/>
      <c r="J17" s="156"/>
      <c r="K17" s="156"/>
      <c r="L17" s="156"/>
      <c r="M17" s="156"/>
      <c r="N17" s="156"/>
      <c r="O17" s="156"/>
      <c r="P17" s="156"/>
      <c r="Q17" s="156"/>
      <c r="R17" s="153"/>
    </row>
    <row r="18" spans="2:18" ht="18.75" customHeight="1" thickBot="1">
      <c r="B18" s="158"/>
      <c r="C18" s="159"/>
      <c r="D18" s="159"/>
      <c r="E18" s="159"/>
      <c r="F18" s="159"/>
      <c r="G18" s="159"/>
      <c r="H18" s="159"/>
      <c r="I18" s="159"/>
      <c r="J18" s="159"/>
      <c r="K18" s="159"/>
      <c r="L18" s="159"/>
      <c r="M18" s="159"/>
      <c r="N18" s="159"/>
      <c r="O18" s="159"/>
      <c r="P18" s="159"/>
      <c r="Q18" s="159"/>
      <c r="R18" s="160"/>
    </row>
    <row r="19" spans="2:18" ht="15">
      <c r="B19" s="148"/>
      <c r="C19" s="148"/>
      <c r="D19" s="148"/>
      <c r="E19" s="148"/>
      <c r="F19" s="148"/>
      <c r="G19" s="148"/>
      <c r="H19" s="148"/>
      <c r="I19" s="148"/>
      <c r="J19" s="148"/>
      <c r="K19" s="148"/>
      <c r="L19" s="148"/>
      <c r="M19" s="148"/>
      <c r="N19" s="148"/>
      <c r="O19" s="148"/>
      <c r="P19" s="148"/>
      <c r="Q19" s="148"/>
      <c r="R19" s="148"/>
    </row>
    <row r="20" spans="2:18" ht="15" hidden="1">
      <c r="B20" s="148"/>
      <c r="C20" s="148"/>
      <c r="D20" s="148"/>
      <c r="E20" s="148"/>
      <c r="F20" s="148"/>
      <c r="G20" s="148"/>
      <c r="H20" s="148"/>
      <c r="I20" s="148"/>
      <c r="J20" s="148"/>
      <c r="K20" s="148"/>
      <c r="L20" s="148"/>
      <c r="M20" s="148"/>
      <c r="N20" s="148"/>
      <c r="O20" s="148"/>
      <c r="P20" s="148"/>
      <c r="Q20" s="148"/>
      <c r="R20" s="148"/>
    </row>
    <row r="21" spans="2:18" ht="15" hidden="1">
      <c r="B21" s="148"/>
      <c r="C21" s="148"/>
      <c r="D21" s="148"/>
      <c r="E21" s="148"/>
      <c r="F21" s="148"/>
      <c r="G21" s="148"/>
      <c r="H21" s="148"/>
      <c r="I21" s="148"/>
      <c r="J21" s="148"/>
      <c r="K21" s="148"/>
      <c r="L21" s="148"/>
      <c r="M21" s="148"/>
      <c r="N21" s="148"/>
      <c r="O21" s="148"/>
      <c r="P21" s="148"/>
      <c r="Q21" s="148"/>
      <c r="R21" s="148"/>
    </row>
    <row r="22" spans="2:18" ht="15" hidden="1">
      <c r="B22" s="148"/>
      <c r="C22" s="148"/>
      <c r="D22" s="148"/>
      <c r="E22" s="148"/>
      <c r="F22" s="148"/>
      <c r="G22" s="148"/>
      <c r="H22" s="148"/>
      <c r="I22" s="148"/>
      <c r="J22" s="148"/>
      <c r="K22" s="148"/>
      <c r="L22" s="148"/>
      <c r="M22" s="148"/>
      <c r="N22" s="148"/>
      <c r="O22" s="148"/>
      <c r="P22" s="148"/>
      <c r="Q22" s="148"/>
      <c r="R22" s="148"/>
    </row>
    <row r="23" spans="2:18" ht="15" hidden="1">
      <c r="B23" s="148"/>
      <c r="C23" s="148"/>
      <c r="D23" s="148"/>
      <c r="E23" s="148"/>
      <c r="F23" s="148"/>
      <c r="G23" s="148"/>
      <c r="H23" s="148"/>
      <c r="I23" s="148"/>
      <c r="J23" s="148"/>
      <c r="K23" s="148"/>
      <c r="L23" s="148"/>
      <c r="M23" s="148"/>
      <c r="N23" s="148"/>
      <c r="O23" s="148"/>
      <c r="P23" s="148"/>
      <c r="Q23" s="148"/>
      <c r="R23" s="148"/>
    </row>
    <row r="24" spans="2:18" ht="15" hidden="1">
      <c r="B24" s="148"/>
      <c r="C24" s="148"/>
      <c r="D24" s="148"/>
      <c r="E24" s="148"/>
      <c r="F24" s="148"/>
      <c r="G24" s="148"/>
      <c r="H24" s="148"/>
      <c r="I24" s="148"/>
      <c r="J24" s="148"/>
      <c r="K24" s="148"/>
      <c r="L24" s="148"/>
      <c r="M24" s="148"/>
      <c r="N24" s="148"/>
      <c r="O24" s="148"/>
      <c r="P24" s="148"/>
      <c r="Q24" s="148"/>
      <c r="R24" s="148"/>
    </row>
    <row r="25" spans="2:18" ht="15" hidden="1">
      <c r="B25" s="148"/>
      <c r="C25" s="148"/>
      <c r="D25" s="148"/>
      <c r="E25" s="148"/>
      <c r="F25" s="148"/>
      <c r="G25" s="148"/>
      <c r="H25" s="148"/>
      <c r="I25" s="148"/>
      <c r="J25" s="148"/>
      <c r="K25" s="148"/>
      <c r="L25" s="148"/>
      <c r="M25" s="148"/>
      <c r="N25" s="148"/>
      <c r="O25" s="148"/>
      <c r="P25" s="148"/>
      <c r="Q25" s="148"/>
      <c r="R25" s="148"/>
    </row>
    <row r="26" spans="2:18" ht="15" hidden="1">
      <c r="B26" s="148"/>
      <c r="C26" s="148"/>
      <c r="D26" s="148"/>
      <c r="E26" s="148"/>
      <c r="F26" s="148"/>
      <c r="G26" s="148"/>
      <c r="H26" s="148"/>
      <c r="I26" s="148"/>
      <c r="J26" s="148"/>
      <c r="K26" s="148"/>
      <c r="L26" s="148"/>
      <c r="M26" s="148"/>
      <c r="N26" s="148"/>
      <c r="O26" s="148"/>
      <c r="P26" s="148"/>
      <c r="Q26" s="148"/>
      <c r="R26" s="148"/>
    </row>
    <row r="27" spans="2:18" ht="15" hidden="1">
      <c r="B27" s="148"/>
      <c r="C27" s="148"/>
      <c r="D27" s="148"/>
      <c r="E27" s="148"/>
      <c r="F27" s="148"/>
      <c r="G27" s="148"/>
      <c r="H27" s="148"/>
      <c r="I27" s="148"/>
      <c r="J27" s="148"/>
      <c r="K27" s="148"/>
      <c r="L27" s="148"/>
      <c r="M27" s="148"/>
      <c r="N27" s="148"/>
      <c r="O27" s="148"/>
      <c r="P27" s="148"/>
      <c r="Q27" s="148"/>
      <c r="R27" s="148"/>
    </row>
    <row r="28" spans="2:18" ht="15" hidden="1">
      <c r="B28" s="148"/>
      <c r="C28" s="148"/>
      <c r="D28" s="148"/>
      <c r="E28" s="148"/>
      <c r="F28" s="148"/>
      <c r="G28" s="148"/>
      <c r="H28" s="148"/>
      <c r="I28" s="148"/>
      <c r="J28" s="148"/>
      <c r="K28" s="148"/>
      <c r="L28" s="148"/>
      <c r="M28" s="148"/>
      <c r="N28" s="148"/>
      <c r="O28" s="148"/>
      <c r="P28" s="148"/>
      <c r="Q28" s="148"/>
      <c r="R28" s="148"/>
    </row>
    <row r="29" spans="2:18" ht="15" hidden="1">
      <c r="B29" s="148"/>
      <c r="C29" s="148"/>
      <c r="D29" s="148"/>
      <c r="E29" s="148"/>
      <c r="F29" s="148"/>
      <c r="G29" s="148"/>
      <c r="H29" s="148"/>
      <c r="I29" s="148"/>
      <c r="J29" s="148"/>
      <c r="K29" s="148"/>
      <c r="L29" s="148"/>
      <c r="M29" s="148"/>
      <c r="N29" s="148"/>
      <c r="O29" s="148"/>
      <c r="P29" s="148"/>
      <c r="Q29" s="148"/>
      <c r="R29" s="148"/>
    </row>
  </sheetData>
  <sheetProtection/>
  <mergeCells count="6">
    <mergeCell ref="C3:Q3"/>
    <mergeCell ref="D10:P10"/>
    <mergeCell ref="D13:P13"/>
    <mergeCell ref="D16:P16"/>
    <mergeCell ref="C5:Q5"/>
    <mergeCell ref="D7:P7"/>
  </mergeCells>
  <hyperlinks>
    <hyperlink ref="D10:P10" location="Instrucciones!A1" display="INSTRUCCIONES DE DILIGENCIAMIENTO"/>
    <hyperlink ref="D13:P13" location="Autodiagnóstico!A1" display="AUTODIAGNÓSTICO"/>
    <hyperlink ref="D16:P16" location="'Plan de Acción'!A1" display="PLAN DE ACCIÓN"/>
    <hyperlink ref="D7:P7" location="' Política GD'!A1" display="INSTRUCCIONES DE DILIGENCIAMIENTO"/>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2:P34"/>
  <sheetViews>
    <sheetView showGridLines="0" zoomScale="90" zoomScaleNormal="90" zoomScalePageLayoutView="0" workbookViewId="0" topLeftCell="A13">
      <selection activeCell="B3" sqref="B3:P3"/>
    </sheetView>
  </sheetViews>
  <sheetFormatPr defaultColWidth="0" defaultRowHeight="15" zeroHeight="1"/>
  <cols>
    <col min="1" max="1" width="1.28515625" style="0" customWidth="1"/>
    <col min="2" max="2" width="2.00390625" style="0" customWidth="1"/>
    <col min="3" max="3" width="6.28125" style="0" customWidth="1"/>
    <col min="4" max="4" width="7.00390625" style="0" customWidth="1"/>
    <col min="5" max="13" width="11.421875" style="0" customWidth="1"/>
    <col min="14" max="14" width="14.00390625" style="0" customWidth="1"/>
    <col min="15" max="15" width="12.28125" style="0" customWidth="1"/>
    <col min="16" max="16" width="0.9921875" style="0" customWidth="1"/>
    <col min="17" max="17" width="2.57421875" style="0" customWidth="1"/>
    <col min="18" max="16384" width="11.421875" style="0" hidden="1" customWidth="1"/>
  </cols>
  <sheetData>
    <row r="1" ht="7.5" customHeight="1" thickBot="1"/>
    <row r="2" spans="2:16" ht="91.5" customHeight="1">
      <c r="B2" s="82"/>
      <c r="C2" s="83"/>
      <c r="D2" s="83"/>
      <c r="E2" s="83"/>
      <c r="F2" s="83"/>
      <c r="G2" s="83"/>
      <c r="H2" s="83"/>
      <c r="I2" s="83"/>
      <c r="J2" s="83"/>
      <c r="K2" s="83"/>
      <c r="L2" s="83"/>
      <c r="M2" s="83"/>
      <c r="N2" s="83"/>
      <c r="O2" s="83"/>
      <c r="P2" s="84"/>
    </row>
    <row r="3" spans="2:16" ht="25.5">
      <c r="B3" s="198" t="s">
        <v>1</v>
      </c>
      <c r="C3" s="199"/>
      <c r="D3" s="199"/>
      <c r="E3" s="199"/>
      <c r="F3" s="199"/>
      <c r="G3" s="199"/>
      <c r="H3" s="199"/>
      <c r="I3" s="199"/>
      <c r="J3" s="199"/>
      <c r="K3" s="199"/>
      <c r="L3" s="199"/>
      <c r="M3" s="199"/>
      <c r="N3" s="199"/>
      <c r="O3" s="199"/>
      <c r="P3" s="199"/>
    </row>
    <row r="4" spans="2:16" ht="11.25" customHeight="1">
      <c r="B4" s="91"/>
      <c r="C4" s="90"/>
      <c r="D4" s="90"/>
      <c r="E4" s="90"/>
      <c r="F4" s="90"/>
      <c r="G4" s="90"/>
      <c r="H4" s="90"/>
      <c r="I4" s="90"/>
      <c r="J4" s="90"/>
      <c r="K4" s="90"/>
      <c r="L4" s="90"/>
      <c r="M4" s="90"/>
      <c r="N4" s="90"/>
      <c r="O4" s="90"/>
      <c r="P4" s="92"/>
    </row>
    <row r="5" spans="2:16" ht="48.75" customHeight="1">
      <c r="B5" s="91"/>
      <c r="C5" s="200" t="s">
        <v>6</v>
      </c>
      <c r="D5" s="200"/>
      <c r="E5" s="200"/>
      <c r="F5" s="200"/>
      <c r="G5" s="200"/>
      <c r="H5" s="200"/>
      <c r="I5" s="200"/>
      <c r="J5" s="200"/>
      <c r="K5" s="200"/>
      <c r="L5" s="200"/>
      <c r="M5" s="200"/>
      <c r="N5" s="200"/>
      <c r="O5" s="200"/>
      <c r="P5" s="92"/>
    </row>
    <row r="6" spans="2:16" ht="9" customHeight="1">
      <c r="B6" s="91"/>
      <c r="C6" s="90"/>
      <c r="D6" s="90"/>
      <c r="E6" s="90"/>
      <c r="F6" s="90"/>
      <c r="G6" s="90"/>
      <c r="H6" s="90"/>
      <c r="I6" s="90"/>
      <c r="J6" s="90"/>
      <c r="K6" s="90"/>
      <c r="L6" s="90"/>
      <c r="M6" s="90"/>
      <c r="N6" s="90"/>
      <c r="O6" s="90"/>
      <c r="P6" s="92"/>
    </row>
    <row r="7" spans="2:16" ht="48.75" customHeight="1">
      <c r="B7" s="91"/>
      <c r="C7" s="201" t="s">
        <v>7</v>
      </c>
      <c r="D7" s="201"/>
      <c r="E7" s="201"/>
      <c r="F7" s="201"/>
      <c r="G7" s="201"/>
      <c r="H7" s="201"/>
      <c r="I7" s="201"/>
      <c r="J7" s="201"/>
      <c r="K7" s="201"/>
      <c r="L7" s="201"/>
      <c r="M7" s="201"/>
      <c r="N7" s="201"/>
      <c r="O7" s="201"/>
      <c r="P7" s="92"/>
    </row>
    <row r="8" spans="2:16" ht="34.5" customHeight="1">
      <c r="B8" s="91"/>
      <c r="C8" s="197" t="s">
        <v>8</v>
      </c>
      <c r="D8" s="197"/>
      <c r="E8" s="201" t="s">
        <v>9</v>
      </c>
      <c r="F8" s="201"/>
      <c r="G8" s="201"/>
      <c r="H8" s="201"/>
      <c r="I8" s="201"/>
      <c r="J8" s="201"/>
      <c r="K8" s="201"/>
      <c r="L8" s="201"/>
      <c r="M8" s="201"/>
      <c r="N8" s="201"/>
      <c r="O8" s="201"/>
      <c r="P8" s="92"/>
    </row>
    <row r="9" spans="2:16" ht="15">
      <c r="B9" s="91"/>
      <c r="C9" s="7"/>
      <c r="D9" s="7"/>
      <c r="E9" s="90"/>
      <c r="F9" s="90"/>
      <c r="G9" s="90"/>
      <c r="H9" s="90"/>
      <c r="I9" s="90"/>
      <c r="J9" s="90"/>
      <c r="K9" s="90"/>
      <c r="L9" s="90"/>
      <c r="M9" s="90"/>
      <c r="N9" s="90"/>
      <c r="O9" s="90"/>
      <c r="P9" s="92"/>
    </row>
    <row r="10" spans="2:16" ht="45.75" customHeight="1">
      <c r="B10" s="91"/>
      <c r="C10" s="197" t="s">
        <v>10</v>
      </c>
      <c r="D10" s="197"/>
      <c r="E10" s="202" t="s">
        <v>11</v>
      </c>
      <c r="F10" s="202"/>
      <c r="G10" s="202"/>
      <c r="H10" s="202"/>
      <c r="I10" s="202"/>
      <c r="J10" s="202"/>
      <c r="K10" s="202"/>
      <c r="L10" s="202"/>
      <c r="M10" s="202"/>
      <c r="N10" s="202"/>
      <c r="O10" s="202"/>
      <c r="P10" s="92"/>
    </row>
    <row r="11" spans="2:16" ht="15">
      <c r="B11" s="91"/>
      <c r="C11" s="7"/>
      <c r="D11" s="7"/>
      <c r="E11" s="90"/>
      <c r="F11" s="90"/>
      <c r="G11" s="90"/>
      <c r="H11" s="90"/>
      <c r="I11" s="90"/>
      <c r="J11" s="90"/>
      <c r="K11" s="90"/>
      <c r="L11" s="90"/>
      <c r="M11" s="90"/>
      <c r="N11" s="90"/>
      <c r="O11" s="90"/>
      <c r="P11" s="92"/>
    </row>
    <row r="12" spans="2:16" ht="38.25" customHeight="1">
      <c r="B12" s="91"/>
      <c r="C12" s="197" t="s">
        <v>12</v>
      </c>
      <c r="D12" s="197"/>
      <c r="E12" s="201" t="s">
        <v>13</v>
      </c>
      <c r="F12" s="201"/>
      <c r="G12" s="201"/>
      <c r="H12" s="201"/>
      <c r="I12" s="201"/>
      <c r="J12" s="201"/>
      <c r="K12" s="201"/>
      <c r="L12" s="201"/>
      <c r="M12" s="201"/>
      <c r="N12" s="201"/>
      <c r="O12" s="201"/>
      <c r="P12" s="92"/>
    </row>
    <row r="13" spans="2:16" ht="15">
      <c r="B13" s="91"/>
      <c r="C13" s="7"/>
      <c r="D13" s="7"/>
      <c r="E13" s="90"/>
      <c r="F13" s="90"/>
      <c r="G13" s="90"/>
      <c r="H13" s="90"/>
      <c r="I13" s="90"/>
      <c r="J13" s="90"/>
      <c r="K13" s="90"/>
      <c r="L13" s="90"/>
      <c r="M13" s="90"/>
      <c r="N13" s="90"/>
      <c r="O13" s="90"/>
      <c r="P13" s="92"/>
    </row>
    <row r="14" spans="2:16" ht="49.5" customHeight="1">
      <c r="B14" s="91"/>
      <c r="C14" s="197" t="s">
        <v>14</v>
      </c>
      <c r="D14" s="197"/>
      <c r="E14" s="201" t="s">
        <v>15</v>
      </c>
      <c r="F14" s="201"/>
      <c r="G14" s="201"/>
      <c r="H14" s="201"/>
      <c r="I14" s="201"/>
      <c r="J14" s="201"/>
      <c r="K14" s="201"/>
      <c r="L14" s="201"/>
      <c r="M14" s="201"/>
      <c r="N14" s="201"/>
      <c r="O14" s="201"/>
      <c r="P14" s="92"/>
    </row>
    <row r="15" spans="2:16" ht="15">
      <c r="B15" s="91"/>
      <c r="C15" s="90"/>
      <c r="D15" s="90"/>
      <c r="E15" s="90"/>
      <c r="F15" s="90"/>
      <c r="G15" s="90"/>
      <c r="H15" s="90"/>
      <c r="I15" s="90"/>
      <c r="J15" s="90"/>
      <c r="K15" s="90"/>
      <c r="L15" s="90"/>
      <c r="M15" s="90"/>
      <c r="N15" s="90"/>
      <c r="O15" s="90"/>
      <c r="P15" s="92"/>
    </row>
    <row r="16" spans="2:16" ht="15">
      <c r="B16" s="91"/>
      <c r="C16" s="93" t="s">
        <v>16</v>
      </c>
      <c r="D16" s="90"/>
      <c r="E16" s="90"/>
      <c r="F16" s="90"/>
      <c r="G16" s="90"/>
      <c r="H16" s="90"/>
      <c r="I16" s="90"/>
      <c r="J16" s="90"/>
      <c r="K16" s="90"/>
      <c r="L16" s="90"/>
      <c r="M16" s="90"/>
      <c r="N16" s="90"/>
      <c r="O16" s="90"/>
      <c r="P16" s="92"/>
    </row>
    <row r="17" spans="2:16" ht="15">
      <c r="B17" s="85"/>
      <c r="C17" s="90"/>
      <c r="D17" s="90"/>
      <c r="E17" s="90"/>
      <c r="F17" s="90"/>
      <c r="G17" s="90"/>
      <c r="H17" s="90"/>
      <c r="I17" s="90"/>
      <c r="J17" s="90"/>
      <c r="K17" s="90"/>
      <c r="L17" s="90"/>
      <c r="M17" s="90"/>
      <c r="N17" s="90"/>
      <c r="O17" s="90"/>
      <c r="P17" s="86"/>
    </row>
    <row r="18" spans="2:16" ht="15">
      <c r="B18" s="85"/>
      <c r="C18" s="90" t="s">
        <v>17</v>
      </c>
      <c r="D18" s="90"/>
      <c r="E18" s="90" t="s">
        <v>18</v>
      </c>
      <c r="F18" s="90"/>
      <c r="G18" s="90"/>
      <c r="H18" s="90"/>
      <c r="I18" s="90"/>
      <c r="J18" s="90"/>
      <c r="K18" s="90"/>
      <c r="L18" s="90"/>
      <c r="M18" s="90"/>
      <c r="N18" s="90"/>
      <c r="O18" s="90"/>
      <c r="P18" s="86"/>
    </row>
    <row r="19" spans="2:16" ht="15">
      <c r="B19" s="85"/>
      <c r="C19" s="90" t="s">
        <v>19</v>
      </c>
      <c r="D19" s="90"/>
      <c r="E19" s="90" t="s">
        <v>20</v>
      </c>
      <c r="F19" s="90"/>
      <c r="G19" s="90"/>
      <c r="H19" s="90"/>
      <c r="I19" s="90"/>
      <c r="J19" s="90"/>
      <c r="K19" s="90"/>
      <c r="L19" s="90"/>
      <c r="M19" s="90"/>
      <c r="N19" s="90"/>
      <c r="O19" s="90"/>
      <c r="P19" s="86"/>
    </row>
    <row r="20" spans="2:16" ht="15">
      <c r="B20" s="85"/>
      <c r="C20" s="90" t="s">
        <v>21</v>
      </c>
      <c r="D20" s="90"/>
      <c r="E20" s="90" t="s">
        <v>22</v>
      </c>
      <c r="F20" s="90"/>
      <c r="G20" s="90"/>
      <c r="H20" s="90"/>
      <c r="I20" s="90"/>
      <c r="J20" s="90"/>
      <c r="K20" s="90"/>
      <c r="L20" s="90"/>
      <c r="M20" s="90"/>
      <c r="N20" s="90"/>
      <c r="O20" s="90"/>
      <c r="P20" s="86"/>
    </row>
    <row r="21" spans="2:16" ht="15">
      <c r="B21" s="85"/>
      <c r="C21" s="90" t="s">
        <v>23</v>
      </c>
      <c r="D21" s="90"/>
      <c r="E21" s="90" t="s">
        <v>24</v>
      </c>
      <c r="F21" s="90"/>
      <c r="G21" s="90"/>
      <c r="H21" s="90"/>
      <c r="I21" s="90"/>
      <c r="J21" s="90"/>
      <c r="K21" s="90"/>
      <c r="L21" s="90"/>
      <c r="M21" s="90"/>
      <c r="N21" s="90"/>
      <c r="O21" s="90"/>
      <c r="P21" s="86"/>
    </row>
    <row r="22" spans="2:16" ht="15">
      <c r="B22" s="85"/>
      <c r="C22" s="90" t="s">
        <v>25</v>
      </c>
      <c r="D22" s="90"/>
      <c r="E22" s="90" t="s">
        <v>26</v>
      </c>
      <c r="F22" s="90"/>
      <c r="G22" s="90"/>
      <c r="H22" s="90"/>
      <c r="I22" s="90"/>
      <c r="J22" s="90"/>
      <c r="K22" s="90"/>
      <c r="L22" s="90"/>
      <c r="M22" s="90"/>
      <c r="N22" s="90"/>
      <c r="O22" s="90"/>
      <c r="P22" s="86"/>
    </row>
    <row r="23" spans="2:16" ht="15">
      <c r="B23" s="85"/>
      <c r="C23" s="90" t="s">
        <v>27</v>
      </c>
      <c r="D23" s="90"/>
      <c r="E23" s="90" t="s">
        <v>28</v>
      </c>
      <c r="F23" s="90"/>
      <c r="G23" s="90"/>
      <c r="H23" s="90"/>
      <c r="I23" s="90"/>
      <c r="J23" s="90"/>
      <c r="K23" s="90"/>
      <c r="L23" s="90"/>
      <c r="M23" s="90"/>
      <c r="N23" s="90"/>
      <c r="O23" s="90"/>
      <c r="P23" s="86"/>
    </row>
    <row r="24" spans="2:16" ht="15">
      <c r="B24" s="85"/>
      <c r="C24" s="90" t="s">
        <v>29</v>
      </c>
      <c r="D24" s="90"/>
      <c r="E24" s="90" t="s">
        <v>30</v>
      </c>
      <c r="F24" s="90"/>
      <c r="G24" s="90"/>
      <c r="H24" s="90"/>
      <c r="I24" s="90"/>
      <c r="J24" s="90"/>
      <c r="K24" s="90"/>
      <c r="L24" s="90"/>
      <c r="M24" s="90"/>
      <c r="N24" s="90"/>
      <c r="O24" s="90"/>
      <c r="P24" s="86"/>
    </row>
    <row r="25" spans="2:16" ht="15">
      <c r="B25" s="85"/>
      <c r="C25" s="90" t="s">
        <v>31</v>
      </c>
      <c r="D25" s="90"/>
      <c r="E25" s="90" t="s">
        <v>32</v>
      </c>
      <c r="F25" s="90"/>
      <c r="G25" s="90"/>
      <c r="H25" s="90"/>
      <c r="I25" s="90"/>
      <c r="J25" s="90"/>
      <c r="K25" s="90"/>
      <c r="L25" s="90"/>
      <c r="M25" s="90"/>
      <c r="N25" s="90"/>
      <c r="O25" s="90"/>
      <c r="P25" s="86"/>
    </row>
    <row r="26" spans="2:16" ht="15.75" thickBot="1">
      <c r="B26" s="87"/>
      <c r="C26" s="88"/>
      <c r="D26" s="88"/>
      <c r="E26" s="88"/>
      <c r="F26" s="88"/>
      <c r="G26" s="88"/>
      <c r="H26" s="88"/>
      <c r="I26" s="88"/>
      <c r="J26" s="88"/>
      <c r="K26" s="88"/>
      <c r="L26" s="88"/>
      <c r="M26" s="88"/>
      <c r="N26" s="88"/>
      <c r="O26" s="88"/>
      <c r="P26" s="89"/>
    </row>
    <row r="27" ht="7.5" customHeight="1"/>
    <row r="28" ht="15"/>
    <row r="29" ht="15"/>
    <row r="30" ht="15"/>
    <row r="31" ht="15"/>
    <row r="32" ht="15"/>
    <row r="33" ht="15"/>
    <row r="34" spans="7:10" ht="18">
      <c r="G34" s="81"/>
      <c r="J34" s="161" t="s">
        <v>33</v>
      </c>
    </row>
    <row r="35" ht="15"/>
    <row r="36" ht="15"/>
  </sheetData>
  <sheetProtection/>
  <mergeCells count="11">
    <mergeCell ref="C10:D10"/>
    <mergeCell ref="C12:D12"/>
    <mergeCell ref="C14:D14"/>
    <mergeCell ref="B3:P3"/>
    <mergeCell ref="C5:O5"/>
    <mergeCell ref="C7:O7"/>
    <mergeCell ref="E8:O8"/>
    <mergeCell ref="E10:O10"/>
    <mergeCell ref="E12:O12"/>
    <mergeCell ref="E14:O14"/>
    <mergeCell ref="C8:D8"/>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Y99"/>
  <sheetViews>
    <sheetView showGridLines="0" showZeros="0" zoomScale="90" zoomScaleNormal="90" zoomScalePageLayoutView="0" workbookViewId="0" topLeftCell="A25">
      <selection activeCell="C3" sqref="C3:S3"/>
    </sheetView>
  </sheetViews>
  <sheetFormatPr defaultColWidth="0" defaultRowHeight="15" zeroHeight="1"/>
  <cols>
    <col min="1" max="1" width="1.7109375" style="1" customWidth="1"/>
    <col min="2" max="2" width="1.28515625" style="1" customWidth="1"/>
    <col min="3" max="10" width="11.421875" style="1" customWidth="1"/>
    <col min="11" max="11" width="11.421875" style="3" customWidth="1"/>
    <col min="12" max="12" width="11.421875" style="1" customWidth="1"/>
    <col min="13" max="13" width="11.421875" style="4" customWidth="1"/>
    <col min="14" max="19" width="11.421875" style="1" customWidth="1"/>
    <col min="20" max="20" width="1.57421875" style="1" customWidth="1"/>
    <col min="21" max="21" width="3.8515625" style="1" customWidth="1"/>
    <col min="22" max="25" width="0" style="1" hidden="1" customWidth="1"/>
    <col min="26" max="16384" width="11.421875" style="1" hidden="1" customWidth="1"/>
  </cols>
  <sheetData>
    <row r="1" spans="3:12" ht="4.5" customHeight="1" thickBot="1">
      <c r="C1" s="2"/>
      <c r="L1" s="1" t="s">
        <v>34</v>
      </c>
    </row>
    <row r="2" spans="2:20" ht="93.75" customHeight="1">
      <c r="B2" s="17"/>
      <c r="C2" s="18"/>
      <c r="D2" s="9"/>
      <c r="E2" s="9"/>
      <c r="F2" s="9"/>
      <c r="G2" s="9"/>
      <c r="H2" s="9"/>
      <c r="I2" s="9"/>
      <c r="J2" s="9"/>
      <c r="K2" s="19"/>
      <c r="L2" s="9"/>
      <c r="M2" s="20"/>
      <c r="N2" s="9"/>
      <c r="O2" s="9"/>
      <c r="P2" s="9"/>
      <c r="Q2" s="9"/>
      <c r="R2" s="9"/>
      <c r="S2" s="9"/>
      <c r="T2" s="10"/>
    </row>
    <row r="3" spans="2:25" ht="27">
      <c r="B3" s="21"/>
      <c r="C3" s="198" t="s">
        <v>35</v>
      </c>
      <c r="D3" s="199"/>
      <c r="E3" s="199"/>
      <c r="F3" s="199"/>
      <c r="G3" s="199"/>
      <c r="H3" s="199"/>
      <c r="I3" s="199"/>
      <c r="J3" s="199"/>
      <c r="K3" s="199"/>
      <c r="L3" s="199"/>
      <c r="M3" s="199"/>
      <c r="N3" s="199"/>
      <c r="O3" s="199"/>
      <c r="P3" s="199"/>
      <c r="Q3" s="199"/>
      <c r="R3" s="199"/>
      <c r="S3" s="199"/>
      <c r="T3" s="22"/>
      <c r="U3" s="5"/>
      <c r="V3" s="5"/>
      <c r="W3" s="5"/>
      <c r="X3" s="5"/>
      <c r="Y3" s="5"/>
    </row>
    <row r="4" spans="2:20" ht="7.5" customHeight="1">
      <c r="B4" s="21"/>
      <c r="C4" s="16"/>
      <c r="D4" s="7"/>
      <c r="E4" s="7"/>
      <c r="F4" s="7"/>
      <c r="G4" s="7"/>
      <c r="H4" s="7"/>
      <c r="I4" s="7"/>
      <c r="J4" s="7"/>
      <c r="L4" s="7"/>
      <c r="M4" s="8"/>
      <c r="N4" s="7"/>
      <c r="O4" s="7"/>
      <c r="P4" s="7"/>
      <c r="Q4" s="7"/>
      <c r="R4" s="7"/>
      <c r="S4" s="7"/>
      <c r="T4" s="11"/>
    </row>
    <row r="5" spans="2:20" ht="23.25" customHeight="1">
      <c r="B5" s="21"/>
      <c r="C5" s="206" t="s">
        <v>3</v>
      </c>
      <c r="D5" s="206"/>
      <c r="E5" s="206"/>
      <c r="F5" s="206"/>
      <c r="G5" s="206"/>
      <c r="H5" s="206"/>
      <c r="I5" s="206"/>
      <c r="J5" s="206"/>
      <c r="K5" s="206"/>
      <c r="L5" s="206"/>
      <c r="M5" s="206"/>
      <c r="N5" s="206"/>
      <c r="O5" s="206"/>
      <c r="P5" s="206"/>
      <c r="Q5" s="206"/>
      <c r="R5" s="206"/>
      <c r="S5" s="206"/>
      <c r="T5" s="11"/>
    </row>
    <row r="6" spans="2:20" ht="15" customHeight="1">
      <c r="B6" s="21"/>
      <c r="C6" s="16"/>
      <c r="D6" s="7"/>
      <c r="E6" s="7"/>
      <c r="F6" s="7"/>
      <c r="G6" s="7"/>
      <c r="H6" s="7"/>
      <c r="I6" s="7"/>
      <c r="J6" s="7"/>
      <c r="L6" s="7"/>
      <c r="M6" s="8"/>
      <c r="N6" s="7"/>
      <c r="O6" s="7"/>
      <c r="P6" s="7"/>
      <c r="Q6" s="7"/>
      <c r="R6" s="7"/>
      <c r="S6" s="7"/>
      <c r="T6" s="11"/>
    </row>
    <row r="7" spans="2:20" ht="15" customHeight="1">
      <c r="B7" s="21"/>
      <c r="C7" s="207" t="s">
        <v>36</v>
      </c>
      <c r="D7" s="207"/>
      <c r="E7" s="207"/>
      <c r="F7" s="207"/>
      <c r="G7" s="207"/>
      <c r="H7" s="207"/>
      <c r="I7" s="207"/>
      <c r="J7" s="207"/>
      <c r="K7" s="207"/>
      <c r="L7" s="207"/>
      <c r="M7" s="207"/>
      <c r="N7" s="207"/>
      <c r="O7" s="207"/>
      <c r="P7" s="207"/>
      <c r="Q7" s="207"/>
      <c r="R7" s="207"/>
      <c r="S7" s="207"/>
      <c r="T7" s="11"/>
    </row>
    <row r="8" spans="2:20" ht="15" customHeight="1">
      <c r="B8" s="21"/>
      <c r="C8" s="207"/>
      <c r="D8" s="207"/>
      <c r="E8" s="207"/>
      <c r="F8" s="207"/>
      <c r="G8" s="207"/>
      <c r="H8" s="207"/>
      <c r="I8" s="207"/>
      <c r="J8" s="207"/>
      <c r="K8" s="207"/>
      <c r="L8" s="207"/>
      <c r="M8" s="207"/>
      <c r="N8" s="207"/>
      <c r="O8" s="207"/>
      <c r="P8" s="207"/>
      <c r="Q8" s="207"/>
      <c r="R8" s="207"/>
      <c r="S8" s="207"/>
      <c r="T8" s="11"/>
    </row>
    <row r="9" spans="2:20" ht="15" customHeight="1">
      <c r="B9" s="21"/>
      <c r="C9" s="207"/>
      <c r="D9" s="207"/>
      <c r="E9" s="207"/>
      <c r="F9" s="207"/>
      <c r="G9" s="207"/>
      <c r="H9" s="207"/>
      <c r="I9" s="207"/>
      <c r="J9" s="207"/>
      <c r="K9" s="207"/>
      <c r="L9" s="207"/>
      <c r="M9" s="207"/>
      <c r="N9" s="207"/>
      <c r="O9" s="207"/>
      <c r="P9" s="207"/>
      <c r="Q9" s="207"/>
      <c r="R9" s="207"/>
      <c r="S9" s="207"/>
      <c r="T9" s="11"/>
    </row>
    <row r="10" spans="2:20" ht="15" customHeight="1">
      <c r="B10" s="21"/>
      <c r="C10" s="207"/>
      <c r="D10" s="207"/>
      <c r="E10" s="207"/>
      <c r="F10" s="207"/>
      <c r="G10" s="207"/>
      <c r="H10" s="207"/>
      <c r="I10" s="207"/>
      <c r="J10" s="207"/>
      <c r="K10" s="207"/>
      <c r="L10" s="207"/>
      <c r="M10" s="207"/>
      <c r="N10" s="207"/>
      <c r="O10" s="207"/>
      <c r="P10" s="207"/>
      <c r="Q10" s="207"/>
      <c r="R10" s="207"/>
      <c r="S10" s="207"/>
      <c r="T10" s="11"/>
    </row>
    <row r="11" spans="2:20" ht="15" customHeight="1">
      <c r="B11" s="21"/>
      <c r="C11" s="52"/>
      <c r="D11" s="7"/>
      <c r="E11" s="7"/>
      <c r="F11" s="7"/>
      <c r="G11" s="7"/>
      <c r="H11" s="7"/>
      <c r="I11" s="7"/>
      <c r="J11" s="7"/>
      <c r="L11" s="7"/>
      <c r="M11" s="8"/>
      <c r="N11" s="7"/>
      <c r="O11" s="7"/>
      <c r="P11" s="7"/>
      <c r="Q11" s="7"/>
      <c r="R11" s="7"/>
      <c r="S11" s="7"/>
      <c r="T11" s="11"/>
    </row>
    <row r="12" spans="2:20" ht="15" customHeight="1">
      <c r="B12" s="21"/>
      <c r="C12" s="204" t="s">
        <v>37</v>
      </c>
      <c r="D12" s="204"/>
      <c r="E12" s="204"/>
      <c r="F12" s="204"/>
      <c r="G12" s="204"/>
      <c r="H12" s="204"/>
      <c r="I12" s="204"/>
      <c r="J12" s="204"/>
      <c r="K12" s="204"/>
      <c r="L12" s="204"/>
      <c r="M12" s="204"/>
      <c r="N12" s="204"/>
      <c r="O12" s="204"/>
      <c r="P12" s="204"/>
      <c r="Q12" s="204"/>
      <c r="R12" s="204"/>
      <c r="S12" s="204"/>
      <c r="T12" s="11"/>
    </row>
    <row r="13" spans="2:20" ht="15" customHeight="1">
      <c r="B13" s="21"/>
      <c r="C13" s="52"/>
      <c r="D13" s="7"/>
      <c r="E13" s="7"/>
      <c r="F13" s="7"/>
      <c r="G13" s="7"/>
      <c r="H13" s="7"/>
      <c r="I13" s="7"/>
      <c r="J13" s="7"/>
      <c r="L13" s="7"/>
      <c r="M13" s="8"/>
      <c r="N13" s="7"/>
      <c r="O13" s="7"/>
      <c r="P13" s="7"/>
      <c r="Q13" s="7"/>
      <c r="R13" s="7"/>
      <c r="S13" s="7"/>
      <c r="T13" s="11"/>
    </row>
    <row r="14" spans="2:20" ht="15" customHeight="1">
      <c r="B14" s="21"/>
      <c r="C14" s="54" t="s">
        <v>38</v>
      </c>
      <c r="D14" s="7"/>
      <c r="E14" s="7"/>
      <c r="F14" s="7"/>
      <c r="G14" s="7"/>
      <c r="H14" s="7"/>
      <c r="I14" s="7"/>
      <c r="J14" s="7"/>
      <c r="L14" s="7"/>
      <c r="M14" s="8"/>
      <c r="N14" s="7"/>
      <c r="O14" s="7"/>
      <c r="P14" s="7"/>
      <c r="Q14" s="7"/>
      <c r="R14" s="7"/>
      <c r="S14" s="7"/>
      <c r="T14" s="11"/>
    </row>
    <row r="15" spans="2:20" ht="15" customHeight="1">
      <c r="B15" s="21"/>
      <c r="C15" s="52"/>
      <c r="D15" s="7"/>
      <c r="E15" s="7"/>
      <c r="F15" s="7"/>
      <c r="G15" s="7"/>
      <c r="H15" s="7"/>
      <c r="I15" s="7"/>
      <c r="J15" s="7"/>
      <c r="L15" s="7"/>
      <c r="M15" s="8"/>
      <c r="N15" s="7"/>
      <c r="O15" s="7"/>
      <c r="P15" s="7"/>
      <c r="Q15" s="7"/>
      <c r="R15" s="7"/>
      <c r="S15" s="7"/>
      <c r="T15" s="11"/>
    </row>
    <row r="16" spans="2:20" ht="15" customHeight="1">
      <c r="B16" s="21"/>
      <c r="C16" s="7" t="s">
        <v>39</v>
      </c>
      <c r="D16" s="57"/>
      <c r="E16" s="7"/>
      <c r="F16" s="7"/>
      <c r="G16" s="7"/>
      <c r="H16" s="7"/>
      <c r="I16" s="7"/>
      <c r="J16" s="7"/>
      <c r="L16" s="7"/>
      <c r="M16" s="8"/>
      <c r="N16" s="7"/>
      <c r="O16" s="7"/>
      <c r="P16" s="7"/>
      <c r="Q16" s="7"/>
      <c r="R16" s="7"/>
      <c r="S16" s="7"/>
      <c r="T16" s="11"/>
    </row>
    <row r="17" spans="2:20" ht="15" customHeight="1">
      <c r="B17" s="21"/>
      <c r="C17" s="57"/>
      <c r="D17" s="57"/>
      <c r="E17" s="7"/>
      <c r="F17" s="7"/>
      <c r="G17" s="7"/>
      <c r="H17" s="7"/>
      <c r="I17" s="7"/>
      <c r="J17" s="7"/>
      <c r="L17" s="7"/>
      <c r="M17" s="8"/>
      <c r="N17" s="7"/>
      <c r="O17" s="7"/>
      <c r="P17" s="7"/>
      <c r="Q17" s="7"/>
      <c r="R17" s="7"/>
      <c r="S17" s="7"/>
      <c r="T17" s="11"/>
    </row>
    <row r="18" spans="2:20" ht="15" customHeight="1">
      <c r="B18" s="21"/>
      <c r="C18" s="58" t="s">
        <v>40</v>
      </c>
      <c r="D18" s="52" t="s">
        <v>41</v>
      </c>
      <c r="E18" s="7"/>
      <c r="F18" s="7"/>
      <c r="G18" s="7"/>
      <c r="H18" s="7"/>
      <c r="I18" s="7"/>
      <c r="J18" s="7"/>
      <c r="L18" s="7"/>
      <c r="M18" s="8"/>
      <c r="N18" s="7"/>
      <c r="O18" s="7"/>
      <c r="P18" s="7"/>
      <c r="Q18" s="7"/>
      <c r="R18" s="7"/>
      <c r="S18" s="7"/>
      <c r="T18" s="11"/>
    </row>
    <row r="19" spans="2:20" ht="15" customHeight="1">
      <c r="B19" s="21"/>
      <c r="C19" s="58" t="s">
        <v>40</v>
      </c>
      <c r="D19" s="7" t="s">
        <v>42</v>
      </c>
      <c r="E19" s="7"/>
      <c r="F19" s="7"/>
      <c r="G19" s="7"/>
      <c r="H19" s="7"/>
      <c r="I19" s="7"/>
      <c r="J19" s="7"/>
      <c r="L19" s="7"/>
      <c r="M19" s="8"/>
      <c r="N19" s="7"/>
      <c r="O19" s="7"/>
      <c r="P19" s="7"/>
      <c r="Q19" s="7"/>
      <c r="R19" s="7"/>
      <c r="S19" s="7"/>
      <c r="T19" s="11"/>
    </row>
    <row r="20" spans="2:20" ht="15" customHeight="1">
      <c r="B20" s="21"/>
      <c r="C20" s="58" t="s">
        <v>40</v>
      </c>
      <c r="D20" s="7" t="s">
        <v>43</v>
      </c>
      <c r="E20" s="7"/>
      <c r="F20" s="7"/>
      <c r="G20" s="7"/>
      <c r="H20" s="7"/>
      <c r="I20" s="7"/>
      <c r="J20" s="7"/>
      <c r="L20" s="7"/>
      <c r="M20" s="8"/>
      <c r="N20" s="7"/>
      <c r="O20" s="7"/>
      <c r="P20" s="7"/>
      <c r="Q20" s="7"/>
      <c r="R20" s="7"/>
      <c r="S20" s="7"/>
      <c r="T20" s="11"/>
    </row>
    <row r="21" spans="2:20" ht="15" customHeight="1">
      <c r="B21" s="21"/>
      <c r="C21" s="58" t="s">
        <v>40</v>
      </c>
      <c r="D21" s="7" t="s">
        <v>44</v>
      </c>
      <c r="E21" s="7"/>
      <c r="F21" s="7"/>
      <c r="G21" s="7"/>
      <c r="H21" s="7"/>
      <c r="I21" s="7"/>
      <c r="J21" s="7"/>
      <c r="L21" s="7"/>
      <c r="M21" s="8"/>
      <c r="N21" s="7"/>
      <c r="O21" s="7"/>
      <c r="P21" s="7"/>
      <c r="Q21" s="7"/>
      <c r="R21" s="7"/>
      <c r="S21" s="7"/>
      <c r="T21" s="11"/>
    </row>
    <row r="22" spans="2:20" ht="15" customHeight="1">
      <c r="B22" s="21"/>
      <c r="C22" s="58" t="s">
        <v>40</v>
      </c>
      <c r="D22" s="7" t="s">
        <v>45</v>
      </c>
      <c r="E22" s="7"/>
      <c r="F22" s="7"/>
      <c r="G22" s="7"/>
      <c r="H22" s="7"/>
      <c r="I22" s="7"/>
      <c r="J22" s="7"/>
      <c r="L22" s="7"/>
      <c r="M22" s="8"/>
      <c r="N22" s="7"/>
      <c r="O22" s="7"/>
      <c r="P22" s="7"/>
      <c r="Q22" s="7"/>
      <c r="R22" s="7"/>
      <c r="S22" s="7"/>
      <c r="T22" s="11"/>
    </row>
    <row r="23" spans="2:20" ht="15" customHeight="1">
      <c r="B23" s="21"/>
      <c r="C23" s="58" t="s">
        <v>40</v>
      </c>
      <c r="D23" s="3" t="s">
        <v>46</v>
      </c>
      <c r="E23" s="7"/>
      <c r="F23" s="7"/>
      <c r="G23" s="7"/>
      <c r="H23" s="7"/>
      <c r="I23" s="7"/>
      <c r="J23" s="7"/>
      <c r="L23" s="7"/>
      <c r="M23" s="8"/>
      <c r="N23" s="7"/>
      <c r="O23" s="7"/>
      <c r="P23" s="7"/>
      <c r="Q23" s="7"/>
      <c r="R23" s="7"/>
      <c r="S23" s="7"/>
      <c r="T23" s="11"/>
    </row>
    <row r="24" spans="2:20" ht="15" customHeight="1">
      <c r="B24" s="21"/>
      <c r="C24" s="58" t="s">
        <v>40</v>
      </c>
      <c r="D24" s="53" t="s">
        <v>47</v>
      </c>
      <c r="E24" s="7"/>
      <c r="F24" s="7"/>
      <c r="G24" s="7"/>
      <c r="H24" s="7"/>
      <c r="I24" s="7"/>
      <c r="J24" s="7"/>
      <c r="L24" s="7"/>
      <c r="M24" s="8"/>
      <c r="N24" s="7"/>
      <c r="O24" s="7"/>
      <c r="P24" s="7"/>
      <c r="Q24" s="7"/>
      <c r="R24" s="7"/>
      <c r="S24" s="7"/>
      <c r="T24" s="11"/>
    </row>
    <row r="25" spans="2:20" ht="15" customHeight="1">
      <c r="B25" s="21"/>
      <c r="C25" s="58"/>
      <c r="D25" s="7"/>
      <c r="E25" s="7"/>
      <c r="F25" s="7"/>
      <c r="G25" s="7"/>
      <c r="H25" s="7"/>
      <c r="I25" s="7"/>
      <c r="J25" s="7"/>
      <c r="L25" s="7"/>
      <c r="M25" s="8"/>
      <c r="N25" s="7"/>
      <c r="O25" s="7"/>
      <c r="P25" s="7"/>
      <c r="Q25" s="7"/>
      <c r="R25" s="7"/>
      <c r="S25" s="7"/>
      <c r="T25" s="11"/>
    </row>
    <row r="26" spans="2:20" ht="15" customHeight="1">
      <c r="B26" s="21"/>
      <c r="C26" s="7" t="s">
        <v>48</v>
      </c>
      <c r="D26" s="7"/>
      <c r="E26" s="7"/>
      <c r="F26" s="7"/>
      <c r="G26" s="7"/>
      <c r="H26" s="7"/>
      <c r="I26" s="7"/>
      <c r="J26" s="7"/>
      <c r="L26" s="7"/>
      <c r="M26" s="8"/>
      <c r="N26" s="7"/>
      <c r="O26" s="7"/>
      <c r="P26" s="7"/>
      <c r="Q26" s="7"/>
      <c r="R26" s="7"/>
      <c r="S26" s="7"/>
      <c r="T26" s="11"/>
    </row>
    <row r="27" spans="2:20" ht="15" customHeight="1">
      <c r="B27" s="21"/>
      <c r="C27" s="7"/>
      <c r="D27" s="7"/>
      <c r="E27" s="7"/>
      <c r="F27" s="7"/>
      <c r="G27" s="7"/>
      <c r="H27" s="7"/>
      <c r="I27" s="7"/>
      <c r="J27" s="7"/>
      <c r="L27" s="7"/>
      <c r="M27" s="8"/>
      <c r="N27" s="7"/>
      <c r="O27" s="7"/>
      <c r="P27" s="7"/>
      <c r="Q27" s="7"/>
      <c r="R27" s="7"/>
      <c r="S27" s="7"/>
      <c r="T27" s="11"/>
    </row>
    <row r="28" spans="2:20" ht="15" customHeight="1">
      <c r="B28" s="21"/>
      <c r="C28" s="7" t="s">
        <v>49</v>
      </c>
      <c r="D28" s="7"/>
      <c r="E28" s="7"/>
      <c r="F28" s="7"/>
      <c r="G28" s="7"/>
      <c r="H28" s="7"/>
      <c r="I28" s="7"/>
      <c r="J28" s="7"/>
      <c r="L28" s="7"/>
      <c r="M28" s="8"/>
      <c r="N28" s="7"/>
      <c r="O28" s="7"/>
      <c r="P28" s="7"/>
      <c r="Q28" s="7"/>
      <c r="R28" s="7"/>
      <c r="S28" s="7"/>
      <c r="T28" s="11"/>
    </row>
    <row r="29" spans="2:20" ht="15" customHeight="1">
      <c r="B29" s="21"/>
      <c r="C29" s="7"/>
      <c r="D29" s="7"/>
      <c r="E29" s="7"/>
      <c r="F29" s="7"/>
      <c r="G29" s="7"/>
      <c r="H29" s="7"/>
      <c r="I29" s="7"/>
      <c r="J29" s="7"/>
      <c r="L29" s="7"/>
      <c r="M29" s="8"/>
      <c r="N29" s="7"/>
      <c r="O29" s="7"/>
      <c r="P29" s="7"/>
      <c r="Q29" s="7"/>
      <c r="R29" s="7"/>
      <c r="S29" s="7"/>
      <c r="T29" s="11"/>
    </row>
    <row r="30" spans="2:20" ht="15" customHeight="1">
      <c r="B30" s="21"/>
      <c r="C30" s="42" t="s">
        <v>50</v>
      </c>
      <c r="D30" s="42" t="s">
        <v>51</v>
      </c>
      <c r="E30" s="42" t="s">
        <v>52</v>
      </c>
      <c r="F30" s="7"/>
      <c r="G30" s="7"/>
      <c r="H30" s="7"/>
      <c r="I30" s="7"/>
      <c r="J30" s="7"/>
      <c r="L30" s="7"/>
      <c r="M30" s="8"/>
      <c r="N30" s="7"/>
      <c r="O30" s="7"/>
      <c r="P30" s="7"/>
      <c r="Q30" s="7"/>
      <c r="R30" s="7"/>
      <c r="S30" s="7"/>
      <c r="T30" s="11"/>
    </row>
    <row r="31" spans="2:20" ht="15" customHeight="1">
      <c r="B31" s="21"/>
      <c r="C31" s="43" t="s">
        <v>53</v>
      </c>
      <c r="D31" s="44">
        <v>1</v>
      </c>
      <c r="E31" s="95"/>
      <c r="F31" s="7"/>
      <c r="G31" s="7"/>
      <c r="H31" s="7"/>
      <c r="I31" s="7"/>
      <c r="J31" s="7"/>
      <c r="L31" s="7"/>
      <c r="M31" s="8"/>
      <c r="N31" s="7"/>
      <c r="O31" s="7"/>
      <c r="P31" s="7"/>
      <c r="Q31" s="7"/>
      <c r="R31" s="7"/>
      <c r="S31" s="7"/>
      <c r="T31" s="11"/>
    </row>
    <row r="32" spans="2:20" ht="15" customHeight="1">
      <c r="B32" s="21"/>
      <c r="C32" s="45" t="s">
        <v>54</v>
      </c>
      <c r="D32" s="46">
        <v>2</v>
      </c>
      <c r="E32" s="96"/>
      <c r="F32" s="7"/>
      <c r="G32" s="7"/>
      <c r="H32" s="7"/>
      <c r="I32" s="7"/>
      <c r="J32" s="7"/>
      <c r="L32" s="7"/>
      <c r="M32" s="8"/>
      <c r="N32" s="7"/>
      <c r="O32" s="7"/>
      <c r="P32" s="7"/>
      <c r="Q32" s="7"/>
      <c r="R32" s="7"/>
      <c r="S32" s="7"/>
      <c r="T32" s="11"/>
    </row>
    <row r="33" spans="2:20" ht="15" customHeight="1">
      <c r="B33" s="21"/>
      <c r="C33" s="45" t="s">
        <v>55</v>
      </c>
      <c r="D33" s="46">
        <v>3</v>
      </c>
      <c r="E33" s="47"/>
      <c r="F33" s="7"/>
      <c r="G33" s="7"/>
      <c r="H33" s="7"/>
      <c r="I33" s="7"/>
      <c r="J33" s="7"/>
      <c r="L33" s="7"/>
      <c r="M33" s="8"/>
      <c r="N33" s="7"/>
      <c r="O33" s="7"/>
      <c r="P33" s="7"/>
      <c r="Q33" s="7"/>
      <c r="R33" s="7"/>
      <c r="S33" s="7"/>
      <c r="T33" s="11"/>
    </row>
    <row r="34" spans="2:20" ht="15" customHeight="1">
      <c r="B34" s="21"/>
      <c r="C34" s="45" t="s">
        <v>56</v>
      </c>
      <c r="D34" s="46">
        <v>4</v>
      </c>
      <c r="E34" s="48"/>
      <c r="F34" s="7"/>
      <c r="G34" s="7"/>
      <c r="H34" s="7"/>
      <c r="I34" s="7"/>
      <c r="J34" s="7"/>
      <c r="L34" s="7"/>
      <c r="M34" s="8"/>
      <c r="N34" s="7"/>
      <c r="O34" s="7"/>
      <c r="P34" s="7"/>
      <c r="Q34" s="7"/>
      <c r="R34" s="7"/>
      <c r="S34" s="7"/>
      <c r="T34" s="11"/>
    </row>
    <row r="35" spans="2:20" ht="15" customHeight="1">
      <c r="B35" s="21"/>
      <c r="C35" s="49" t="s">
        <v>57</v>
      </c>
      <c r="D35" s="50">
        <v>5</v>
      </c>
      <c r="E35" s="51"/>
      <c r="F35" s="7"/>
      <c r="G35" s="7"/>
      <c r="H35" s="7"/>
      <c r="I35" s="7"/>
      <c r="J35" s="7"/>
      <c r="L35" s="7"/>
      <c r="M35" s="8"/>
      <c r="N35" s="7"/>
      <c r="O35" s="7"/>
      <c r="P35" s="7"/>
      <c r="Q35" s="7"/>
      <c r="R35" s="7"/>
      <c r="S35" s="7"/>
      <c r="T35" s="11"/>
    </row>
    <row r="36" spans="2:20" ht="15" customHeight="1">
      <c r="B36" s="21"/>
      <c r="C36" s="7"/>
      <c r="D36" s="7"/>
      <c r="E36" s="7"/>
      <c r="F36" s="7"/>
      <c r="G36" s="7"/>
      <c r="H36" s="7"/>
      <c r="I36" s="7"/>
      <c r="J36" s="7"/>
      <c r="L36" s="7"/>
      <c r="M36" s="8"/>
      <c r="N36" s="7"/>
      <c r="O36" s="7"/>
      <c r="P36" s="7"/>
      <c r="Q36" s="7"/>
      <c r="R36" s="7"/>
      <c r="S36" s="7"/>
      <c r="T36" s="11"/>
    </row>
    <row r="37" spans="2:20" ht="15" customHeight="1">
      <c r="B37" s="21"/>
      <c r="C37" s="204" t="s">
        <v>58</v>
      </c>
      <c r="D37" s="208"/>
      <c r="E37" s="208"/>
      <c r="F37" s="208"/>
      <c r="G37" s="208"/>
      <c r="H37" s="208"/>
      <c r="I37" s="208"/>
      <c r="J37" s="208"/>
      <c r="K37" s="208"/>
      <c r="L37" s="208"/>
      <c r="M37" s="208"/>
      <c r="N37" s="208"/>
      <c r="O37" s="208"/>
      <c r="P37" s="208"/>
      <c r="Q37" s="208"/>
      <c r="R37" s="208"/>
      <c r="S37" s="208"/>
      <c r="T37" s="11"/>
    </row>
    <row r="38" spans="2:20" ht="15" customHeight="1">
      <c r="B38" s="21"/>
      <c r="C38" s="208"/>
      <c r="D38" s="208"/>
      <c r="E38" s="208"/>
      <c r="F38" s="208"/>
      <c r="G38" s="208"/>
      <c r="H38" s="208"/>
      <c r="I38" s="208"/>
      <c r="J38" s="208"/>
      <c r="K38" s="208"/>
      <c r="L38" s="208"/>
      <c r="M38" s="208"/>
      <c r="N38" s="208"/>
      <c r="O38" s="208"/>
      <c r="P38" s="208"/>
      <c r="Q38" s="208"/>
      <c r="R38" s="208"/>
      <c r="S38" s="208"/>
      <c r="T38" s="11"/>
    </row>
    <row r="39" spans="2:20" ht="15" customHeight="1">
      <c r="B39" s="21"/>
      <c r="C39" s="7"/>
      <c r="D39" s="7"/>
      <c r="E39" s="7"/>
      <c r="F39" s="7"/>
      <c r="G39" s="7"/>
      <c r="H39" s="7"/>
      <c r="I39" s="7"/>
      <c r="J39" s="7"/>
      <c r="L39" s="7"/>
      <c r="M39" s="8"/>
      <c r="N39" s="7"/>
      <c r="O39" s="7"/>
      <c r="P39" s="7"/>
      <c r="Q39" s="7"/>
      <c r="R39" s="7"/>
      <c r="S39" s="7"/>
      <c r="T39" s="11"/>
    </row>
    <row r="40" spans="2:20" ht="15" customHeight="1">
      <c r="B40" s="21"/>
      <c r="C40" s="130" t="s">
        <v>59</v>
      </c>
      <c r="D40" s="7"/>
      <c r="E40" s="7"/>
      <c r="F40" s="7"/>
      <c r="G40" s="7"/>
      <c r="H40" s="7"/>
      <c r="I40" s="7"/>
      <c r="J40" s="7"/>
      <c r="K40" s="7"/>
      <c r="L40" s="7"/>
      <c r="M40" s="7"/>
      <c r="N40" s="7"/>
      <c r="O40" s="7"/>
      <c r="P40" s="7"/>
      <c r="Q40" s="7"/>
      <c r="R40" s="7"/>
      <c r="S40" s="7"/>
      <c r="T40" s="11"/>
    </row>
    <row r="41" spans="2:20" ht="15" customHeight="1">
      <c r="B41" s="21"/>
      <c r="D41" s="7"/>
      <c r="E41" s="7"/>
      <c r="F41" s="7"/>
      <c r="G41" s="7"/>
      <c r="H41" s="7"/>
      <c r="I41" s="7"/>
      <c r="J41" s="7"/>
      <c r="K41" s="7"/>
      <c r="L41" s="7"/>
      <c r="M41" s="7"/>
      <c r="N41" s="7"/>
      <c r="O41" s="7"/>
      <c r="P41" s="7"/>
      <c r="Q41" s="7"/>
      <c r="R41" s="7"/>
      <c r="S41" s="7"/>
      <c r="T41" s="11"/>
    </row>
    <row r="42" spans="2:20" ht="14.25">
      <c r="B42" s="21"/>
      <c r="C42" s="209" t="s">
        <v>60</v>
      </c>
      <c r="D42" s="210"/>
      <c r="E42" s="210"/>
      <c r="F42" s="210"/>
      <c r="G42" s="210"/>
      <c r="H42" s="210"/>
      <c r="I42" s="210"/>
      <c r="J42" s="210"/>
      <c r="K42" s="210"/>
      <c r="L42" s="210"/>
      <c r="M42" s="210"/>
      <c r="N42" s="210"/>
      <c r="O42" s="210"/>
      <c r="P42" s="210"/>
      <c r="Q42" s="210"/>
      <c r="R42" s="210"/>
      <c r="S42" s="210"/>
      <c r="T42" s="11"/>
    </row>
    <row r="43" spans="2:20" ht="14.25">
      <c r="B43" s="21"/>
      <c r="C43" s="210"/>
      <c r="D43" s="210"/>
      <c r="E43" s="210"/>
      <c r="F43" s="210"/>
      <c r="G43" s="210"/>
      <c r="H43" s="210"/>
      <c r="I43" s="210"/>
      <c r="J43" s="210"/>
      <c r="K43" s="210"/>
      <c r="L43" s="210"/>
      <c r="M43" s="210"/>
      <c r="N43" s="210"/>
      <c r="O43" s="210"/>
      <c r="P43" s="210"/>
      <c r="Q43" s="210"/>
      <c r="R43" s="210"/>
      <c r="S43" s="210"/>
      <c r="T43" s="11"/>
    </row>
    <row r="44" spans="2:20" ht="14.25">
      <c r="B44" s="21"/>
      <c r="C44" s="210"/>
      <c r="D44" s="210"/>
      <c r="E44" s="210"/>
      <c r="F44" s="210"/>
      <c r="G44" s="210"/>
      <c r="H44" s="210"/>
      <c r="I44" s="210"/>
      <c r="J44" s="210"/>
      <c r="K44" s="210"/>
      <c r="L44" s="210"/>
      <c r="M44" s="210"/>
      <c r="N44" s="210"/>
      <c r="O44" s="210"/>
      <c r="P44" s="210"/>
      <c r="Q44" s="210"/>
      <c r="R44" s="210"/>
      <c r="S44" s="210"/>
      <c r="T44" s="11"/>
    </row>
    <row r="45" spans="2:20" ht="14.25">
      <c r="B45" s="21"/>
      <c r="D45" s="7"/>
      <c r="E45" s="7"/>
      <c r="F45" s="7"/>
      <c r="G45" s="7"/>
      <c r="H45" s="7"/>
      <c r="I45" s="7"/>
      <c r="J45" s="7"/>
      <c r="K45" s="7"/>
      <c r="L45" s="7"/>
      <c r="M45" s="7"/>
      <c r="N45" s="7"/>
      <c r="O45" s="7"/>
      <c r="P45" s="7"/>
      <c r="Q45" s="7"/>
      <c r="R45" s="7"/>
      <c r="S45" s="7"/>
      <c r="T45" s="11"/>
    </row>
    <row r="46" spans="2:20" ht="14.25">
      <c r="B46" s="21"/>
      <c r="C46" s="204" t="s">
        <v>61</v>
      </c>
      <c r="D46" s="208"/>
      <c r="E46" s="208"/>
      <c r="F46" s="208"/>
      <c r="G46" s="208"/>
      <c r="H46" s="208"/>
      <c r="I46" s="208"/>
      <c r="J46" s="208"/>
      <c r="K46" s="208"/>
      <c r="L46" s="208"/>
      <c r="M46" s="208"/>
      <c r="N46" s="208"/>
      <c r="O46" s="208"/>
      <c r="P46" s="208"/>
      <c r="Q46" s="208"/>
      <c r="R46" s="208"/>
      <c r="S46" s="208"/>
      <c r="T46" s="11"/>
    </row>
    <row r="47" spans="2:20" ht="14.25">
      <c r="B47" s="21"/>
      <c r="C47" s="208"/>
      <c r="D47" s="208"/>
      <c r="E47" s="208"/>
      <c r="F47" s="208"/>
      <c r="G47" s="208"/>
      <c r="H47" s="208"/>
      <c r="I47" s="208"/>
      <c r="J47" s="208"/>
      <c r="K47" s="208"/>
      <c r="L47" s="208"/>
      <c r="M47" s="208"/>
      <c r="N47" s="208"/>
      <c r="O47" s="208"/>
      <c r="P47" s="208"/>
      <c r="Q47" s="208"/>
      <c r="R47" s="208"/>
      <c r="S47" s="208"/>
      <c r="T47" s="11"/>
    </row>
    <row r="48" spans="2:20" ht="14.25">
      <c r="B48" s="21"/>
      <c r="C48" s="7"/>
      <c r="D48" s="7"/>
      <c r="E48" s="7"/>
      <c r="F48" s="7"/>
      <c r="G48" s="7"/>
      <c r="H48" s="7"/>
      <c r="I48" s="7"/>
      <c r="J48" s="7"/>
      <c r="L48" s="7"/>
      <c r="M48" s="8"/>
      <c r="N48" s="7"/>
      <c r="O48" s="7"/>
      <c r="P48" s="7"/>
      <c r="Q48" s="7"/>
      <c r="R48" s="7"/>
      <c r="S48" s="7"/>
      <c r="T48" s="11"/>
    </row>
    <row r="49" spans="2:20" ht="14.25">
      <c r="B49" s="21"/>
      <c r="C49" s="1" t="s">
        <v>62</v>
      </c>
      <c r="D49" s="7"/>
      <c r="E49" s="7"/>
      <c r="F49" s="7"/>
      <c r="G49" s="7"/>
      <c r="H49" s="7"/>
      <c r="I49" s="7"/>
      <c r="J49" s="7"/>
      <c r="L49" s="7"/>
      <c r="M49" s="8"/>
      <c r="N49" s="7"/>
      <c r="O49" s="7"/>
      <c r="P49" s="7"/>
      <c r="Q49" s="7"/>
      <c r="R49" s="7"/>
      <c r="S49" s="7"/>
      <c r="T49" s="11"/>
    </row>
    <row r="50" spans="2:20" ht="15" customHeight="1">
      <c r="B50" s="21"/>
      <c r="D50" s="7"/>
      <c r="E50" s="7"/>
      <c r="F50" s="7"/>
      <c r="G50" s="7"/>
      <c r="H50" s="7"/>
      <c r="I50" s="7"/>
      <c r="J50" s="7"/>
      <c r="L50" s="7"/>
      <c r="M50" s="8"/>
      <c r="N50" s="7"/>
      <c r="O50" s="7"/>
      <c r="P50" s="7"/>
      <c r="Q50" s="7"/>
      <c r="R50" s="7"/>
      <c r="S50" s="7"/>
      <c r="T50" s="11"/>
    </row>
    <row r="51" spans="2:20" ht="15" customHeight="1">
      <c r="B51" s="21"/>
      <c r="C51" s="7"/>
      <c r="D51" s="7"/>
      <c r="E51" s="7"/>
      <c r="F51" s="7"/>
      <c r="G51" s="7"/>
      <c r="H51" s="7"/>
      <c r="I51" s="7"/>
      <c r="J51" s="7"/>
      <c r="L51" s="7"/>
      <c r="M51" s="8"/>
      <c r="N51" s="7"/>
      <c r="O51" s="7"/>
      <c r="P51" s="7"/>
      <c r="Q51" s="7"/>
      <c r="R51" s="7"/>
      <c r="S51" s="7"/>
      <c r="T51" s="11"/>
    </row>
    <row r="52" spans="2:20" ht="15" customHeight="1">
      <c r="B52" s="21"/>
      <c r="C52" s="52"/>
      <c r="D52" s="7"/>
      <c r="E52" s="7"/>
      <c r="F52" s="7"/>
      <c r="G52" s="7"/>
      <c r="H52" s="7"/>
      <c r="I52" s="7"/>
      <c r="J52" s="7"/>
      <c r="L52" s="7"/>
      <c r="M52" s="8"/>
      <c r="N52" s="7"/>
      <c r="O52" s="7"/>
      <c r="P52" s="7"/>
      <c r="Q52" s="7"/>
      <c r="R52" s="7"/>
      <c r="S52" s="7"/>
      <c r="T52" s="11"/>
    </row>
    <row r="53" spans="2:20" ht="15" customHeight="1">
      <c r="B53" s="21"/>
      <c r="C53" s="54" t="s">
        <v>63</v>
      </c>
      <c r="D53" s="7"/>
      <c r="E53" s="7"/>
      <c r="F53" s="7"/>
      <c r="G53" s="7"/>
      <c r="H53" s="7"/>
      <c r="I53" s="7"/>
      <c r="J53" s="7"/>
      <c r="L53" s="7"/>
      <c r="M53" s="8"/>
      <c r="N53" s="7"/>
      <c r="O53" s="7"/>
      <c r="P53" s="7"/>
      <c r="Q53" s="7"/>
      <c r="R53" s="7"/>
      <c r="S53" s="7"/>
      <c r="T53" s="11"/>
    </row>
    <row r="54" spans="2:20" ht="15" customHeight="1">
      <c r="B54" s="21"/>
      <c r="C54" s="52"/>
      <c r="D54" s="7"/>
      <c r="E54" s="7"/>
      <c r="F54" s="7"/>
      <c r="G54" s="7"/>
      <c r="H54" s="7"/>
      <c r="I54" s="7"/>
      <c r="J54" s="7"/>
      <c r="L54" s="7"/>
      <c r="M54" s="8"/>
      <c r="N54" s="7"/>
      <c r="O54" s="7"/>
      <c r="P54" s="7"/>
      <c r="Q54" s="7"/>
      <c r="R54" s="7"/>
      <c r="S54" s="7"/>
      <c r="T54" s="11"/>
    </row>
    <row r="55" spans="2:20" ht="15" customHeight="1">
      <c r="B55" s="21"/>
      <c r="C55" s="204" t="s">
        <v>64</v>
      </c>
      <c r="D55" s="204"/>
      <c r="E55" s="204"/>
      <c r="F55" s="204"/>
      <c r="G55" s="204"/>
      <c r="H55" s="204"/>
      <c r="I55" s="204"/>
      <c r="J55" s="204"/>
      <c r="K55" s="204"/>
      <c r="L55" s="204"/>
      <c r="M55" s="204"/>
      <c r="N55" s="204"/>
      <c r="O55" s="204"/>
      <c r="P55" s="204"/>
      <c r="Q55" s="204"/>
      <c r="R55" s="204"/>
      <c r="S55" s="204"/>
      <c r="T55" s="11"/>
    </row>
    <row r="56" spans="2:20" ht="15" customHeight="1">
      <c r="B56" s="21"/>
      <c r="C56" s="204"/>
      <c r="D56" s="204"/>
      <c r="E56" s="204"/>
      <c r="F56" s="204"/>
      <c r="G56" s="204"/>
      <c r="H56" s="204"/>
      <c r="I56" s="204"/>
      <c r="J56" s="204"/>
      <c r="K56" s="204"/>
      <c r="L56" s="204"/>
      <c r="M56" s="204"/>
      <c r="N56" s="204"/>
      <c r="O56" s="204"/>
      <c r="P56" s="204"/>
      <c r="Q56" s="204"/>
      <c r="R56" s="204"/>
      <c r="S56" s="204"/>
      <c r="T56" s="11"/>
    </row>
    <row r="57" spans="2:20" ht="15" customHeight="1">
      <c r="B57" s="21"/>
      <c r="C57" s="7"/>
      <c r="D57" s="7"/>
      <c r="E57" s="7"/>
      <c r="F57" s="7"/>
      <c r="G57" s="7"/>
      <c r="H57" s="7"/>
      <c r="I57" s="7"/>
      <c r="J57" s="7"/>
      <c r="L57" s="7"/>
      <c r="M57" s="8"/>
      <c r="N57" s="7"/>
      <c r="O57" s="7"/>
      <c r="P57" s="7"/>
      <c r="Q57" s="7"/>
      <c r="R57" s="7"/>
      <c r="S57" s="7"/>
      <c r="T57" s="11"/>
    </row>
    <row r="58" spans="2:20" ht="15" customHeight="1">
      <c r="B58" s="21"/>
      <c r="C58" s="204" t="s">
        <v>65</v>
      </c>
      <c r="D58" s="208"/>
      <c r="E58" s="208"/>
      <c r="F58" s="208"/>
      <c r="G58" s="208"/>
      <c r="H58" s="208"/>
      <c r="I58" s="208"/>
      <c r="J58" s="208"/>
      <c r="K58" s="208"/>
      <c r="L58" s="208"/>
      <c r="M58" s="208"/>
      <c r="N58" s="208"/>
      <c r="O58" s="208"/>
      <c r="P58" s="208"/>
      <c r="Q58" s="208"/>
      <c r="R58" s="208"/>
      <c r="S58" s="208"/>
      <c r="T58" s="11"/>
    </row>
    <row r="59" spans="2:20" ht="15" customHeight="1">
      <c r="B59" s="21"/>
      <c r="C59" s="208"/>
      <c r="D59" s="208"/>
      <c r="E59" s="208"/>
      <c r="F59" s="208"/>
      <c r="G59" s="208"/>
      <c r="H59" s="208"/>
      <c r="I59" s="208"/>
      <c r="J59" s="208"/>
      <c r="K59" s="208"/>
      <c r="L59" s="208"/>
      <c r="M59" s="208"/>
      <c r="N59" s="208"/>
      <c r="O59" s="208"/>
      <c r="P59" s="208"/>
      <c r="Q59" s="208"/>
      <c r="R59" s="208"/>
      <c r="S59" s="208"/>
      <c r="T59" s="11"/>
    </row>
    <row r="60" spans="2:20" ht="15" customHeight="1">
      <c r="B60" s="21"/>
      <c r="C60" s="7"/>
      <c r="D60" s="7"/>
      <c r="E60" s="7"/>
      <c r="F60" s="7"/>
      <c r="G60" s="7"/>
      <c r="H60" s="7"/>
      <c r="I60" s="7"/>
      <c r="J60" s="7"/>
      <c r="L60" s="7"/>
      <c r="M60" s="8"/>
      <c r="N60" s="7"/>
      <c r="O60" s="7"/>
      <c r="P60" s="7"/>
      <c r="Q60" s="7"/>
      <c r="R60" s="7"/>
      <c r="S60" s="7"/>
      <c r="T60" s="11"/>
    </row>
    <row r="61" spans="2:20" ht="15" customHeight="1">
      <c r="B61" s="21"/>
      <c r="C61" s="204" t="s">
        <v>66</v>
      </c>
      <c r="D61" s="208"/>
      <c r="E61" s="208"/>
      <c r="F61" s="208"/>
      <c r="G61" s="208"/>
      <c r="H61" s="208"/>
      <c r="I61" s="208"/>
      <c r="J61" s="208"/>
      <c r="K61" s="208"/>
      <c r="L61" s="208"/>
      <c r="M61" s="208"/>
      <c r="N61" s="208"/>
      <c r="O61" s="208"/>
      <c r="P61" s="208"/>
      <c r="Q61" s="208"/>
      <c r="R61" s="208"/>
      <c r="S61" s="208"/>
      <c r="T61" s="11"/>
    </row>
    <row r="62" spans="2:20" ht="15" customHeight="1">
      <c r="B62" s="21"/>
      <c r="C62" s="208"/>
      <c r="D62" s="208"/>
      <c r="E62" s="208"/>
      <c r="F62" s="208"/>
      <c r="G62" s="208"/>
      <c r="H62" s="208"/>
      <c r="I62" s="208"/>
      <c r="J62" s="208"/>
      <c r="K62" s="208"/>
      <c r="L62" s="208"/>
      <c r="M62" s="208"/>
      <c r="N62" s="208"/>
      <c r="O62" s="208"/>
      <c r="P62" s="208"/>
      <c r="Q62" s="208"/>
      <c r="R62" s="208"/>
      <c r="S62" s="208"/>
      <c r="T62" s="11"/>
    </row>
    <row r="63" spans="2:20" ht="15" customHeight="1">
      <c r="B63" s="21"/>
      <c r="C63" s="7"/>
      <c r="D63" s="7"/>
      <c r="E63" s="7"/>
      <c r="F63" s="7"/>
      <c r="G63" s="7"/>
      <c r="H63" s="7"/>
      <c r="I63" s="7"/>
      <c r="J63" s="7"/>
      <c r="L63" s="7"/>
      <c r="M63" s="8"/>
      <c r="N63" s="7"/>
      <c r="O63" s="7"/>
      <c r="P63" s="7"/>
      <c r="Q63" s="7"/>
      <c r="R63" s="7"/>
      <c r="S63" s="7"/>
      <c r="T63" s="11"/>
    </row>
    <row r="64" spans="2:20" ht="15" customHeight="1">
      <c r="B64" s="21"/>
      <c r="C64" s="204" t="s">
        <v>67</v>
      </c>
      <c r="D64" s="208"/>
      <c r="E64" s="208"/>
      <c r="F64" s="208"/>
      <c r="G64" s="208"/>
      <c r="H64" s="208"/>
      <c r="I64" s="208"/>
      <c r="J64" s="208"/>
      <c r="K64" s="208"/>
      <c r="L64" s="208"/>
      <c r="M64" s="208"/>
      <c r="N64" s="208"/>
      <c r="O64" s="208"/>
      <c r="P64" s="208"/>
      <c r="Q64" s="208"/>
      <c r="R64" s="208"/>
      <c r="S64" s="208"/>
      <c r="T64" s="11"/>
    </row>
    <row r="65" spans="2:20" ht="15" customHeight="1">
      <c r="B65" s="21"/>
      <c r="C65" s="208"/>
      <c r="D65" s="208"/>
      <c r="E65" s="208"/>
      <c r="F65" s="208"/>
      <c r="G65" s="208"/>
      <c r="H65" s="208"/>
      <c r="I65" s="208"/>
      <c r="J65" s="208"/>
      <c r="K65" s="208"/>
      <c r="L65" s="208"/>
      <c r="M65" s="208"/>
      <c r="N65" s="208"/>
      <c r="O65" s="208"/>
      <c r="P65" s="208"/>
      <c r="Q65" s="208"/>
      <c r="R65" s="208"/>
      <c r="S65" s="208"/>
      <c r="T65" s="11"/>
    </row>
    <row r="66" spans="2:20" ht="15" customHeight="1">
      <c r="B66" s="21"/>
      <c r="C66" s="162"/>
      <c r="D66" s="162"/>
      <c r="E66" s="162"/>
      <c r="F66" s="162"/>
      <c r="G66" s="162"/>
      <c r="H66" s="162"/>
      <c r="I66" s="162"/>
      <c r="J66" s="162"/>
      <c r="K66" s="162"/>
      <c r="L66" s="162"/>
      <c r="M66" s="162"/>
      <c r="N66" s="162"/>
      <c r="O66" s="162"/>
      <c r="P66" s="162"/>
      <c r="Q66" s="162"/>
      <c r="R66" s="162"/>
      <c r="S66" s="162"/>
      <c r="T66" s="11"/>
    </row>
    <row r="67" spans="2:20" ht="15" customHeight="1">
      <c r="B67" s="21"/>
      <c r="C67" s="52"/>
      <c r="D67" s="7"/>
      <c r="E67" s="7"/>
      <c r="F67" s="7"/>
      <c r="G67" s="7"/>
      <c r="H67" s="7"/>
      <c r="I67" s="7"/>
      <c r="J67" s="7"/>
      <c r="L67" s="7"/>
      <c r="M67" s="8"/>
      <c r="N67" s="7"/>
      <c r="O67" s="7"/>
      <c r="P67" s="7"/>
      <c r="Q67" s="7"/>
      <c r="R67" s="7"/>
      <c r="S67" s="7"/>
      <c r="T67" s="11"/>
    </row>
    <row r="68" spans="2:20" ht="15" customHeight="1">
      <c r="B68" s="21"/>
      <c r="C68" s="54" t="s">
        <v>68</v>
      </c>
      <c r="D68" s="7"/>
      <c r="E68" s="7"/>
      <c r="F68" s="7"/>
      <c r="G68" s="7"/>
      <c r="H68" s="7"/>
      <c r="I68" s="7"/>
      <c r="J68" s="7"/>
      <c r="L68" s="7"/>
      <c r="M68" s="8"/>
      <c r="N68" s="7"/>
      <c r="O68" s="7"/>
      <c r="P68" s="7"/>
      <c r="Q68" s="7"/>
      <c r="R68" s="7"/>
      <c r="S68" s="7"/>
      <c r="T68" s="11"/>
    </row>
    <row r="69" spans="2:20" ht="15.75" customHeight="1">
      <c r="B69" s="21"/>
      <c r="C69" s="52"/>
      <c r="D69" s="7"/>
      <c r="E69" s="7"/>
      <c r="F69" s="7"/>
      <c r="G69" s="7"/>
      <c r="H69" s="7"/>
      <c r="I69" s="7"/>
      <c r="J69" s="7"/>
      <c r="L69" s="7"/>
      <c r="M69" s="8"/>
      <c r="N69" s="7"/>
      <c r="O69" s="7"/>
      <c r="P69" s="7"/>
      <c r="Q69" s="7"/>
      <c r="R69" s="7"/>
      <c r="S69" s="7"/>
      <c r="T69" s="11"/>
    </row>
    <row r="70" spans="2:20" ht="15" customHeight="1">
      <c r="B70" s="21"/>
      <c r="C70" s="7" t="s">
        <v>69</v>
      </c>
      <c r="D70" s="7"/>
      <c r="E70" s="7"/>
      <c r="F70" s="7"/>
      <c r="G70" s="7"/>
      <c r="H70" s="7"/>
      <c r="I70" s="7"/>
      <c r="J70" s="7"/>
      <c r="L70" s="7"/>
      <c r="M70" s="8"/>
      <c r="N70" s="7"/>
      <c r="O70" s="7"/>
      <c r="P70" s="7"/>
      <c r="Q70" s="7"/>
      <c r="R70" s="7"/>
      <c r="S70" s="7"/>
      <c r="T70" s="11"/>
    </row>
    <row r="71" spans="2:20" ht="15" customHeight="1">
      <c r="B71" s="21"/>
      <c r="C71" s="7"/>
      <c r="D71" s="7"/>
      <c r="E71" s="7"/>
      <c r="F71" s="7"/>
      <c r="G71" s="7"/>
      <c r="H71" s="7"/>
      <c r="I71" s="7"/>
      <c r="J71" s="7"/>
      <c r="L71" s="7"/>
      <c r="M71" s="8"/>
      <c r="N71" s="7"/>
      <c r="O71" s="7"/>
      <c r="P71" s="7"/>
      <c r="Q71" s="7"/>
      <c r="R71" s="7"/>
      <c r="S71" s="7"/>
      <c r="T71" s="11"/>
    </row>
    <row r="72" spans="2:20" ht="15" customHeight="1">
      <c r="B72" s="21"/>
      <c r="C72" s="7" t="s">
        <v>70</v>
      </c>
      <c r="D72" s="7"/>
      <c r="E72" s="7"/>
      <c r="F72" s="7"/>
      <c r="G72" s="7"/>
      <c r="H72" s="7"/>
      <c r="I72" s="7"/>
      <c r="J72" s="7"/>
      <c r="L72" s="7"/>
      <c r="M72" s="8"/>
      <c r="N72" s="7"/>
      <c r="O72" s="7"/>
      <c r="P72" s="7"/>
      <c r="Q72" s="7"/>
      <c r="R72" s="7"/>
      <c r="S72" s="7"/>
      <c r="T72" s="11"/>
    </row>
    <row r="73" spans="2:20" ht="15" customHeight="1">
      <c r="B73" s="21"/>
      <c r="C73" s="7"/>
      <c r="D73" s="7"/>
      <c r="E73" s="7"/>
      <c r="F73" s="7"/>
      <c r="G73" s="7"/>
      <c r="H73" s="7"/>
      <c r="I73" s="7"/>
      <c r="J73" s="7"/>
      <c r="L73" s="7"/>
      <c r="M73" s="8"/>
      <c r="N73" s="7"/>
      <c r="O73" s="7"/>
      <c r="P73" s="7"/>
      <c r="Q73" s="7"/>
      <c r="R73" s="7"/>
      <c r="S73" s="7"/>
      <c r="T73" s="11"/>
    </row>
    <row r="74" spans="2:20" ht="15" customHeight="1">
      <c r="B74" s="21"/>
      <c r="C74" s="7" t="s">
        <v>71</v>
      </c>
      <c r="D74" s="7"/>
      <c r="E74" s="7"/>
      <c r="F74" s="7"/>
      <c r="G74" s="7"/>
      <c r="H74" s="7"/>
      <c r="I74" s="7"/>
      <c r="J74" s="7"/>
      <c r="L74" s="7"/>
      <c r="M74" s="8"/>
      <c r="N74" s="7"/>
      <c r="O74" s="7"/>
      <c r="P74" s="7"/>
      <c r="Q74" s="7"/>
      <c r="R74" s="7"/>
      <c r="S74" s="7"/>
      <c r="T74" s="11"/>
    </row>
    <row r="75" spans="2:20" ht="15" customHeight="1">
      <c r="B75" s="21"/>
      <c r="C75" s="7"/>
      <c r="D75" s="7"/>
      <c r="E75" s="7"/>
      <c r="F75" s="7"/>
      <c r="G75" s="7"/>
      <c r="H75" s="7"/>
      <c r="I75" s="7"/>
      <c r="J75" s="7"/>
      <c r="L75" s="7"/>
      <c r="M75" s="8"/>
      <c r="N75" s="7"/>
      <c r="O75" s="7"/>
      <c r="P75" s="7"/>
      <c r="Q75" s="7"/>
      <c r="R75" s="7"/>
      <c r="S75" s="7"/>
      <c r="T75" s="11"/>
    </row>
    <row r="76" spans="2:20" ht="15" customHeight="1">
      <c r="B76" s="21"/>
      <c r="C76" s="58" t="s">
        <v>40</v>
      </c>
      <c r="D76" s="7" t="s">
        <v>72</v>
      </c>
      <c r="E76" s="7"/>
      <c r="F76" s="7"/>
      <c r="G76" s="7"/>
      <c r="H76" s="7"/>
      <c r="I76" s="7"/>
      <c r="J76" s="7"/>
      <c r="L76" s="7"/>
      <c r="M76" s="8"/>
      <c r="N76" s="7"/>
      <c r="O76" s="7"/>
      <c r="P76" s="7"/>
      <c r="Q76" s="7"/>
      <c r="R76" s="7"/>
      <c r="S76" s="7"/>
      <c r="T76" s="11"/>
    </row>
    <row r="77" spans="2:20" ht="15" customHeight="1">
      <c r="B77" s="21"/>
      <c r="C77" s="58" t="s">
        <v>40</v>
      </c>
      <c r="D77" s="7" t="s">
        <v>73</v>
      </c>
      <c r="E77" s="7"/>
      <c r="F77" s="7"/>
      <c r="G77" s="7"/>
      <c r="H77" s="7"/>
      <c r="I77" s="7"/>
      <c r="J77" s="7"/>
      <c r="L77" s="7"/>
      <c r="M77" s="8"/>
      <c r="N77" s="7"/>
      <c r="O77" s="7"/>
      <c r="P77" s="7"/>
      <c r="Q77" s="7"/>
      <c r="R77" s="7"/>
      <c r="S77" s="7"/>
      <c r="T77" s="11"/>
    </row>
    <row r="78" spans="2:20" ht="15" customHeight="1">
      <c r="B78" s="21"/>
      <c r="C78" s="58" t="s">
        <v>40</v>
      </c>
      <c r="D78" s="7" t="s">
        <v>74</v>
      </c>
      <c r="E78" s="7"/>
      <c r="F78" s="7"/>
      <c r="G78" s="7"/>
      <c r="H78" s="7"/>
      <c r="I78" s="7"/>
      <c r="J78" s="7"/>
      <c r="L78" s="7"/>
      <c r="M78" s="8"/>
      <c r="N78" s="7"/>
      <c r="O78" s="7"/>
      <c r="P78" s="7"/>
      <c r="Q78" s="7"/>
      <c r="R78" s="7"/>
      <c r="S78" s="7"/>
      <c r="T78" s="11"/>
    </row>
    <row r="79" spans="2:20" ht="15" customHeight="1">
      <c r="B79" s="21"/>
      <c r="C79" s="58" t="s">
        <v>40</v>
      </c>
      <c r="D79" s="7" t="s">
        <v>75</v>
      </c>
      <c r="E79" s="7"/>
      <c r="F79" s="7"/>
      <c r="G79" s="7"/>
      <c r="H79" s="7"/>
      <c r="I79" s="7"/>
      <c r="J79" s="7"/>
      <c r="L79" s="7"/>
      <c r="M79" s="8"/>
      <c r="N79" s="7"/>
      <c r="O79" s="7"/>
      <c r="P79" s="7"/>
      <c r="Q79" s="7"/>
      <c r="R79" s="7"/>
      <c r="S79" s="7"/>
      <c r="T79" s="11"/>
    </row>
    <row r="80" spans="2:20" ht="15" customHeight="1">
      <c r="B80" s="21"/>
      <c r="C80" s="52"/>
      <c r="D80" s="7"/>
      <c r="E80" s="7"/>
      <c r="F80" s="7"/>
      <c r="G80" s="7"/>
      <c r="H80" s="7"/>
      <c r="I80" s="7"/>
      <c r="J80" s="7"/>
      <c r="L80" s="7"/>
      <c r="M80" s="8"/>
      <c r="N80" s="7"/>
      <c r="O80" s="7"/>
      <c r="P80" s="7"/>
      <c r="Q80" s="7"/>
      <c r="R80" s="7"/>
      <c r="S80" s="7"/>
      <c r="T80" s="11"/>
    </row>
    <row r="81" spans="2:20" ht="15" customHeight="1">
      <c r="B81" s="21"/>
      <c r="C81" s="7" t="s">
        <v>76</v>
      </c>
      <c r="D81" s="7"/>
      <c r="E81" s="7"/>
      <c r="F81" s="7"/>
      <c r="G81" s="7"/>
      <c r="H81" s="7"/>
      <c r="I81" s="7"/>
      <c r="J81" s="7"/>
      <c r="L81" s="7"/>
      <c r="M81" s="8"/>
      <c r="N81" s="7"/>
      <c r="O81" s="7"/>
      <c r="P81" s="7"/>
      <c r="Q81" s="7"/>
      <c r="R81" s="7"/>
      <c r="S81" s="7"/>
      <c r="T81" s="11"/>
    </row>
    <row r="82" spans="2:20" ht="15" customHeight="1">
      <c r="B82" s="21"/>
      <c r="C82" s="52"/>
      <c r="D82" s="7"/>
      <c r="E82" s="7"/>
      <c r="F82" s="7"/>
      <c r="G82" s="7"/>
      <c r="H82" s="7"/>
      <c r="I82" s="7"/>
      <c r="J82" s="7"/>
      <c r="L82" s="7"/>
      <c r="M82" s="8"/>
      <c r="N82" s="7"/>
      <c r="O82" s="7"/>
      <c r="P82" s="7"/>
      <c r="Q82" s="7"/>
      <c r="R82" s="7"/>
      <c r="S82" s="7"/>
      <c r="T82" s="11"/>
    </row>
    <row r="83" spans="2:20" ht="15" customHeight="1">
      <c r="B83" s="21"/>
      <c r="C83" s="58" t="s">
        <v>40</v>
      </c>
      <c r="D83" s="7" t="s">
        <v>77</v>
      </c>
      <c r="E83" s="7"/>
      <c r="F83" s="7"/>
      <c r="G83" s="7"/>
      <c r="H83" s="7"/>
      <c r="I83" s="7"/>
      <c r="J83" s="7"/>
      <c r="L83" s="7"/>
      <c r="M83" s="8"/>
      <c r="N83" s="7"/>
      <c r="O83" s="7"/>
      <c r="P83" s="7"/>
      <c r="Q83" s="7"/>
      <c r="R83" s="7"/>
      <c r="S83" s="7"/>
      <c r="T83" s="11"/>
    </row>
    <row r="84" spans="2:20" ht="15" customHeight="1">
      <c r="B84" s="21"/>
      <c r="C84" s="58" t="s">
        <v>40</v>
      </c>
      <c r="D84" s="7" t="s">
        <v>78</v>
      </c>
      <c r="E84" s="7"/>
      <c r="F84" s="7"/>
      <c r="G84" s="7"/>
      <c r="H84" s="7"/>
      <c r="I84" s="7"/>
      <c r="J84" s="7"/>
      <c r="L84" s="7"/>
      <c r="M84" s="8"/>
      <c r="N84" s="7"/>
      <c r="O84" s="7"/>
      <c r="P84" s="7"/>
      <c r="Q84" s="7"/>
      <c r="R84" s="7"/>
      <c r="S84" s="7"/>
      <c r="T84" s="11"/>
    </row>
    <row r="85" spans="2:20" ht="15" customHeight="1">
      <c r="B85" s="21"/>
      <c r="C85" s="58" t="s">
        <v>40</v>
      </c>
      <c r="D85" s="7" t="s">
        <v>79</v>
      </c>
      <c r="E85" s="7"/>
      <c r="F85" s="7"/>
      <c r="G85" s="7"/>
      <c r="H85" s="7"/>
      <c r="I85" s="7"/>
      <c r="J85" s="7"/>
      <c r="L85" s="7"/>
      <c r="M85" s="8"/>
      <c r="N85" s="7"/>
      <c r="O85" s="7"/>
      <c r="P85" s="7"/>
      <c r="Q85" s="7"/>
      <c r="R85" s="7"/>
      <c r="S85" s="7"/>
      <c r="T85" s="11"/>
    </row>
    <row r="86" spans="2:20" ht="15" customHeight="1">
      <c r="B86" s="21"/>
      <c r="C86" s="58"/>
      <c r="D86" s="7"/>
      <c r="E86" s="7"/>
      <c r="F86" s="7"/>
      <c r="G86" s="7"/>
      <c r="H86" s="7"/>
      <c r="I86" s="7"/>
      <c r="J86" s="7"/>
      <c r="L86" s="7"/>
      <c r="M86" s="8"/>
      <c r="N86" s="7"/>
      <c r="O86" s="7"/>
      <c r="P86" s="7"/>
      <c r="Q86" s="7"/>
      <c r="R86" s="7"/>
      <c r="S86" s="7"/>
      <c r="T86" s="11"/>
    </row>
    <row r="87" spans="2:20" ht="15" customHeight="1">
      <c r="B87" s="21"/>
      <c r="C87" s="58"/>
      <c r="D87" s="7"/>
      <c r="E87" s="7"/>
      <c r="F87" s="7"/>
      <c r="G87" s="7"/>
      <c r="H87" s="7"/>
      <c r="I87" s="7"/>
      <c r="J87" s="7"/>
      <c r="L87" s="7"/>
      <c r="M87" s="8"/>
      <c r="N87" s="7"/>
      <c r="O87" s="7"/>
      <c r="P87" s="7"/>
      <c r="Q87" s="7"/>
      <c r="R87" s="7"/>
      <c r="S87" s="7"/>
      <c r="T87" s="11"/>
    </row>
    <row r="88" spans="2:20" ht="15" customHeight="1">
      <c r="B88" s="21"/>
      <c r="C88" s="204" t="s">
        <v>80</v>
      </c>
      <c r="D88" s="205"/>
      <c r="E88" s="205"/>
      <c r="F88" s="205"/>
      <c r="G88" s="205"/>
      <c r="H88" s="205"/>
      <c r="I88" s="205"/>
      <c r="J88" s="205"/>
      <c r="K88" s="205"/>
      <c r="L88" s="205"/>
      <c r="M88" s="205"/>
      <c r="N88" s="205"/>
      <c r="O88" s="205"/>
      <c r="P88" s="205"/>
      <c r="Q88" s="205"/>
      <c r="R88" s="205"/>
      <c r="S88" s="205"/>
      <c r="T88" s="11"/>
    </row>
    <row r="89" spans="2:20" ht="15" customHeight="1">
      <c r="B89" s="21"/>
      <c r="C89" s="205"/>
      <c r="D89" s="205"/>
      <c r="E89" s="205"/>
      <c r="F89" s="205"/>
      <c r="G89" s="205"/>
      <c r="H89" s="205"/>
      <c r="I89" s="205"/>
      <c r="J89" s="205"/>
      <c r="K89" s="205"/>
      <c r="L89" s="205"/>
      <c r="M89" s="205"/>
      <c r="N89" s="205"/>
      <c r="O89" s="205"/>
      <c r="P89" s="205"/>
      <c r="Q89" s="205"/>
      <c r="R89" s="205"/>
      <c r="S89" s="205"/>
      <c r="T89" s="11"/>
    </row>
    <row r="90" spans="2:20" ht="15" customHeight="1">
      <c r="B90" s="21"/>
      <c r="C90" s="58"/>
      <c r="D90" s="7"/>
      <c r="E90" s="7"/>
      <c r="F90" s="7"/>
      <c r="G90" s="7"/>
      <c r="H90" s="7"/>
      <c r="I90" s="7"/>
      <c r="J90" s="7"/>
      <c r="L90" s="7"/>
      <c r="M90" s="8"/>
      <c r="N90" s="7"/>
      <c r="O90" s="7"/>
      <c r="P90" s="7"/>
      <c r="Q90" s="7"/>
      <c r="R90" s="7"/>
      <c r="S90" s="7"/>
      <c r="T90" s="11"/>
    </row>
    <row r="91" spans="2:20" ht="15" customHeight="1" thickBot="1">
      <c r="B91" s="23"/>
      <c r="C91" s="12"/>
      <c r="D91" s="12"/>
      <c r="E91" s="12"/>
      <c r="F91" s="12"/>
      <c r="G91" s="12"/>
      <c r="H91" s="12"/>
      <c r="I91" s="12"/>
      <c r="J91" s="12"/>
      <c r="K91" s="13"/>
      <c r="L91" s="12"/>
      <c r="M91" s="14"/>
      <c r="N91" s="12"/>
      <c r="O91" s="12"/>
      <c r="P91" s="12"/>
      <c r="Q91" s="12"/>
      <c r="R91" s="12"/>
      <c r="S91" s="12"/>
      <c r="T91" s="15"/>
    </row>
    <row r="92" ht="14.25"/>
    <row r="93" ht="14.25"/>
    <row r="94" ht="14.25"/>
    <row r="95" ht="14.25"/>
    <row r="96" ht="14.25"/>
    <row r="97" ht="14.25"/>
    <row r="98" ht="14.25"/>
    <row r="99" spans="11:12" ht="18">
      <c r="K99" s="203" t="s">
        <v>33</v>
      </c>
      <c r="L99" s="203"/>
    </row>
    <row r="100" ht="14.25"/>
    <row r="101" ht="14.25"/>
    <row r="102" ht="14.25"/>
    <row r="103" ht="14.25"/>
    <row r="104" ht="14.25"/>
    <row r="105" ht="14.25"/>
  </sheetData>
  <sheetProtection/>
  <mergeCells count="13">
    <mergeCell ref="K99:L99"/>
    <mergeCell ref="C88:S89"/>
    <mergeCell ref="C3:S3"/>
    <mergeCell ref="C5:S5"/>
    <mergeCell ref="C7:S10"/>
    <mergeCell ref="C61:S62"/>
    <mergeCell ref="C64:S65"/>
    <mergeCell ref="C55:S56"/>
    <mergeCell ref="C58:S59"/>
    <mergeCell ref="C12:S12"/>
    <mergeCell ref="C37:S38"/>
    <mergeCell ref="C42:S44"/>
    <mergeCell ref="C46:S47"/>
  </mergeCells>
  <printOptions/>
  <pageMargins left="0.7" right="0.7" top="0.75" bottom="0.75" header="0.3" footer="0.3"/>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B1:P49"/>
  <sheetViews>
    <sheetView showGridLines="0" showZeros="0" zoomScale="85" zoomScaleNormal="85" zoomScalePageLayoutView="0" workbookViewId="0" topLeftCell="C1">
      <selection activeCell="I35" sqref="I35"/>
    </sheetView>
  </sheetViews>
  <sheetFormatPr defaultColWidth="0" defaultRowHeight="42" customHeight="1"/>
  <cols>
    <col min="1" max="1" width="1.7109375" style="1" customWidth="1"/>
    <col min="2" max="2" width="1.28515625" style="1" customWidth="1"/>
    <col min="3" max="3" width="23.7109375" style="1" customWidth="1"/>
    <col min="4" max="4" width="19.28125" style="1" customWidth="1"/>
    <col min="5" max="5" width="2.00390625" style="41" hidden="1" customWidth="1"/>
    <col min="6" max="6" width="26.421875" style="1" customWidth="1"/>
    <col min="7" max="7" width="19.00390625" style="1" customWidth="1"/>
    <col min="8" max="8" width="10.7109375" style="41" hidden="1" customWidth="1"/>
    <col min="9" max="9" width="60.7109375" style="1" customWidth="1"/>
    <col min="10" max="10" width="17.7109375" style="1" customWidth="1"/>
    <col min="11" max="11" width="28.421875" style="1" customWidth="1"/>
    <col min="12" max="12" width="3.140625" style="1" customWidth="1"/>
    <col min="13" max="13" width="5.140625" style="1" customWidth="1"/>
    <col min="14" max="14" width="11.421875" style="1" customWidth="1"/>
    <col min="15" max="15" width="6.7109375" style="1" customWidth="1"/>
    <col min="16" max="16" width="0" style="1" hidden="1" customWidth="1"/>
    <col min="17" max="16384" width="11.421875" style="1" hidden="1" customWidth="1"/>
  </cols>
  <sheetData>
    <row r="1" spans="3:9" ht="12" customHeight="1" thickBot="1">
      <c r="C1" s="2"/>
      <c r="I1" s="1" t="s">
        <v>34</v>
      </c>
    </row>
    <row r="2" spans="2:12" ht="87" customHeight="1">
      <c r="B2" s="61"/>
      <c r="C2" s="69"/>
      <c r="D2" s="70"/>
      <c r="E2" s="71"/>
      <c r="F2" s="70"/>
      <c r="G2" s="70"/>
      <c r="H2" s="71"/>
      <c r="I2" s="70"/>
      <c r="J2" s="70"/>
      <c r="K2" s="70"/>
      <c r="L2" s="62"/>
    </row>
    <row r="3" spans="2:16" ht="26.25" customHeight="1">
      <c r="B3" s="63"/>
      <c r="C3" s="198" t="s">
        <v>81</v>
      </c>
      <c r="D3" s="199"/>
      <c r="E3" s="199"/>
      <c r="F3" s="199"/>
      <c r="G3" s="199"/>
      <c r="H3" s="199"/>
      <c r="I3" s="199"/>
      <c r="J3" s="199"/>
      <c r="K3" s="199"/>
      <c r="L3" s="72"/>
      <c r="M3" s="5"/>
      <c r="N3" s="5"/>
      <c r="O3" s="5"/>
      <c r="P3" s="5"/>
    </row>
    <row r="4" spans="2:12" ht="13.5" customHeight="1" thickBot="1">
      <c r="B4" s="63"/>
      <c r="C4" s="16"/>
      <c r="D4" s="7"/>
      <c r="E4" s="3"/>
      <c r="F4" s="7"/>
      <c r="G4" s="7"/>
      <c r="H4" s="3"/>
      <c r="I4" s="7"/>
      <c r="J4" s="7"/>
      <c r="K4" s="7"/>
      <c r="L4" s="64"/>
    </row>
    <row r="5" spans="2:12" ht="24" customHeight="1">
      <c r="B5" s="63"/>
      <c r="C5" s="219" t="s">
        <v>82</v>
      </c>
      <c r="D5" s="220"/>
      <c r="E5" s="220"/>
      <c r="F5" s="220"/>
      <c r="G5" s="220"/>
      <c r="H5" s="221"/>
      <c r="I5" s="225" t="s">
        <v>83</v>
      </c>
      <c r="J5" s="226"/>
      <c r="K5" s="227"/>
      <c r="L5" s="64"/>
    </row>
    <row r="6" spans="2:12" ht="20.25" customHeight="1" thickBot="1">
      <c r="B6" s="63"/>
      <c r="C6" s="222"/>
      <c r="D6" s="223"/>
      <c r="E6" s="223"/>
      <c r="F6" s="223"/>
      <c r="G6" s="223"/>
      <c r="H6" s="224"/>
      <c r="I6" s="228">
        <f>+D10</f>
        <v>28.1455</v>
      </c>
      <c r="J6" s="229"/>
      <c r="K6" s="230"/>
      <c r="L6" s="64"/>
    </row>
    <row r="7" spans="2:12" ht="14.25" customHeight="1" thickBot="1">
      <c r="B7" s="63"/>
      <c r="C7" s="16"/>
      <c r="D7" s="7"/>
      <c r="E7" s="3"/>
      <c r="F7" s="7"/>
      <c r="G7" s="7"/>
      <c r="H7" s="3"/>
      <c r="I7" s="7"/>
      <c r="J7" s="7"/>
      <c r="K7" s="7"/>
      <c r="L7" s="64"/>
    </row>
    <row r="8" spans="2:13" ht="23.25" customHeight="1">
      <c r="B8" s="63"/>
      <c r="C8" s="233" t="s">
        <v>84</v>
      </c>
      <c r="D8" s="235" t="s">
        <v>85</v>
      </c>
      <c r="E8" s="231" t="s">
        <v>86</v>
      </c>
      <c r="F8" s="235" t="s">
        <v>87</v>
      </c>
      <c r="G8" s="235" t="s">
        <v>85</v>
      </c>
      <c r="H8" s="231" t="s">
        <v>86</v>
      </c>
      <c r="I8" s="235" t="s">
        <v>88</v>
      </c>
      <c r="J8" s="215" t="s">
        <v>89</v>
      </c>
      <c r="K8" s="217" t="s">
        <v>90</v>
      </c>
      <c r="L8" s="64"/>
      <c r="M8" s="6"/>
    </row>
    <row r="9" spans="2:13" ht="10.5" customHeight="1" thickBot="1">
      <c r="B9" s="63"/>
      <c r="C9" s="234"/>
      <c r="D9" s="236"/>
      <c r="E9" s="232"/>
      <c r="F9" s="237"/>
      <c r="G9" s="236"/>
      <c r="H9" s="232"/>
      <c r="I9" s="236"/>
      <c r="J9" s="216"/>
      <c r="K9" s="218"/>
      <c r="L9" s="64"/>
      <c r="M9" s="6"/>
    </row>
    <row r="10" spans="2:14" ht="115.5" customHeight="1">
      <c r="B10" s="63"/>
      <c r="C10" s="238" t="s">
        <v>91</v>
      </c>
      <c r="D10" s="240">
        <f>((E10*G10)+(E16*G16)+(E29*G29)+(E34*G34))</f>
        <v>28.1455</v>
      </c>
      <c r="E10" s="243">
        <v>0.3</v>
      </c>
      <c r="F10" s="211" t="s">
        <v>92</v>
      </c>
      <c r="G10" s="213">
        <f>(+(J10*15)+(J11*10)+(J12*15)+(J13*20)+(J14*20)+(J15*20))/100</f>
        <v>38.65</v>
      </c>
      <c r="H10" s="94" t="s">
        <v>93</v>
      </c>
      <c r="I10" s="134" t="s">
        <v>93</v>
      </c>
      <c r="J10" s="135">
        <v>1</v>
      </c>
      <c r="K10" s="144" t="s">
        <v>94</v>
      </c>
      <c r="L10" s="64"/>
      <c r="M10" s="6"/>
      <c r="N10" s="55" t="s">
        <v>33</v>
      </c>
    </row>
    <row r="11" spans="2:14" ht="180">
      <c r="B11" s="63"/>
      <c r="C11" s="239"/>
      <c r="D11" s="241"/>
      <c r="E11" s="244"/>
      <c r="F11" s="212"/>
      <c r="G11" s="214"/>
      <c r="H11" s="67" t="s">
        <v>95</v>
      </c>
      <c r="I11" s="136" t="s">
        <v>95</v>
      </c>
      <c r="J11" s="137">
        <v>1</v>
      </c>
      <c r="K11" s="142" t="s">
        <v>96</v>
      </c>
      <c r="L11" s="64"/>
      <c r="M11" s="6"/>
      <c r="N11" s="55"/>
    </row>
    <row r="12" spans="2:13" ht="72">
      <c r="B12" s="63"/>
      <c r="C12" s="239"/>
      <c r="D12" s="241"/>
      <c r="E12" s="244"/>
      <c r="F12" s="212"/>
      <c r="G12" s="214"/>
      <c r="H12" s="67" t="s">
        <v>97</v>
      </c>
      <c r="I12" s="136" t="s">
        <v>97</v>
      </c>
      <c r="J12" s="137">
        <v>100</v>
      </c>
      <c r="K12" s="142" t="s">
        <v>98</v>
      </c>
      <c r="L12" s="64"/>
      <c r="M12" s="6"/>
    </row>
    <row r="13" spans="2:14" ht="191.25" customHeight="1">
      <c r="B13" s="63"/>
      <c r="C13" s="239"/>
      <c r="D13" s="241"/>
      <c r="E13" s="244"/>
      <c r="F13" s="212"/>
      <c r="G13" s="214"/>
      <c r="H13" s="67" t="s">
        <v>99</v>
      </c>
      <c r="I13" s="136" t="s">
        <v>99</v>
      </c>
      <c r="J13" s="137">
        <v>50</v>
      </c>
      <c r="K13" s="142" t="s">
        <v>100</v>
      </c>
      <c r="L13" s="64"/>
      <c r="M13" s="6"/>
      <c r="N13" s="55"/>
    </row>
    <row r="14" spans="2:14" ht="132">
      <c r="B14" s="63"/>
      <c r="C14" s="239"/>
      <c r="D14" s="241"/>
      <c r="E14" s="244"/>
      <c r="F14" s="212"/>
      <c r="G14" s="214"/>
      <c r="H14" s="67" t="s">
        <v>101</v>
      </c>
      <c r="I14" s="136" t="s">
        <v>101</v>
      </c>
      <c r="J14" s="137">
        <v>10</v>
      </c>
      <c r="K14" s="142" t="s">
        <v>102</v>
      </c>
      <c r="L14" s="64"/>
      <c r="M14" s="6"/>
      <c r="N14" s="55" t="s">
        <v>103</v>
      </c>
    </row>
    <row r="15" spans="2:13" ht="280.5">
      <c r="B15" s="63"/>
      <c r="C15" s="239"/>
      <c r="D15" s="241"/>
      <c r="E15" s="245"/>
      <c r="F15" s="212"/>
      <c r="G15" s="214"/>
      <c r="H15" s="67" t="s">
        <v>104</v>
      </c>
      <c r="I15" s="136" t="s">
        <v>104</v>
      </c>
      <c r="J15" s="137">
        <v>57</v>
      </c>
      <c r="K15" s="142" t="s">
        <v>105</v>
      </c>
      <c r="L15" s="64"/>
      <c r="M15" s="6"/>
    </row>
    <row r="16" spans="2:12" ht="306">
      <c r="B16" s="63"/>
      <c r="C16" s="239"/>
      <c r="D16" s="241"/>
      <c r="E16" s="246">
        <v>0.6</v>
      </c>
      <c r="F16" s="212" t="s">
        <v>106</v>
      </c>
      <c r="G16" s="214">
        <f>+((J16*10)+(J17*4)+(J18*4)+(J19*8)+(J20*8)+(J21*8)+(J22*8)+(J23*20)+(J24*5)+(J25*5)+(J26*8)+(J27*6)+(J28*6))/100</f>
        <v>22.48</v>
      </c>
      <c r="H16" s="67" t="s">
        <v>107</v>
      </c>
      <c r="I16" s="136" t="s">
        <v>107</v>
      </c>
      <c r="J16" s="137">
        <v>90</v>
      </c>
      <c r="K16" s="142" t="s">
        <v>108</v>
      </c>
      <c r="L16" s="64"/>
    </row>
    <row r="17" spans="2:12" ht="127.5">
      <c r="B17" s="63"/>
      <c r="C17" s="239"/>
      <c r="D17" s="241"/>
      <c r="E17" s="244"/>
      <c r="F17" s="212"/>
      <c r="G17" s="214"/>
      <c r="H17" s="68" t="s">
        <v>109</v>
      </c>
      <c r="I17" s="138" t="s">
        <v>109</v>
      </c>
      <c r="J17" s="137">
        <v>1</v>
      </c>
      <c r="K17" s="142" t="s">
        <v>110</v>
      </c>
      <c r="L17" s="64"/>
    </row>
    <row r="18" spans="2:12" ht="206.25" customHeight="1">
      <c r="B18" s="63"/>
      <c r="C18" s="239"/>
      <c r="D18" s="241"/>
      <c r="E18" s="244"/>
      <c r="F18" s="212"/>
      <c r="G18" s="214"/>
      <c r="H18" s="67" t="s">
        <v>111</v>
      </c>
      <c r="I18" s="136" t="s">
        <v>111</v>
      </c>
      <c r="J18" s="137">
        <v>50</v>
      </c>
      <c r="K18" s="142" t="s">
        <v>112</v>
      </c>
      <c r="L18" s="64"/>
    </row>
    <row r="19" spans="2:12" ht="280.5">
      <c r="B19" s="63"/>
      <c r="C19" s="239"/>
      <c r="D19" s="241"/>
      <c r="E19" s="244"/>
      <c r="F19" s="212"/>
      <c r="G19" s="214"/>
      <c r="H19" s="67" t="s">
        <v>104</v>
      </c>
      <c r="I19" s="136" t="s">
        <v>104</v>
      </c>
      <c r="J19" s="137">
        <v>57</v>
      </c>
      <c r="K19" s="142" t="s">
        <v>105</v>
      </c>
      <c r="L19" s="64"/>
    </row>
    <row r="20" spans="2:12" ht="267.75">
      <c r="B20" s="63"/>
      <c r="C20" s="239"/>
      <c r="D20" s="241"/>
      <c r="E20" s="244"/>
      <c r="F20" s="212"/>
      <c r="G20" s="214"/>
      <c r="H20" s="67" t="s">
        <v>113</v>
      </c>
      <c r="I20" s="136" t="s">
        <v>114</v>
      </c>
      <c r="J20" s="137">
        <v>4</v>
      </c>
      <c r="K20" s="142" t="s">
        <v>115</v>
      </c>
      <c r="L20" s="64"/>
    </row>
    <row r="21" spans="2:12" ht="112.5" customHeight="1">
      <c r="B21" s="63"/>
      <c r="C21" s="239"/>
      <c r="D21" s="241"/>
      <c r="E21" s="244"/>
      <c r="F21" s="212"/>
      <c r="G21" s="214"/>
      <c r="H21" s="67" t="s">
        <v>116</v>
      </c>
      <c r="I21" s="136" t="s">
        <v>116</v>
      </c>
      <c r="J21" s="137">
        <v>1</v>
      </c>
      <c r="K21" s="142" t="s">
        <v>117</v>
      </c>
      <c r="L21" s="64"/>
    </row>
    <row r="22" spans="2:12" ht="111.75" customHeight="1">
      <c r="B22" s="63"/>
      <c r="C22" s="239"/>
      <c r="D22" s="241"/>
      <c r="E22" s="244"/>
      <c r="F22" s="212"/>
      <c r="G22" s="214"/>
      <c r="H22" s="67" t="s">
        <v>118</v>
      </c>
      <c r="I22" s="136" t="s">
        <v>118</v>
      </c>
      <c r="J22" s="137">
        <v>5</v>
      </c>
      <c r="K22" s="142" t="s">
        <v>119</v>
      </c>
      <c r="L22" s="64"/>
    </row>
    <row r="23" spans="2:12" ht="102">
      <c r="B23" s="63"/>
      <c r="C23" s="239"/>
      <c r="D23" s="241"/>
      <c r="E23" s="244"/>
      <c r="F23" s="212"/>
      <c r="G23" s="214"/>
      <c r="H23" s="67" t="s">
        <v>120</v>
      </c>
      <c r="I23" s="136" t="s">
        <v>120</v>
      </c>
      <c r="J23" s="137">
        <v>1</v>
      </c>
      <c r="K23" s="142" t="s">
        <v>121</v>
      </c>
      <c r="L23" s="64"/>
    </row>
    <row r="24" spans="2:12" ht="98.25" customHeight="1">
      <c r="B24" s="63"/>
      <c r="C24" s="239"/>
      <c r="D24" s="241"/>
      <c r="E24" s="244"/>
      <c r="F24" s="212"/>
      <c r="G24" s="214"/>
      <c r="H24" s="67" t="s">
        <v>122</v>
      </c>
      <c r="I24" s="136" t="s">
        <v>123</v>
      </c>
      <c r="J24" s="137">
        <v>1</v>
      </c>
      <c r="K24" s="142" t="s">
        <v>124</v>
      </c>
      <c r="L24" s="64"/>
    </row>
    <row r="25" spans="2:12" ht="87.75" customHeight="1">
      <c r="B25" s="63"/>
      <c r="C25" s="239"/>
      <c r="D25" s="241"/>
      <c r="E25" s="244"/>
      <c r="F25" s="212"/>
      <c r="G25" s="214"/>
      <c r="H25" s="67" t="s">
        <v>125</v>
      </c>
      <c r="I25" s="136" t="s">
        <v>125</v>
      </c>
      <c r="J25" s="137">
        <v>1</v>
      </c>
      <c r="K25" s="142" t="s">
        <v>126</v>
      </c>
      <c r="L25" s="64"/>
    </row>
    <row r="26" spans="2:12" ht="103.5" customHeight="1">
      <c r="B26" s="63"/>
      <c r="C26" s="239"/>
      <c r="D26" s="241"/>
      <c r="E26" s="244"/>
      <c r="F26" s="212"/>
      <c r="G26" s="214"/>
      <c r="H26" s="67" t="s">
        <v>127</v>
      </c>
      <c r="I26" s="136" t="s">
        <v>127</v>
      </c>
      <c r="J26" s="137">
        <v>1</v>
      </c>
      <c r="K26" s="146" t="s">
        <v>128</v>
      </c>
      <c r="L26" s="64"/>
    </row>
    <row r="27" spans="2:12" ht="122.25" customHeight="1">
      <c r="B27" s="63"/>
      <c r="C27" s="239"/>
      <c r="D27" s="241"/>
      <c r="E27" s="244"/>
      <c r="F27" s="212"/>
      <c r="G27" s="214"/>
      <c r="H27" s="67" t="s">
        <v>129</v>
      </c>
      <c r="I27" s="136" t="s">
        <v>129</v>
      </c>
      <c r="J27" s="137">
        <v>90</v>
      </c>
      <c r="K27" s="142" t="s">
        <v>130</v>
      </c>
      <c r="L27" s="64"/>
    </row>
    <row r="28" spans="2:12" ht="216.75">
      <c r="B28" s="63"/>
      <c r="C28" s="239"/>
      <c r="D28" s="241"/>
      <c r="E28" s="245"/>
      <c r="F28" s="212"/>
      <c r="G28" s="214"/>
      <c r="H28" s="67" t="s">
        <v>131</v>
      </c>
      <c r="I28" s="136" t="s">
        <v>131</v>
      </c>
      <c r="J28" s="137">
        <v>5</v>
      </c>
      <c r="K28" s="142" t="s">
        <v>132</v>
      </c>
      <c r="L28" s="64"/>
    </row>
    <row r="29" spans="2:12" ht="105" customHeight="1">
      <c r="B29" s="63"/>
      <c r="C29" s="239"/>
      <c r="D29" s="241"/>
      <c r="E29" s="246">
        <v>0.05</v>
      </c>
      <c r="F29" s="212" t="s">
        <v>133</v>
      </c>
      <c r="G29" s="214">
        <f>(J29*20+J30*20+J31*20+J32*20+J33*20)/100</f>
        <v>1</v>
      </c>
      <c r="H29" s="67" t="s">
        <v>134</v>
      </c>
      <c r="I29" s="136" t="s">
        <v>134</v>
      </c>
      <c r="J29" s="137">
        <v>1</v>
      </c>
      <c r="K29" s="142" t="s">
        <v>135</v>
      </c>
      <c r="L29" s="64"/>
    </row>
    <row r="30" spans="2:12" ht="13.5" customHeight="1">
      <c r="B30" s="63"/>
      <c r="C30" s="239"/>
      <c r="D30" s="241"/>
      <c r="E30" s="244"/>
      <c r="F30" s="212"/>
      <c r="G30" s="214"/>
      <c r="H30" s="67"/>
      <c r="I30" s="136" t="s">
        <v>136</v>
      </c>
      <c r="J30" s="137">
        <v>1</v>
      </c>
      <c r="K30" s="142" t="s">
        <v>135</v>
      </c>
      <c r="L30" s="64"/>
    </row>
    <row r="31" spans="2:12" ht="125.25" customHeight="1">
      <c r="B31" s="63"/>
      <c r="C31" s="239"/>
      <c r="D31" s="241"/>
      <c r="E31" s="244"/>
      <c r="F31" s="212"/>
      <c r="G31" s="214"/>
      <c r="H31" s="67"/>
      <c r="I31" s="136" t="s">
        <v>137</v>
      </c>
      <c r="J31" s="137">
        <v>1</v>
      </c>
      <c r="K31" s="142" t="s">
        <v>135</v>
      </c>
      <c r="L31" s="64"/>
    </row>
    <row r="32" spans="2:12" ht="114.75" customHeight="1" thickBot="1">
      <c r="B32" s="65"/>
      <c r="C32" s="239"/>
      <c r="D32" s="241"/>
      <c r="E32" s="244"/>
      <c r="F32" s="212"/>
      <c r="G32" s="214"/>
      <c r="H32" s="67" t="s">
        <v>138</v>
      </c>
      <c r="I32" s="136" t="s">
        <v>139</v>
      </c>
      <c r="J32" s="137">
        <v>1</v>
      </c>
      <c r="K32" s="142" t="s">
        <v>135</v>
      </c>
      <c r="L32" s="66"/>
    </row>
    <row r="33" spans="2:12" ht="140.25" customHeight="1">
      <c r="B33" s="63"/>
      <c r="C33" s="239"/>
      <c r="D33" s="241"/>
      <c r="E33" s="245"/>
      <c r="F33" s="212"/>
      <c r="G33" s="214"/>
      <c r="H33" s="67" t="s">
        <v>140</v>
      </c>
      <c r="I33" s="136" t="s">
        <v>140</v>
      </c>
      <c r="J33" s="137">
        <v>1</v>
      </c>
      <c r="K33" s="142" t="s">
        <v>135</v>
      </c>
      <c r="L33" s="64"/>
    </row>
    <row r="34" spans="2:12" ht="242.25">
      <c r="B34" s="63"/>
      <c r="C34" s="239"/>
      <c r="D34" s="241"/>
      <c r="E34" s="247">
        <v>0.05</v>
      </c>
      <c r="F34" s="212" t="s">
        <v>141</v>
      </c>
      <c r="G34" s="214">
        <f>((J34*25)+(J35*25)+(J36*25)+(J37*25))/100</f>
        <v>60.25</v>
      </c>
      <c r="H34" s="67" t="s">
        <v>142</v>
      </c>
      <c r="I34" s="136" t="s">
        <v>143</v>
      </c>
      <c r="J34" s="137">
        <v>90</v>
      </c>
      <c r="K34" s="142" t="s">
        <v>144</v>
      </c>
      <c r="L34" s="64"/>
    </row>
    <row r="35" spans="2:12" ht="280.5">
      <c r="B35" s="63"/>
      <c r="C35" s="239"/>
      <c r="D35" s="241"/>
      <c r="E35" s="248"/>
      <c r="F35" s="212"/>
      <c r="G35" s="214"/>
      <c r="H35" s="67" t="s">
        <v>145</v>
      </c>
      <c r="I35" s="136" t="s">
        <v>145</v>
      </c>
      <c r="J35" s="137">
        <v>50</v>
      </c>
      <c r="K35" s="142" t="s">
        <v>146</v>
      </c>
      <c r="L35" s="64"/>
    </row>
    <row r="36" spans="2:12" ht="84">
      <c r="B36" s="63"/>
      <c r="C36" s="239"/>
      <c r="D36" s="241"/>
      <c r="E36" s="248"/>
      <c r="F36" s="212"/>
      <c r="G36" s="214"/>
      <c r="H36" s="67" t="s">
        <v>147</v>
      </c>
      <c r="I36" s="136" t="s">
        <v>148</v>
      </c>
      <c r="J36" s="137">
        <v>1</v>
      </c>
      <c r="K36" s="143" t="s">
        <v>149</v>
      </c>
      <c r="L36" s="64" t="s">
        <v>150</v>
      </c>
    </row>
    <row r="37" spans="2:12" ht="156">
      <c r="B37" s="63"/>
      <c r="C37" s="239"/>
      <c r="D37" s="242"/>
      <c r="E37" s="249"/>
      <c r="F37" s="212"/>
      <c r="G37" s="214"/>
      <c r="H37" s="67" t="s">
        <v>151</v>
      </c>
      <c r="I37" s="139" t="s">
        <v>151</v>
      </c>
      <c r="J37" s="140">
        <v>100</v>
      </c>
      <c r="K37" s="147" t="s">
        <v>152</v>
      </c>
      <c r="L37" s="64"/>
    </row>
    <row r="38" spans="2:12" ht="42" customHeight="1" thickBot="1">
      <c r="B38" s="65"/>
      <c r="C38" s="73"/>
      <c r="D38" s="73"/>
      <c r="E38" s="74"/>
      <c r="F38" s="73"/>
      <c r="G38" s="73"/>
      <c r="H38" s="74"/>
      <c r="I38" s="73"/>
      <c r="J38" s="73"/>
      <c r="K38" s="73"/>
      <c r="L38" s="66"/>
    </row>
    <row r="42" ht="42" customHeight="1">
      <c r="D42" s="24"/>
    </row>
    <row r="49" ht="42" customHeight="1">
      <c r="I49" s="7"/>
    </row>
  </sheetData>
  <sheetProtection/>
  <protectedRanges>
    <protectedRange sqref="J10:K37" name="Simulado"/>
    <protectedRange sqref="G10:G37" name="Actual_3"/>
  </protectedRanges>
  <mergeCells count="28">
    <mergeCell ref="G34:G37"/>
    <mergeCell ref="C10:C37"/>
    <mergeCell ref="D10:D37"/>
    <mergeCell ref="E10:E15"/>
    <mergeCell ref="E16:E28"/>
    <mergeCell ref="F16:F28"/>
    <mergeCell ref="E29:E33"/>
    <mergeCell ref="F29:F33"/>
    <mergeCell ref="E34:E37"/>
    <mergeCell ref="F34:F37"/>
    <mergeCell ref="G16:G28"/>
    <mergeCell ref="G29:G33"/>
    <mergeCell ref="C3:K3"/>
    <mergeCell ref="F10:F15"/>
    <mergeCell ref="G10:G15"/>
    <mergeCell ref="J8:J9"/>
    <mergeCell ref="K8:K9"/>
    <mergeCell ref="C5:H5"/>
    <mergeCell ref="C6:H6"/>
    <mergeCell ref="I5:K5"/>
    <mergeCell ref="I6:K6"/>
    <mergeCell ref="E8:E9"/>
    <mergeCell ref="C8:C9"/>
    <mergeCell ref="D8:D9"/>
    <mergeCell ref="F8:F9"/>
    <mergeCell ref="G8:G9"/>
    <mergeCell ref="I8:I9"/>
    <mergeCell ref="H8:H9"/>
  </mergeCells>
  <conditionalFormatting sqref="J10:J18 J20:J37">
    <cfRule type="cellIs" priority="31" dxfId="31" operator="between">
      <formula>81</formula>
      <formula>100</formula>
    </cfRule>
    <cfRule type="cellIs" priority="32" dxfId="32" operator="between">
      <formula>61</formula>
      <formula>80</formula>
    </cfRule>
    <cfRule type="cellIs" priority="33" dxfId="33" operator="between">
      <formula>41</formula>
      <formula>60</formula>
    </cfRule>
    <cfRule type="cellIs" priority="34" dxfId="34" operator="between">
      <formula>21</formula>
      <formula>40</formula>
    </cfRule>
    <cfRule type="cellIs" priority="35" dxfId="35" operator="between">
      <formula>1</formula>
      <formula>20</formula>
    </cfRule>
  </conditionalFormatting>
  <conditionalFormatting sqref="I6:K6">
    <cfRule type="cellIs" priority="26" dxfId="31" operator="between">
      <formula>80.5</formula>
      <formula>100</formula>
    </cfRule>
    <cfRule type="cellIs" priority="27" dxfId="32" operator="between">
      <formula>60.5</formula>
      <formula>80.4</formula>
    </cfRule>
    <cfRule type="cellIs" priority="28" dxfId="33" operator="between">
      <formula>40.5</formula>
      <formula>60.4</formula>
    </cfRule>
    <cfRule type="cellIs" priority="29" dxfId="34" operator="between">
      <formula>20.5</formula>
      <formula>40.4</formula>
    </cfRule>
    <cfRule type="cellIs" priority="30" dxfId="35" operator="between">
      <formula>0.1</formula>
      <formula>20.4</formula>
    </cfRule>
  </conditionalFormatting>
  <conditionalFormatting sqref="G10:G16 G29:G37">
    <cfRule type="cellIs" priority="6" dxfId="31" operator="between">
      <formula>81</formula>
      <formula>100</formula>
    </cfRule>
    <cfRule type="cellIs" priority="7" dxfId="32" operator="between">
      <formula>61</formula>
      <formula>80</formula>
    </cfRule>
    <cfRule type="cellIs" priority="8" dxfId="33" operator="between">
      <formula>41</formula>
      <formula>60</formula>
    </cfRule>
    <cfRule type="cellIs" priority="9" dxfId="34" operator="between">
      <formula>21</formula>
      <formula>40</formula>
    </cfRule>
    <cfRule type="cellIs" priority="10" dxfId="35" operator="between">
      <formula>1</formula>
      <formula>20</formula>
    </cfRule>
  </conditionalFormatting>
  <conditionalFormatting sqref="D10">
    <cfRule type="cellIs" priority="11" dxfId="31" operator="between">
      <formula>80.5</formula>
      <formula>100</formula>
    </cfRule>
    <cfRule type="cellIs" priority="12" dxfId="32" operator="between">
      <formula>60.4</formula>
      <formula>80.5</formula>
    </cfRule>
    <cfRule type="cellIs" priority="13" dxfId="33" operator="between">
      <formula>40.4</formula>
      <formula>60.5</formula>
    </cfRule>
    <cfRule type="cellIs" priority="14" dxfId="34" operator="between">
      <formula>20.5</formula>
      <formula>40.4</formula>
    </cfRule>
    <cfRule type="cellIs" priority="15" dxfId="35" operator="between">
      <formula>0.1</formula>
      <formula>20.4</formula>
    </cfRule>
  </conditionalFormatting>
  <conditionalFormatting sqref="J19">
    <cfRule type="cellIs" priority="1" dxfId="31" operator="between">
      <formula>81</formula>
      <formula>100</formula>
    </cfRule>
    <cfRule type="cellIs" priority="2" dxfId="32" operator="between">
      <formula>61</formula>
      <formula>80</formula>
    </cfRule>
    <cfRule type="cellIs" priority="3" dxfId="33" operator="between">
      <formula>41</formula>
      <formula>60</formula>
    </cfRule>
    <cfRule type="cellIs" priority="4" dxfId="34" operator="between">
      <formula>21</formula>
      <formula>40</formula>
    </cfRule>
    <cfRule type="cellIs" priority="5" dxfId="35" operator="between">
      <formula>1</formula>
      <formula>20</formula>
    </cfRule>
  </conditionalFormatting>
  <dataValidations count="5">
    <dataValidation type="whole" operator="equal" allowBlank="1" showInputMessage="1" showErrorMessage="1" errorTitle="ATENCIÓN!" error="No se pueden modificar datos aquí" sqref="C5 L3:P3">
      <formula1>578457854578547000</formula1>
    </dataValidation>
    <dataValidation type="whole" allowBlank="1" showInputMessage="1" showErrorMessage="1" error="ERROR. DATO NO PERMITIDO" sqref="J10:J37">
      <formula1>0</formula1>
      <formula2>100</formula2>
    </dataValidation>
    <dataValidation type="whole" allowBlank="1" showInputMessage="1" showErrorMessage="1" error="ERROR. ESTA CELDA NO DEBE SER DILIGENCIADA&#10;&#10;" sqref="G10:G37">
      <formula1>900000</formula1>
      <formula2>100000000</formula2>
    </dataValidation>
    <dataValidation type="whole" allowBlank="1" showInputMessage="1" showErrorMessage="1" error="ERROR. NO DEBE DILIGENCIAR ESTA CELDA" sqref="D10:D37">
      <formula1>10000000</formula1>
      <formula2>100000000000000</formula2>
    </dataValidation>
    <dataValidation type="whole" allowBlank="1" showInputMessage="1" showErrorMessage="1" error="ERROR. NO DEBE DILIGENCIAR ESTA CELDA" sqref="I6:K6">
      <formula1>800000000000</formula1>
      <formula2>900000000000</formula2>
    </dataValidation>
  </dataValidation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B2:U59"/>
  <sheetViews>
    <sheetView showGridLines="0" zoomScale="80" zoomScaleNormal="80" zoomScalePageLayoutView="0" workbookViewId="0" topLeftCell="A1">
      <selection activeCell="C3" sqref="C3:T3"/>
    </sheetView>
  </sheetViews>
  <sheetFormatPr defaultColWidth="0" defaultRowHeight="15" zeroHeight="1"/>
  <cols>
    <col min="1" max="1" width="0.85546875" style="28" customWidth="1"/>
    <col min="2" max="2" width="1.7109375" style="28" customWidth="1"/>
    <col min="3" max="20" width="11.421875" style="28" customWidth="1"/>
    <col min="21" max="21" width="0.9921875" style="28" customWidth="1"/>
    <col min="22" max="22" width="3.8515625" style="28" customWidth="1"/>
    <col min="23" max="16384" width="11.421875" style="28" hidden="1" customWidth="1"/>
  </cols>
  <sheetData>
    <row r="1" ht="11.25" customHeight="1" thickBot="1"/>
    <row r="2" spans="2:21" ht="92.25" customHeight="1">
      <c r="B2" s="25"/>
      <c r="C2" s="26"/>
      <c r="D2" s="26"/>
      <c r="E2" s="26"/>
      <c r="F2" s="26"/>
      <c r="G2" s="26"/>
      <c r="H2" s="26"/>
      <c r="I2" s="26"/>
      <c r="J2" s="26"/>
      <c r="K2" s="26"/>
      <c r="L2" s="26"/>
      <c r="M2" s="26"/>
      <c r="N2" s="26"/>
      <c r="O2" s="26"/>
      <c r="P2" s="26"/>
      <c r="Q2" s="26"/>
      <c r="R2" s="26"/>
      <c r="S2" s="26"/>
      <c r="T2" s="26"/>
      <c r="U2" s="27"/>
    </row>
    <row r="3" spans="2:21" ht="25.5">
      <c r="B3" s="29"/>
      <c r="C3" s="198" t="s">
        <v>153</v>
      </c>
      <c r="D3" s="199"/>
      <c r="E3" s="199"/>
      <c r="F3" s="199"/>
      <c r="G3" s="199"/>
      <c r="H3" s="199"/>
      <c r="I3" s="199"/>
      <c r="J3" s="199"/>
      <c r="K3" s="199"/>
      <c r="L3" s="199"/>
      <c r="M3" s="199"/>
      <c r="N3" s="199"/>
      <c r="O3" s="199"/>
      <c r="P3" s="199"/>
      <c r="Q3" s="199"/>
      <c r="R3" s="199"/>
      <c r="S3" s="199"/>
      <c r="T3" s="199"/>
      <c r="U3" s="30"/>
    </row>
    <row r="4" spans="2:21" ht="6.75" customHeight="1">
      <c r="B4" s="29"/>
      <c r="C4" s="31"/>
      <c r="D4" s="31"/>
      <c r="E4" s="31"/>
      <c r="F4" s="31"/>
      <c r="G4" s="31"/>
      <c r="H4" s="31"/>
      <c r="I4" s="31"/>
      <c r="J4" s="31"/>
      <c r="K4" s="31"/>
      <c r="L4" s="31"/>
      <c r="M4" s="31"/>
      <c r="N4" s="31"/>
      <c r="O4" s="31"/>
      <c r="P4" s="31"/>
      <c r="Q4" s="31"/>
      <c r="R4" s="31"/>
      <c r="S4" s="31"/>
      <c r="T4" s="31"/>
      <c r="U4" s="30"/>
    </row>
    <row r="5" spans="2:21" ht="14.25">
      <c r="B5" s="29"/>
      <c r="C5" s="31"/>
      <c r="D5" s="31"/>
      <c r="E5" s="31"/>
      <c r="F5" s="31"/>
      <c r="G5" s="31"/>
      <c r="H5" s="31"/>
      <c r="I5" s="31"/>
      <c r="J5" s="31"/>
      <c r="K5" s="31"/>
      <c r="L5" s="31"/>
      <c r="M5" s="31"/>
      <c r="N5" s="31"/>
      <c r="O5" s="31"/>
      <c r="P5" s="31"/>
      <c r="Q5" s="31"/>
      <c r="R5" s="31"/>
      <c r="S5" s="31"/>
      <c r="T5" s="31"/>
      <c r="U5" s="30"/>
    </row>
    <row r="6" spans="2:21" ht="18" customHeight="1">
      <c r="B6" s="29"/>
      <c r="C6" s="141" t="s">
        <v>154</v>
      </c>
      <c r="D6" s="59"/>
      <c r="E6" s="60"/>
      <c r="F6" s="60"/>
      <c r="G6" s="60"/>
      <c r="H6" s="60"/>
      <c r="I6" s="59"/>
      <c r="J6" s="59"/>
      <c r="K6" s="59"/>
      <c r="L6" s="60"/>
      <c r="M6" s="60"/>
      <c r="N6" s="60"/>
      <c r="O6" s="60"/>
      <c r="P6" s="60"/>
      <c r="Q6" s="60"/>
      <c r="R6" s="60"/>
      <c r="S6" s="60"/>
      <c r="T6" s="60"/>
      <c r="U6" s="30"/>
    </row>
    <row r="7" spans="2:21" ht="14.25">
      <c r="B7" s="29"/>
      <c r="E7" s="31"/>
      <c r="F7" s="31"/>
      <c r="G7" s="31"/>
      <c r="H7" s="31"/>
      <c r="L7" s="31"/>
      <c r="M7" s="31"/>
      <c r="N7" s="31"/>
      <c r="O7" s="31"/>
      <c r="P7" s="31"/>
      <c r="Q7" s="31"/>
      <c r="R7" s="31"/>
      <c r="S7" s="31"/>
      <c r="T7" s="31"/>
      <c r="U7" s="30"/>
    </row>
    <row r="8" spans="2:21" ht="14.25">
      <c r="B8" s="29"/>
      <c r="E8" s="31"/>
      <c r="F8" s="31"/>
      <c r="G8" s="31"/>
      <c r="H8" s="31"/>
      <c r="L8" s="31"/>
      <c r="M8" s="31"/>
      <c r="N8" s="31"/>
      <c r="O8" s="31"/>
      <c r="P8" s="31"/>
      <c r="Q8" s="31"/>
      <c r="R8" s="31"/>
      <c r="S8" s="31"/>
      <c r="T8" s="31"/>
      <c r="U8" s="30"/>
    </row>
    <row r="9" spans="2:21" ht="14.25">
      <c r="B9" s="29"/>
      <c r="E9" s="31"/>
      <c r="F9" s="31"/>
      <c r="G9" s="31"/>
      <c r="H9" s="31"/>
      <c r="I9" s="31"/>
      <c r="L9" s="31"/>
      <c r="M9" s="31"/>
      <c r="N9" s="31"/>
      <c r="O9" s="31"/>
      <c r="P9" s="31"/>
      <c r="Q9" s="31"/>
      <c r="R9" s="31"/>
      <c r="S9" s="31"/>
      <c r="T9" s="31"/>
      <c r="U9" s="30"/>
    </row>
    <row r="10" spans="2:21" ht="14.25">
      <c r="B10" s="29"/>
      <c r="C10" s="31"/>
      <c r="D10" s="31"/>
      <c r="E10" s="31"/>
      <c r="F10" s="31"/>
      <c r="G10" s="31"/>
      <c r="H10" s="31"/>
      <c r="J10" s="31"/>
      <c r="K10" s="31"/>
      <c r="L10" s="31"/>
      <c r="M10" s="31"/>
      <c r="N10" s="31"/>
      <c r="O10" s="31"/>
      <c r="P10" s="31"/>
      <c r="Q10" s="31"/>
      <c r="R10" s="31"/>
      <c r="S10" s="31"/>
      <c r="T10" s="31"/>
      <c r="U10" s="30"/>
    </row>
    <row r="11" spans="2:21" ht="14.25">
      <c r="B11" s="29"/>
      <c r="C11" s="31"/>
      <c r="D11" s="31"/>
      <c r="E11" s="31"/>
      <c r="F11" s="31"/>
      <c r="G11" s="31"/>
      <c r="H11" s="31"/>
      <c r="I11" s="31"/>
      <c r="J11" s="31" t="s">
        <v>155</v>
      </c>
      <c r="K11" s="31" t="s">
        <v>156</v>
      </c>
      <c r="L11" s="31"/>
      <c r="M11" s="31"/>
      <c r="N11" s="31"/>
      <c r="O11" s="31"/>
      <c r="P11" s="31"/>
      <c r="Q11" s="31"/>
      <c r="R11" s="31"/>
      <c r="S11" s="31"/>
      <c r="T11" s="31"/>
      <c r="U11" s="30"/>
    </row>
    <row r="12" spans="2:21" ht="14.25">
      <c r="B12" s="29"/>
      <c r="C12" s="31"/>
      <c r="D12" s="31"/>
      <c r="E12" s="31"/>
      <c r="F12" s="31"/>
      <c r="G12" s="31"/>
      <c r="H12" s="31"/>
      <c r="I12" s="31" t="str">
        <f>+Inicio!C5</f>
        <v>POLÍTICA GESTIÓN DOCUMENTAL</v>
      </c>
      <c r="J12" s="31">
        <v>100</v>
      </c>
      <c r="K12" s="32">
        <f>+Autodiagnóstico!I6</f>
        <v>28.1455</v>
      </c>
      <c r="L12" s="31"/>
      <c r="M12" s="31"/>
      <c r="N12" s="31"/>
      <c r="O12" s="31"/>
      <c r="P12" s="31"/>
      <c r="Q12" s="31"/>
      <c r="R12" s="31"/>
      <c r="S12" s="31"/>
      <c r="T12" s="31"/>
      <c r="U12" s="30"/>
    </row>
    <row r="13" spans="2:21" ht="14.25">
      <c r="B13" s="29"/>
      <c r="C13" s="31"/>
      <c r="D13" s="31"/>
      <c r="E13" s="31"/>
      <c r="F13" s="31"/>
      <c r="G13" s="31"/>
      <c r="H13" s="31"/>
      <c r="I13" s="31"/>
      <c r="K13" s="31"/>
      <c r="L13" s="31"/>
      <c r="M13" s="31"/>
      <c r="N13" s="31"/>
      <c r="O13" s="31"/>
      <c r="P13" s="31"/>
      <c r="Q13" s="31"/>
      <c r="R13" s="31"/>
      <c r="S13" s="31"/>
      <c r="T13" s="31"/>
      <c r="U13" s="30"/>
    </row>
    <row r="14" spans="2:21" ht="14.25">
      <c r="B14" s="29"/>
      <c r="C14" s="31"/>
      <c r="D14" s="31"/>
      <c r="E14" s="31"/>
      <c r="F14" s="31"/>
      <c r="G14" s="31"/>
      <c r="H14" s="31"/>
      <c r="I14" s="31"/>
      <c r="J14" s="31"/>
      <c r="K14" s="31"/>
      <c r="L14" s="31"/>
      <c r="M14" s="31"/>
      <c r="N14" s="31"/>
      <c r="O14" s="31"/>
      <c r="P14" s="31"/>
      <c r="Q14" s="31"/>
      <c r="R14" s="31"/>
      <c r="S14" s="31"/>
      <c r="T14" s="31"/>
      <c r="U14" s="30"/>
    </row>
    <row r="15" spans="2:21" ht="14.25">
      <c r="B15" s="29"/>
      <c r="C15" s="31"/>
      <c r="D15" s="31"/>
      <c r="E15" s="31"/>
      <c r="F15" s="31"/>
      <c r="G15" s="31"/>
      <c r="H15" s="31"/>
      <c r="I15" s="31"/>
      <c r="J15" s="31"/>
      <c r="K15" s="31"/>
      <c r="L15" s="31"/>
      <c r="M15" s="31"/>
      <c r="N15" s="31"/>
      <c r="O15" s="31"/>
      <c r="P15" s="31"/>
      <c r="Q15" s="31"/>
      <c r="R15" s="31"/>
      <c r="S15" s="31"/>
      <c r="T15" s="31"/>
      <c r="U15" s="30"/>
    </row>
    <row r="16" spans="2:21" ht="14.25">
      <c r="B16" s="29"/>
      <c r="C16" s="31"/>
      <c r="D16" s="31"/>
      <c r="E16" s="31"/>
      <c r="F16" s="31"/>
      <c r="G16" s="31"/>
      <c r="H16" s="31"/>
      <c r="I16" s="31"/>
      <c r="J16" s="31"/>
      <c r="K16" s="31"/>
      <c r="L16" s="31"/>
      <c r="M16" s="31"/>
      <c r="N16" s="31"/>
      <c r="O16" s="31"/>
      <c r="P16" s="31"/>
      <c r="Q16" s="31"/>
      <c r="R16" s="31"/>
      <c r="S16" s="31"/>
      <c r="T16" s="31"/>
      <c r="U16" s="30"/>
    </row>
    <row r="17" spans="2:21" ht="14.25">
      <c r="B17" s="29"/>
      <c r="C17" s="31"/>
      <c r="D17" s="31"/>
      <c r="E17" s="31"/>
      <c r="F17" s="31"/>
      <c r="G17" s="31"/>
      <c r="H17" s="31"/>
      <c r="I17" s="31"/>
      <c r="J17" s="31"/>
      <c r="K17" s="31"/>
      <c r="L17" s="31"/>
      <c r="M17" s="31"/>
      <c r="N17" s="31"/>
      <c r="O17" s="31"/>
      <c r="P17" s="31"/>
      <c r="Q17" s="31"/>
      <c r="R17" s="31"/>
      <c r="S17" s="31"/>
      <c r="T17" s="31"/>
      <c r="U17" s="30"/>
    </row>
    <row r="18" spans="2:21" ht="14.25">
      <c r="B18" s="29"/>
      <c r="C18" s="31"/>
      <c r="D18" s="31"/>
      <c r="E18" s="31"/>
      <c r="F18" s="31"/>
      <c r="G18" s="31"/>
      <c r="H18" s="31"/>
      <c r="I18" s="31"/>
      <c r="J18" s="31"/>
      <c r="K18" s="31"/>
      <c r="L18" s="31"/>
      <c r="M18" s="31"/>
      <c r="N18" s="31"/>
      <c r="O18" s="31"/>
      <c r="P18" s="31"/>
      <c r="Q18" s="31"/>
      <c r="R18" s="31"/>
      <c r="S18" s="31"/>
      <c r="T18" s="31"/>
      <c r="U18" s="30"/>
    </row>
    <row r="19" spans="2:21" ht="14.25">
      <c r="B19" s="29"/>
      <c r="C19" s="31"/>
      <c r="D19" s="31"/>
      <c r="E19" s="31"/>
      <c r="F19" s="31"/>
      <c r="G19" s="31"/>
      <c r="H19" s="31"/>
      <c r="I19" s="31"/>
      <c r="J19" s="31"/>
      <c r="K19" s="31"/>
      <c r="L19" s="31"/>
      <c r="M19" s="31"/>
      <c r="N19" s="31"/>
      <c r="O19" s="31"/>
      <c r="P19" s="31"/>
      <c r="Q19" s="31"/>
      <c r="R19" s="31"/>
      <c r="S19" s="31"/>
      <c r="T19" s="31"/>
      <c r="U19" s="30"/>
    </row>
    <row r="20" spans="2:21" ht="14.25">
      <c r="B20" s="29"/>
      <c r="C20" s="31"/>
      <c r="D20" s="31"/>
      <c r="E20" s="31"/>
      <c r="F20" s="31"/>
      <c r="G20" s="31"/>
      <c r="H20" s="31"/>
      <c r="I20" s="31"/>
      <c r="J20" s="31"/>
      <c r="K20" s="31"/>
      <c r="L20" s="31"/>
      <c r="M20" s="31"/>
      <c r="N20" s="31"/>
      <c r="O20" s="31"/>
      <c r="P20" s="31"/>
      <c r="Q20" s="31"/>
      <c r="R20" s="31"/>
      <c r="S20" s="31"/>
      <c r="T20" s="31"/>
      <c r="U20" s="30"/>
    </row>
    <row r="21" spans="2:21" ht="14.25">
      <c r="B21" s="29"/>
      <c r="C21" s="31"/>
      <c r="D21" s="31"/>
      <c r="E21" s="31"/>
      <c r="F21" s="31"/>
      <c r="G21" s="31"/>
      <c r="H21" s="31"/>
      <c r="I21" s="31"/>
      <c r="J21" s="31"/>
      <c r="K21" s="31"/>
      <c r="L21" s="31"/>
      <c r="M21" s="31"/>
      <c r="N21" s="31"/>
      <c r="O21" s="31"/>
      <c r="P21" s="31"/>
      <c r="Q21" s="31"/>
      <c r="R21" s="31"/>
      <c r="S21" s="31"/>
      <c r="T21" s="31"/>
      <c r="U21" s="30"/>
    </row>
    <row r="22" spans="2:21" ht="14.25">
      <c r="B22" s="29"/>
      <c r="C22" s="31"/>
      <c r="D22" s="31"/>
      <c r="E22" s="31"/>
      <c r="F22" s="31"/>
      <c r="G22" s="31"/>
      <c r="H22" s="31"/>
      <c r="I22" s="31"/>
      <c r="J22" s="31"/>
      <c r="K22" s="31"/>
      <c r="L22" s="31"/>
      <c r="M22" s="31"/>
      <c r="N22" s="31"/>
      <c r="O22" s="31"/>
      <c r="P22" s="31"/>
      <c r="Q22" s="31"/>
      <c r="R22" s="31"/>
      <c r="S22" s="31"/>
      <c r="T22" s="31"/>
      <c r="U22" s="30"/>
    </row>
    <row r="23" spans="2:21" ht="14.25">
      <c r="B23" s="29"/>
      <c r="C23" s="31"/>
      <c r="D23" s="31"/>
      <c r="E23" s="31"/>
      <c r="F23" s="31"/>
      <c r="G23" s="31"/>
      <c r="H23" s="31"/>
      <c r="I23" s="31"/>
      <c r="J23" s="31"/>
      <c r="K23" s="31"/>
      <c r="L23" s="31"/>
      <c r="M23" s="31"/>
      <c r="N23" s="31"/>
      <c r="O23" s="31"/>
      <c r="P23" s="31"/>
      <c r="Q23" s="31"/>
      <c r="R23" s="31"/>
      <c r="S23" s="31"/>
      <c r="T23" s="31"/>
      <c r="U23" s="30"/>
    </row>
    <row r="24" spans="2:21" ht="14.25">
      <c r="B24" s="29"/>
      <c r="C24" s="31"/>
      <c r="D24" s="31"/>
      <c r="E24" s="31"/>
      <c r="F24" s="31"/>
      <c r="G24" s="31"/>
      <c r="H24" s="31"/>
      <c r="I24" s="31"/>
      <c r="J24" s="31"/>
      <c r="K24" s="31"/>
      <c r="L24" s="31"/>
      <c r="M24" s="31"/>
      <c r="N24" s="31"/>
      <c r="O24" s="31"/>
      <c r="P24" s="31"/>
      <c r="Q24" s="31"/>
      <c r="R24" s="31"/>
      <c r="S24" s="31"/>
      <c r="T24" s="31"/>
      <c r="U24" s="30"/>
    </row>
    <row r="25" spans="2:21" ht="14.25">
      <c r="B25" s="29"/>
      <c r="C25" s="31"/>
      <c r="D25" s="31"/>
      <c r="E25" s="31"/>
      <c r="F25" s="31"/>
      <c r="G25" s="31"/>
      <c r="H25" s="31"/>
      <c r="I25" s="31"/>
      <c r="J25" s="31"/>
      <c r="K25" s="31"/>
      <c r="L25" s="31"/>
      <c r="M25" s="31"/>
      <c r="N25" s="31"/>
      <c r="O25" s="31"/>
      <c r="P25" s="31"/>
      <c r="Q25" s="31"/>
      <c r="R25" s="31"/>
      <c r="S25" s="31"/>
      <c r="T25" s="31"/>
      <c r="U25" s="30"/>
    </row>
    <row r="26" spans="2:21" ht="14.25">
      <c r="B26" s="29"/>
      <c r="C26" s="31"/>
      <c r="D26" s="31"/>
      <c r="E26" s="31"/>
      <c r="F26" s="31"/>
      <c r="G26" s="31"/>
      <c r="H26" s="31"/>
      <c r="I26" s="31"/>
      <c r="J26" s="31"/>
      <c r="K26" s="31"/>
      <c r="L26" s="31"/>
      <c r="M26" s="31"/>
      <c r="N26" s="31"/>
      <c r="O26" s="31"/>
      <c r="P26" s="31"/>
      <c r="Q26" s="31"/>
      <c r="R26" s="31"/>
      <c r="S26" s="31"/>
      <c r="T26" s="31"/>
      <c r="U26" s="30"/>
    </row>
    <row r="27" spans="2:21" ht="14.25">
      <c r="B27" s="29"/>
      <c r="C27" s="31"/>
      <c r="D27" s="31"/>
      <c r="E27" s="31"/>
      <c r="F27" s="31"/>
      <c r="G27" s="31"/>
      <c r="H27" s="31"/>
      <c r="I27" s="31"/>
      <c r="J27" s="31"/>
      <c r="K27" s="31"/>
      <c r="L27" s="31"/>
      <c r="M27" s="31"/>
      <c r="N27" s="31"/>
      <c r="O27" s="31"/>
      <c r="P27" s="31"/>
      <c r="Q27" s="31"/>
      <c r="R27" s="31"/>
      <c r="S27" s="31"/>
      <c r="T27" s="31"/>
      <c r="U27" s="30"/>
    </row>
    <row r="28" spans="2:21" ht="18" customHeight="1">
      <c r="B28" s="29"/>
      <c r="C28" s="141" t="s">
        <v>157</v>
      </c>
      <c r="D28" s="59"/>
      <c r="E28" s="60"/>
      <c r="F28" s="60"/>
      <c r="G28" s="60"/>
      <c r="H28" s="60"/>
      <c r="I28" s="59"/>
      <c r="J28" s="59"/>
      <c r="K28" s="59"/>
      <c r="L28" s="60"/>
      <c r="M28" s="60"/>
      <c r="N28" s="60"/>
      <c r="O28" s="60"/>
      <c r="P28" s="60"/>
      <c r="Q28" s="60"/>
      <c r="R28" s="60"/>
      <c r="S28" s="60"/>
      <c r="T28" s="60"/>
      <c r="U28" s="30"/>
    </row>
    <row r="29" spans="2:21" ht="14.25">
      <c r="B29" s="29"/>
      <c r="F29" s="31"/>
      <c r="G29" s="31"/>
      <c r="H29" s="31"/>
      <c r="I29" s="31"/>
      <c r="J29" s="31"/>
      <c r="K29" s="31"/>
      <c r="L29" s="31"/>
      <c r="M29" s="31"/>
      <c r="N29" s="31"/>
      <c r="O29" s="31"/>
      <c r="P29" s="31"/>
      <c r="Q29" s="31"/>
      <c r="R29" s="31"/>
      <c r="S29" s="31"/>
      <c r="T29" s="31"/>
      <c r="U29" s="30"/>
    </row>
    <row r="30" spans="2:21" ht="14.25">
      <c r="B30" s="29"/>
      <c r="C30" s="31"/>
      <c r="D30" s="31"/>
      <c r="E30" s="31"/>
      <c r="F30" s="31"/>
      <c r="G30" s="31"/>
      <c r="H30" s="31"/>
      <c r="I30" s="31"/>
      <c r="J30" s="31"/>
      <c r="K30" s="31"/>
      <c r="L30" s="31"/>
      <c r="M30" s="31"/>
      <c r="N30" s="31"/>
      <c r="O30" s="31"/>
      <c r="P30" s="31"/>
      <c r="Q30" s="31"/>
      <c r="R30" s="31"/>
      <c r="S30" s="31"/>
      <c r="T30" s="31"/>
      <c r="U30" s="30"/>
    </row>
    <row r="31" spans="2:21" ht="14.25">
      <c r="B31" s="29"/>
      <c r="C31" s="31"/>
      <c r="D31" s="31"/>
      <c r="E31" s="31"/>
      <c r="F31" s="31"/>
      <c r="G31" s="31"/>
      <c r="H31" s="31"/>
      <c r="I31" s="31" t="s">
        <v>158</v>
      </c>
      <c r="J31" s="28" t="s">
        <v>155</v>
      </c>
      <c r="K31" s="31" t="s">
        <v>156</v>
      </c>
      <c r="L31" s="31"/>
      <c r="P31" s="31"/>
      <c r="Q31" s="31"/>
      <c r="R31" s="31"/>
      <c r="S31" s="31"/>
      <c r="T31" s="31"/>
      <c r="U31" s="30"/>
    </row>
    <row r="32" spans="2:21" ht="14.25">
      <c r="B32" s="29"/>
      <c r="C32" s="31"/>
      <c r="D32" s="31"/>
      <c r="E32" s="31"/>
      <c r="F32" s="31"/>
      <c r="G32" s="31"/>
      <c r="H32" s="31"/>
      <c r="I32" s="40" t="str">
        <f>Autodiagnóstico!F10</f>
        <v>Estratégico</v>
      </c>
      <c r="J32" s="28">
        <v>100</v>
      </c>
      <c r="K32" s="32">
        <f>+Autodiagnóstico!G10</f>
        <v>38.65</v>
      </c>
      <c r="L32" s="31"/>
      <c r="P32" s="31"/>
      <c r="Q32" s="31"/>
      <c r="R32" s="31"/>
      <c r="S32" s="31"/>
      <c r="T32" s="31"/>
      <c r="U32" s="30"/>
    </row>
    <row r="33" spans="2:21" ht="14.25">
      <c r="B33" s="29"/>
      <c r="C33" s="31"/>
      <c r="D33" s="31"/>
      <c r="E33" s="31"/>
      <c r="F33" s="31"/>
      <c r="G33" s="31"/>
      <c r="H33" s="31"/>
      <c r="I33" s="40" t="str">
        <f>Autodiagnóstico!F16</f>
        <v>Documental</v>
      </c>
      <c r="J33" s="28">
        <v>100</v>
      </c>
      <c r="K33" s="32">
        <f>+Autodiagnóstico!G16</f>
        <v>22.48</v>
      </c>
      <c r="L33" s="31"/>
      <c r="P33" s="31"/>
      <c r="Q33" s="31"/>
      <c r="R33" s="31"/>
      <c r="S33" s="31"/>
      <c r="T33" s="31"/>
      <c r="U33" s="30"/>
    </row>
    <row r="34" spans="2:21" ht="14.25">
      <c r="B34" s="29"/>
      <c r="C34" s="31"/>
      <c r="D34" s="31"/>
      <c r="E34" s="31"/>
      <c r="F34" s="31"/>
      <c r="G34" s="31"/>
      <c r="H34" s="31"/>
      <c r="I34" s="40" t="str">
        <f>Autodiagnóstico!F29</f>
        <v>Tecnológico</v>
      </c>
      <c r="J34" s="28">
        <v>100</v>
      </c>
      <c r="K34" s="32">
        <f>+Autodiagnóstico!G29</f>
        <v>1</v>
      </c>
      <c r="L34" s="31"/>
      <c r="M34" s="31"/>
      <c r="N34" s="31"/>
      <c r="O34" s="31"/>
      <c r="P34" s="31"/>
      <c r="Q34" s="31"/>
      <c r="R34" s="31"/>
      <c r="S34" s="31"/>
      <c r="T34" s="31"/>
      <c r="U34" s="30"/>
    </row>
    <row r="35" spans="2:21" ht="14.25">
      <c r="B35" s="29"/>
      <c r="C35" s="31"/>
      <c r="D35" s="31"/>
      <c r="E35" s="31"/>
      <c r="F35" s="31"/>
      <c r="G35" s="31"/>
      <c r="H35" s="31"/>
      <c r="I35" s="40" t="str">
        <f>Autodiagnóstico!F34</f>
        <v>Cultural </v>
      </c>
      <c r="J35" s="28">
        <v>100</v>
      </c>
      <c r="K35" s="32">
        <f>+Autodiagnóstico!G34</f>
        <v>60.25</v>
      </c>
      <c r="L35" s="31"/>
      <c r="M35" s="31"/>
      <c r="N35" s="31"/>
      <c r="O35" s="31"/>
      <c r="P35" s="31"/>
      <c r="Q35" s="31"/>
      <c r="R35" s="31"/>
      <c r="S35" s="31"/>
      <c r="T35" s="31"/>
      <c r="U35" s="30"/>
    </row>
    <row r="36" spans="2:21" ht="14.25">
      <c r="B36" s="29"/>
      <c r="C36" s="31"/>
      <c r="D36" s="31"/>
      <c r="E36" s="31"/>
      <c r="F36" s="31"/>
      <c r="G36" s="31"/>
      <c r="H36" s="31"/>
      <c r="I36" s="31"/>
      <c r="J36" s="31"/>
      <c r="K36" s="31"/>
      <c r="L36" s="31"/>
      <c r="M36" s="31"/>
      <c r="N36" s="31"/>
      <c r="O36" s="31"/>
      <c r="P36" s="31"/>
      <c r="Q36" s="31"/>
      <c r="R36" s="31"/>
      <c r="S36" s="31"/>
      <c r="T36" s="31"/>
      <c r="U36" s="30"/>
    </row>
    <row r="37" spans="2:21" ht="14.25">
      <c r="B37" s="29"/>
      <c r="C37" s="31"/>
      <c r="D37" s="31"/>
      <c r="E37" s="31"/>
      <c r="F37" s="31"/>
      <c r="G37" s="31"/>
      <c r="H37" s="31"/>
      <c r="I37" s="31"/>
      <c r="J37" s="31"/>
      <c r="K37" s="31"/>
      <c r="L37" s="31"/>
      <c r="M37" s="31"/>
      <c r="N37" s="31"/>
      <c r="O37" s="31"/>
      <c r="P37" s="31"/>
      <c r="Q37" s="31"/>
      <c r="R37" s="31"/>
      <c r="S37" s="31"/>
      <c r="T37" s="31"/>
      <c r="U37" s="30"/>
    </row>
    <row r="38" spans="2:21" ht="14.25">
      <c r="B38" s="29"/>
      <c r="C38" s="31"/>
      <c r="D38" s="31"/>
      <c r="E38" s="31"/>
      <c r="F38" s="31"/>
      <c r="G38" s="31"/>
      <c r="H38" s="31"/>
      <c r="I38" s="31"/>
      <c r="J38" s="31"/>
      <c r="K38" s="31"/>
      <c r="L38" s="31"/>
      <c r="M38" s="31"/>
      <c r="N38" s="31"/>
      <c r="O38" s="31"/>
      <c r="P38" s="31"/>
      <c r="Q38" s="31"/>
      <c r="R38" s="31"/>
      <c r="S38" s="31"/>
      <c r="T38" s="31"/>
      <c r="U38" s="30"/>
    </row>
    <row r="39" spans="2:21" ht="14.25">
      <c r="B39" s="29"/>
      <c r="C39" s="31"/>
      <c r="D39" s="31"/>
      <c r="E39" s="31"/>
      <c r="F39" s="31"/>
      <c r="G39" s="31"/>
      <c r="H39" s="31"/>
      <c r="I39" s="31"/>
      <c r="J39" s="31"/>
      <c r="K39" s="31"/>
      <c r="L39" s="31"/>
      <c r="M39" s="31"/>
      <c r="N39" s="31"/>
      <c r="O39" s="31"/>
      <c r="P39" s="31"/>
      <c r="Q39" s="31"/>
      <c r="R39" s="31"/>
      <c r="S39" s="31"/>
      <c r="T39" s="31"/>
      <c r="U39" s="30"/>
    </row>
    <row r="40" spans="2:21" ht="14.25">
      <c r="B40" s="29"/>
      <c r="C40" s="31"/>
      <c r="D40" s="31"/>
      <c r="E40" s="31"/>
      <c r="F40" s="31"/>
      <c r="G40" s="31"/>
      <c r="H40" s="31"/>
      <c r="I40" s="31"/>
      <c r="J40" s="31"/>
      <c r="K40" s="31"/>
      <c r="L40" s="31"/>
      <c r="M40" s="31"/>
      <c r="N40" s="31"/>
      <c r="O40" s="31"/>
      <c r="P40" s="31"/>
      <c r="Q40" s="31"/>
      <c r="R40" s="31"/>
      <c r="S40" s="31"/>
      <c r="T40" s="31"/>
      <c r="U40" s="30"/>
    </row>
    <row r="41" spans="2:21" ht="14.25">
      <c r="B41" s="29"/>
      <c r="C41" s="31"/>
      <c r="D41" s="31"/>
      <c r="E41" s="31"/>
      <c r="F41" s="31"/>
      <c r="G41" s="31"/>
      <c r="H41" s="31"/>
      <c r="I41" s="31"/>
      <c r="J41" s="31"/>
      <c r="K41" s="31"/>
      <c r="L41" s="31"/>
      <c r="M41" s="31"/>
      <c r="N41" s="31"/>
      <c r="O41" s="31"/>
      <c r="P41" s="31"/>
      <c r="Q41" s="31"/>
      <c r="R41" s="31"/>
      <c r="S41" s="31"/>
      <c r="T41" s="31"/>
      <c r="U41" s="30"/>
    </row>
    <row r="42" spans="2:21" ht="14.25">
      <c r="B42" s="29"/>
      <c r="C42" s="31"/>
      <c r="D42" s="31"/>
      <c r="E42" s="31"/>
      <c r="F42" s="31"/>
      <c r="G42" s="31"/>
      <c r="H42" s="31"/>
      <c r="I42" s="31"/>
      <c r="J42" s="31"/>
      <c r="K42" s="31"/>
      <c r="L42" s="31"/>
      <c r="M42" s="31"/>
      <c r="N42" s="31"/>
      <c r="O42" s="31"/>
      <c r="P42" s="31"/>
      <c r="Q42" s="31"/>
      <c r="R42" s="31"/>
      <c r="S42" s="31"/>
      <c r="T42" s="31"/>
      <c r="U42" s="30"/>
    </row>
    <row r="43" spans="2:21" ht="14.25">
      <c r="B43" s="29"/>
      <c r="C43" s="31"/>
      <c r="D43" s="31"/>
      <c r="E43" s="31"/>
      <c r="F43" s="31"/>
      <c r="G43" s="31"/>
      <c r="H43" s="31"/>
      <c r="I43" s="31"/>
      <c r="J43" s="31"/>
      <c r="K43" s="31"/>
      <c r="L43" s="31"/>
      <c r="M43" s="31"/>
      <c r="N43" s="31"/>
      <c r="O43" s="31"/>
      <c r="P43" s="31"/>
      <c r="Q43" s="31"/>
      <c r="R43" s="31"/>
      <c r="S43" s="31"/>
      <c r="T43" s="31"/>
      <c r="U43" s="30"/>
    </row>
    <row r="44" spans="2:21" ht="14.25">
      <c r="B44" s="29"/>
      <c r="C44" s="31"/>
      <c r="D44" s="31"/>
      <c r="E44" s="31"/>
      <c r="F44" s="31"/>
      <c r="G44" s="31"/>
      <c r="H44" s="31"/>
      <c r="I44" s="31"/>
      <c r="J44" s="31"/>
      <c r="K44" s="31"/>
      <c r="L44" s="31"/>
      <c r="M44" s="31"/>
      <c r="N44" s="31"/>
      <c r="O44" s="31"/>
      <c r="P44" s="31"/>
      <c r="Q44" s="31"/>
      <c r="R44" s="31"/>
      <c r="S44" s="31"/>
      <c r="T44" s="31"/>
      <c r="U44" s="30"/>
    </row>
    <row r="45" spans="2:21" ht="14.25">
      <c r="B45" s="29"/>
      <c r="C45" s="31"/>
      <c r="D45" s="31"/>
      <c r="E45" s="31"/>
      <c r="F45" s="31"/>
      <c r="G45" s="31"/>
      <c r="H45" s="31"/>
      <c r="I45" s="31"/>
      <c r="J45" s="31"/>
      <c r="K45" s="31"/>
      <c r="L45" s="31"/>
      <c r="M45" s="31"/>
      <c r="N45" s="31"/>
      <c r="O45" s="31"/>
      <c r="P45" s="31"/>
      <c r="Q45" s="31"/>
      <c r="R45" s="31"/>
      <c r="S45" s="31"/>
      <c r="T45" s="31"/>
      <c r="U45" s="30"/>
    </row>
    <row r="46" spans="2:21" ht="14.25">
      <c r="B46" s="29"/>
      <c r="C46" s="31"/>
      <c r="D46" s="31"/>
      <c r="E46" s="31"/>
      <c r="F46" s="31"/>
      <c r="G46" s="31"/>
      <c r="H46" s="31"/>
      <c r="I46" s="31"/>
      <c r="J46" s="31"/>
      <c r="K46" s="31"/>
      <c r="L46" s="31"/>
      <c r="M46" s="31"/>
      <c r="N46" s="31"/>
      <c r="O46" s="31"/>
      <c r="P46" s="31"/>
      <c r="Q46" s="31"/>
      <c r="R46" s="31"/>
      <c r="S46" s="31"/>
      <c r="T46" s="31"/>
      <c r="U46" s="30"/>
    </row>
    <row r="47" spans="2:21" ht="14.25">
      <c r="B47" s="29"/>
      <c r="C47" s="31"/>
      <c r="D47" s="31"/>
      <c r="E47" s="31"/>
      <c r="F47" s="31"/>
      <c r="G47" s="31"/>
      <c r="H47" s="31"/>
      <c r="I47" s="31"/>
      <c r="J47" s="31"/>
      <c r="K47" s="31"/>
      <c r="L47" s="31"/>
      <c r="M47" s="31"/>
      <c r="N47" s="31"/>
      <c r="O47" s="31"/>
      <c r="P47" s="31"/>
      <c r="Q47" s="31"/>
      <c r="R47" s="31"/>
      <c r="S47" s="31"/>
      <c r="T47" s="31"/>
      <c r="U47" s="30"/>
    </row>
    <row r="48" spans="2:21" ht="14.25">
      <c r="B48" s="29"/>
      <c r="C48" s="31"/>
      <c r="D48" s="31"/>
      <c r="E48" s="31"/>
      <c r="F48" s="31"/>
      <c r="G48" s="31"/>
      <c r="H48" s="31"/>
      <c r="I48" s="31"/>
      <c r="J48" s="31"/>
      <c r="K48" s="31"/>
      <c r="L48" s="31"/>
      <c r="M48" s="31"/>
      <c r="N48" s="31"/>
      <c r="O48" s="31"/>
      <c r="P48" s="31"/>
      <c r="Q48" s="31"/>
      <c r="R48" s="31"/>
      <c r="S48" s="31"/>
      <c r="T48" s="31"/>
      <c r="U48" s="30"/>
    </row>
    <row r="49" spans="2:21" ht="14.25">
      <c r="B49" s="29"/>
      <c r="C49" s="31"/>
      <c r="D49" s="31"/>
      <c r="E49" s="31"/>
      <c r="F49" s="31"/>
      <c r="G49" s="31"/>
      <c r="H49" s="31"/>
      <c r="I49" s="31"/>
      <c r="J49" s="31"/>
      <c r="K49" s="31"/>
      <c r="L49" s="31"/>
      <c r="M49" s="31"/>
      <c r="N49" s="31"/>
      <c r="O49" s="31"/>
      <c r="P49" s="31"/>
      <c r="Q49" s="31"/>
      <c r="R49" s="31"/>
      <c r="S49" s="31"/>
      <c r="T49" s="31"/>
      <c r="U49" s="30"/>
    </row>
    <row r="50" spans="2:21" ht="15" thickBot="1">
      <c r="B50" s="33"/>
      <c r="C50" s="34"/>
      <c r="D50" s="34"/>
      <c r="E50" s="34"/>
      <c r="F50" s="34"/>
      <c r="G50" s="34"/>
      <c r="H50" s="34"/>
      <c r="I50" s="34"/>
      <c r="J50" s="34"/>
      <c r="K50" s="34"/>
      <c r="L50" s="34"/>
      <c r="M50" s="34"/>
      <c r="N50" s="34"/>
      <c r="O50" s="34"/>
      <c r="P50" s="34"/>
      <c r="Q50" s="34"/>
      <c r="R50" s="34"/>
      <c r="S50" s="34"/>
      <c r="T50" s="34"/>
      <c r="U50" s="35"/>
    </row>
    <row r="51" ht="14.25"/>
    <row r="52" ht="14.25"/>
    <row r="53" ht="14.25"/>
    <row r="54" ht="14.25"/>
    <row r="55" spans="3:16" ht="14.25">
      <c r="C55" s="36"/>
      <c r="D55" s="37"/>
      <c r="E55" s="37"/>
      <c r="F55" s="37"/>
      <c r="O55" s="38"/>
      <c r="P55" s="39"/>
    </row>
    <row r="56" spans="15:16" ht="14.25">
      <c r="O56" s="38"/>
      <c r="P56" s="39"/>
    </row>
    <row r="57" spans="15:16" ht="14.25">
      <c r="O57" s="38"/>
      <c r="P57" s="39"/>
    </row>
    <row r="58" ht="14.25"/>
    <row r="59" spans="11:12" ht="18">
      <c r="K59" s="250" t="s">
        <v>33</v>
      </c>
      <c r="L59" s="250"/>
    </row>
    <row r="60" ht="14.25"/>
    <row r="61" ht="14.25"/>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sheetData>
  <sheetProtection/>
  <mergeCells count="2">
    <mergeCell ref="C3:T3"/>
    <mergeCell ref="K59:L59"/>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2:O43"/>
  <sheetViews>
    <sheetView showGridLines="0" tabSelected="1" zoomScale="80" zoomScaleNormal="80" zoomScalePageLayoutView="0" workbookViewId="0" topLeftCell="F5">
      <selection activeCell="J7" sqref="J7"/>
    </sheetView>
  </sheetViews>
  <sheetFormatPr defaultColWidth="11.421875" defaultRowHeight="15" zeroHeight="1"/>
  <cols>
    <col min="1" max="1" width="1.7109375" style="1" customWidth="1"/>
    <col min="2" max="2" width="1.57421875" style="3" customWidth="1"/>
    <col min="3" max="3" width="21.57421875" style="1" customWidth="1"/>
    <col min="4" max="4" width="26.8515625" style="1" customWidth="1"/>
    <col min="5" max="5" width="44.140625" style="1" customWidth="1"/>
    <col min="6" max="6" width="15.57421875" style="4" customWidth="1"/>
    <col min="7" max="7" width="31.57421875" style="1" hidden="1" customWidth="1"/>
    <col min="8" max="8" width="24.140625" style="1" hidden="1" customWidth="1"/>
    <col min="9" max="9" width="50.140625" style="1" hidden="1" customWidth="1"/>
    <col min="10" max="12" width="35.7109375" style="1" customWidth="1"/>
    <col min="13" max="13" width="103.00390625" style="163" customWidth="1"/>
    <col min="14" max="14" width="54.7109375" style="163" customWidth="1"/>
    <col min="15" max="15" width="1.421875" style="1" customWidth="1"/>
    <col min="16" max="16" width="4.57421875" style="1" customWidth="1"/>
    <col min="17" max="24" width="11.421875" style="1" customWidth="1"/>
    <col min="25" max="16384" width="11.421875" style="1" customWidth="1"/>
  </cols>
  <sheetData>
    <row r="1" ht="7.5" customHeight="1"/>
    <row r="2" spans="2:15" ht="94.5" customHeight="1">
      <c r="B2" s="75"/>
      <c r="C2" s="70"/>
      <c r="D2" s="70"/>
      <c r="E2" s="70"/>
      <c r="F2" s="76"/>
      <c r="G2" s="70"/>
      <c r="H2" s="70"/>
      <c r="I2" s="70"/>
      <c r="J2" s="70"/>
      <c r="K2" s="70"/>
      <c r="L2" s="70"/>
      <c r="M2" s="164"/>
      <c r="N2" s="164"/>
      <c r="O2" s="62"/>
    </row>
    <row r="3" spans="2:15" ht="25.5">
      <c r="B3" s="77"/>
      <c r="C3" s="198" t="s">
        <v>159</v>
      </c>
      <c r="D3" s="199"/>
      <c r="E3" s="199"/>
      <c r="F3" s="199"/>
      <c r="G3" s="199"/>
      <c r="H3" s="199"/>
      <c r="I3" s="199"/>
      <c r="J3" s="199"/>
      <c r="K3" s="199"/>
      <c r="L3" s="199"/>
      <c r="M3" s="199"/>
      <c r="N3" s="199"/>
      <c r="O3" s="64"/>
    </row>
    <row r="4" spans="2:15" ht="12" customHeight="1">
      <c r="B4" s="77"/>
      <c r="C4" s="7"/>
      <c r="D4" s="7"/>
      <c r="E4" s="7"/>
      <c r="F4" s="8"/>
      <c r="G4" s="7"/>
      <c r="H4" s="7"/>
      <c r="I4" s="7"/>
      <c r="J4" s="7"/>
      <c r="K4" s="7"/>
      <c r="L4" s="7"/>
      <c r="M4" s="165"/>
      <c r="N4" s="165"/>
      <c r="O4" s="64"/>
    </row>
    <row r="5" spans="2:15" ht="28.5" customHeight="1">
      <c r="B5" s="77"/>
      <c r="C5" s="256" t="s">
        <v>84</v>
      </c>
      <c r="D5" s="258" t="s">
        <v>87</v>
      </c>
      <c r="E5" s="258" t="s">
        <v>88</v>
      </c>
      <c r="F5" s="258" t="s">
        <v>160</v>
      </c>
      <c r="G5" s="270" t="s">
        <v>161</v>
      </c>
      <c r="H5" s="268" t="s">
        <v>162</v>
      </c>
      <c r="I5" s="266" t="s">
        <v>163</v>
      </c>
      <c r="J5" s="262" t="s">
        <v>164</v>
      </c>
      <c r="K5" s="264" t="s">
        <v>165</v>
      </c>
      <c r="L5" s="264" t="s">
        <v>166</v>
      </c>
      <c r="M5" s="264" t="s">
        <v>167</v>
      </c>
      <c r="N5" s="260" t="s">
        <v>168</v>
      </c>
      <c r="O5" s="64"/>
    </row>
    <row r="6" spans="2:15" ht="36" customHeight="1">
      <c r="B6" s="78"/>
      <c r="C6" s="257"/>
      <c r="D6" s="259"/>
      <c r="E6" s="259"/>
      <c r="F6" s="259"/>
      <c r="G6" s="271"/>
      <c r="H6" s="269"/>
      <c r="I6" s="267"/>
      <c r="J6" s="263"/>
      <c r="K6" s="265"/>
      <c r="L6" s="265"/>
      <c r="M6" s="265"/>
      <c r="N6" s="261"/>
      <c r="O6" s="64"/>
    </row>
    <row r="7" spans="2:15" ht="407.25" customHeight="1">
      <c r="B7" s="251"/>
      <c r="C7" s="254" t="s">
        <v>91</v>
      </c>
      <c r="D7" s="252" t="s">
        <v>92</v>
      </c>
      <c r="E7" s="98" t="s">
        <v>93</v>
      </c>
      <c r="F7" s="106">
        <f>+Autodiagnóstico!J10</f>
        <v>1</v>
      </c>
      <c r="G7" s="108"/>
      <c r="H7" s="109" t="s">
        <v>169</v>
      </c>
      <c r="I7" s="110" t="s">
        <v>170</v>
      </c>
      <c r="J7" s="171" t="s">
        <v>250</v>
      </c>
      <c r="K7" s="172" t="s">
        <v>171</v>
      </c>
      <c r="L7" s="172" t="s">
        <v>285</v>
      </c>
      <c r="M7" s="173" t="s">
        <v>269</v>
      </c>
      <c r="N7" s="173" t="s">
        <v>222</v>
      </c>
      <c r="O7" s="64"/>
    </row>
    <row r="8" spans="2:15" ht="287.25" customHeight="1">
      <c r="B8" s="251"/>
      <c r="C8" s="255"/>
      <c r="D8" s="253"/>
      <c r="E8" s="97" t="s">
        <v>95</v>
      </c>
      <c r="F8" s="107">
        <f>+Autodiagnóstico!J11</f>
        <v>1</v>
      </c>
      <c r="G8" s="111"/>
      <c r="H8" s="112" t="s">
        <v>172</v>
      </c>
      <c r="I8" s="113" t="s">
        <v>170</v>
      </c>
      <c r="J8" s="174" t="s">
        <v>238</v>
      </c>
      <c r="K8" s="175" t="s">
        <v>173</v>
      </c>
      <c r="L8" s="175" t="s">
        <v>270</v>
      </c>
      <c r="M8" s="176" t="s">
        <v>271</v>
      </c>
      <c r="N8" s="176" t="s">
        <v>223</v>
      </c>
      <c r="O8" s="64"/>
    </row>
    <row r="9" spans="2:15" ht="208.5" customHeight="1">
      <c r="B9" s="251"/>
      <c r="C9" s="255"/>
      <c r="D9" s="253"/>
      <c r="E9" s="97" t="s">
        <v>97</v>
      </c>
      <c r="F9" s="107">
        <f>+Autodiagnóstico!J12</f>
        <v>100</v>
      </c>
      <c r="G9" s="111"/>
      <c r="H9" s="112"/>
      <c r="I9" s="113" t="s">
        <v>170</v>
      </c>
      <c r="J9" s="174" t="s">
        <v>174</v>
      </c>
      <c r="K9" s="177" t="s">
        <v>175</v>
      </c>
      <c r="L9" s="175" t="s">
        <v>286</v>
      </c>
      <c r="M9" s="178" t="s">
        <v>251</v>
      </c>
      <c r="N9" s="176" t="s">
        <v>233</v>
      </c>
      <c r="O9" s="64"/>
    </row>
    <row r="10" spans="2:15" ht="382.5" customHeight="1">
      <c r="B10" s="251"/>
      <c r="C10" s="255"/>
      <c r="D10" s="253"/>
      <c r="E10" s="97" t="s">
        <v>99</v>
      </c>
      <c r="F10" s="107">
        <f>+Autodiagnóstico!J13</f>
        <v>50</v>
      </c>
      <c r="G10" s="111" t="s">
        <v>176</v>
      </c>
      <c r="H10" s="112" t="s">
        <v>177</v>
      </c>
      <c r="I10" s="113" t="s">
        <v>170</v>
      </c>
      <c r="J10" s="174" t="s">
        <v>178</v>
      </c>
      <c r="K10" s="175" t="s">
        <v>179</v>
      </c>
      <c r="L10" s="175" t="s">
        <v>272</v>
      </c>
      <c r="M10" s="176" t="s">
        <v>273</v>
      </c>
      <c r="N10" s="176" t="s">
        <v>224</v>
      </c>
      <c r="O10" s="64"/>
    </row>
    <row r="11" spans="2:15" ht="342.75" customHeight="1">
      <c r="B11" s="251"/>
      <c r="C11" s="255"/>
      <c r="D11" s="253"/>
      <c r="E11" s="97" t="s">
        <v>101</v>
      </c>
      <c r="F11" s="107">
        <f>+Autodiagnóstico!J14</f>
        <v>10</v>
      </c>
      <c r="G11" s="111" t="s">
        <v>180</v>
      </c>
      <c r="H11" s="112" t="s">
        <v>181</v>
      </c>
      <c r="I11" s="113" t="s">
        <v>170</v>
      </c>
      <c r="J11" s="174" t="s">
        <v>266</v>
      </c>
      <c r="K11" s="175" t="s">
        <v>182</v>
      </c>
      <c r="L11" s="175" t="s">
        <v>252</v>
      </c>
      <c r="M11" s="176" t="s">
        <v>274</v>
      </c>
      <c r="N11" s="176" t="s">
        <v>225</v>
      </c>
      <c r="O11" s="64"/>
    </row>
    <row r="12" spans="2:15" ht="409.5" customHeight="1">
      <c r="B12" s="251"/>
      <c r="C12" s="255"/>
      <c r="D12" s="253"/>
      <c r="E12" s="102" t="s">
        <v>104</v>
      </c>
      <c r="F12" s="107">
        <f>+Autodiagnóstico!J15</f>
        <v>57</v>
      </c>
      <c r="G12" s="118" t="s">
        <v>183</v>
      </c>
      <c r="H12" s="119" t="s">
        <v>184</v>
      </c>
      <c r="I12" s="120" t="s">
        <v>170</v>
      </c>
      <c r="J12" s="179" t="s">
        <v>239</v>
      </c>
      <c r="K12" s="180" t="s">
        <v>185</v>
      </c>
      <c r="L12" s="180" t="s">
        <v>287</v>
      </c>
      <c r="M12" s="181" t="s">
        <v>254</v>
      </c>
      <c r="N12" s="176" t="s">
        <v>240</v>
      </c>
      <c r="O12" s="64"/>
    </row>
    <row r="13" spans="2:15" ht="149.25" customHeight="1">
      <c r="B13" s="251"/>
      <c r="C13" s="255"/>
      <c r="D13" s="253" t="s">
        <v>106</v>
      </c>
      <c r="E13" s="124" t="s">
        <v>107</v>
      </c>
      <c r="F13" s="107">
        <f>+Autodiagnóstico!J16</f>
        <v>90</v>
      </c>
      <c r="G13" s="125"/>
      <c r="H13" s="126" t="s">
        <v>186</v>
      </c>
      <c r="I13" s="127" t="s">
        <v>170</v>
      </c>
      <c r="J13" s="182"/>
      <c r="K13" s="183"/>
      <c r="L13" s="183"/>
      <c r="M13" s="184" t="s">
        <v>268</v>
      </c>
      <c r="N13" s="185" t="s">
        <v>232</v>
      </c>
      <c r="O13" s="64"/>
    </row>
    <row r="14" spans="2:15" ht="337.5" customHeight="1">
      <c r="B14" s="251"/>
      <c r="C14" s="255"/>
      <c r="D14" s="253"/>
      <c r="E14" s="99" t="s">
        <v>109</v>
      </c>
      <c r="F14" s="107">
        <f>+Autodiagnóstico!J17</f>
        <v>1</v>
      </c>
      <c r="G14" s="111"/>
      <c r="H14" s="112" t="s">
        <v>187</v>
      </c>
      <c r="I14" s="113" t="s">
        <v>170</v>
      </c>
      <c r="J14" s="174" t="s">
        <v>241</v>
      </c>
      <c r="K14" s="177" t="s">
        <v>188</v>
      </c>
      <c r="L14" s="175" t="s">
        <v>253</v>
      </c>
      <c r="M14" s="176" t="s">
        <v>275</v>
      </c>
      <c r="N14" s="176" t="s">
        <v>226</v>
      </c>
      <c r="O14" s="64"/>
    </row>
    <row r="15" spans="2:15" ht="244.5" customHeight="1">
      <c r="B15" s="251"/>
      <c r="C15" s="255"/>
      <c r="D15" s="253"/>
      <c r="E15" s="100" t="s">
        <v>111</v>
      </c>
      <c r="F15" s="107">
        <f>+Autodiagnóstico!J18</f>
        <v>50</v>
      </c>
      <c r="G15" s="111"/>
      <c r="H15" s="112" t="s">
        <v>189</v>
      </c>
      <c r="I15" s="113" t="s">
        <v>170</v>
      </c>
      <c r="J15" s="179" t="s">
        <v>242</v>
      </c>
      <c r="K15" s="180" t="s">
        <v>190</v>
      </c>
      <c r="L15" s="186" t="s">
        <v>288</v>
      </c>
      <c r="M15" s="181" t="s">
        <v>255</v>
      </c>
      <c r="N15" s="176" t="s">
        <v>227</v>
      </c>
      <c r="O15" s="64"/>
    </row>
    <row r="16" spans="2:15" ht="380.25" customHeight="1">
      <c r="B16" s="251"/>
      <c r="C16" s="255"/>
      <c r="D16" s="253"/>
      <c r="E16" s="97" t="s">
        <v>104</v>
      </c>
      <c r="F16" s="107">
        <f>+Autodiagnóstico!J19</f>
        <v>57</v>
      </c>
      <c r="G16" s="111" t="s">
        <v>183</v>
      </c>
      <c r="H16" s="112" t="s">
        <v>191</v>
      </c>
      <c r="I16" s="113" t="s">
        <v>170</v>
      </c>
      <c r="J16" s="179" t="s">
        <v>239</v>
      </c>
      <c r="K16" s="180" t="s">
        <v>185</v>
      </c>
      <c r="L16" s="186" t="s">
        <v>192</v>
      </c>
      <c r="M16" s="181" t="s">
        <v>256</v>
      </c>
      <c r="N16" s="176" t="s">
        <v>240</v>
      </c>
      <c r="O16" s="64"/>
    </row>
    <row r="17" spans="2:15" ht="398.25" customHeight="1">
      <c r="B17" s="251"/>
      <c r="C17" s="255"/>
      <c r="D17" s="253"/>
      <c r="E17" s="97" t="s">
        <v>114</v>
      </c>
      <c r="F17" s="107">
        <f>+Autodiagnóstico!J20</f>
        <v>4</v>
      </c>
      <c r="G17" s="111" t="s">
        <v>183</v>
      </c>
      <c r="H17" s="112" t="s">
        <v>191</v>
      </c>
      <c r="I17" s="113" t="s">
        <v>170</v>
      </c>
      <c r="J17" s="179" t="s">
        <v>243</v>
      </c>
      <c r="K17" s="180" t="s">
        <v>193</v>
      </c>
      <c r="L17" s="186" t="s">
        <v>257</v>
      </c>
      <c r="M17" s="181" t="s">
        <v>267</v>
      </c>
      <c r="N17" s="176" t="s">
        <v>240</v>
      </c>
      <c r="O17" s="64"/>
    </row>
    <row r="18" spans="2:15" ht="360.75" customHeight="1">
      <c r="B18" s="251"/>
      <c r="C18" s="255"/>
      <c r="D18" s="253"/>
      <c r="E18" s="97" t="s">
        <v>116</v>
      </c>
      <c r="F18" s="107">
        <f>+Autodiagnóstico!J21</f>
        <v>1</v>
      </c>
      <c r="G18" s="111"/>
      <c r="H18" s="112" t="s">
        <v>194</v>
      </c>
      <c r="I18" s="113" t="s">
        <v>170</v>
      </c>
      <c r="J18" s="174" t="s">
        <v>244</v>
      </c>
      <c r="K18" s="175" t="s">
        <v>195</v>
      </c>
      <c r="L18" s="175" t="s">
        <v>258</v>
      </c>
      <c r="M18" s="176" t="s">
        <v>289</v>
      </c>
      <c r="N18" s="176" t="s">
        <v>228</v>
      </c>
      <c r="O18" s="64"/>
    </row>
    <row r="19" spans="2:15" ht="159.75" customHeight="1">
      <c r="B19" s="251"/>
      <c r="C19" s="255"/>
      <c r="D19" s="253"/>
      <c r="E19" s="97" t="s">
        <v>118</v>
      </c>
      <c r="F19" s="107">
        <f>+Autodiagnóstico!J22</f>
        <v>5</v>
      </c>
      <c r="G19" s="111"/>
      <c r="H19" s="112" t="s">
        <v>196</v>
      </c>
      <c r="I19" s="113" t="s">
        <v>170</v>
      </c>
      <c r="J19" s="187"/>
      <c r="K19" s="177"/>
      <c r="L19" s="177"/>
      <c r="M19" s="176" t="s">
        <v>276</v>
      </c>
      <c r="N19" s="185" t="s">
        <v>231</v>
      </c>
      <c r="O19" s="64"/>
    </row>
    <row r="20" spans="2:15" ht="227.25" customHeight="1">
      <c r="B20" s="251"/>
      <c r="C20" s="255"/>
      <c r="D20" s="253"/>
      <c r="E20" s="97" t="s">
        <v>120</v>
      </c>
      <c r="F20" s="107">
        <f>+Autodiagnóstico!J23</f>
        <v>1</v>
      </c>
      <c r="G20" s="111" t="s">
        <v>197</v>
      </c>
      <c r="H20" s="112" t="s">
        <v>198</v>
      </c>
      <c r="I20" s="113" t="s">
        <v>170</v>
      </c>
      <c r="J20" s="174" t="s">
        <v>199</v>
      </c>
      <c r="K20" s="177" t="s">
        <v>200</v>
      </c>
      <c r="L20" s="175" t="s">
        <v>201</v>
      </c>
      <c r="M20" s="176" t="s">
        <v>259</v>
      </c>
      <c r="N20" s="176" t="s">
        <v>229</v>
      </c>
      <c r="O20" s="64"/>
    </row>
    <row r="21" spans="2:15" ht="228.75" customHeight="1">
      <c r="B21" s="251"/>
      <c r="C21" s="255"/>
      <c r="D21" s="253"/>
      <c r="E21" s="97" t="s">
        <v>123</v>
      </c>
      <c r="F21" s="107">
        <f>+Autodiagnóstico!J24</f>
        <v>1</v>
      </c>
      <c r="G21" s="114"/>
      <c r="H21" s="112" t="s">
        <v>202</v>
      </c>
      <c r="I21" s="113" t="s">
        <v>170</v>
      </c>
      <c r="J21" s="174" t="s">
        <v>203</v>
      </c>
      <c r="K21" s="177" t="s">
        <v>188</v>
      </c>
      <c r="L21" s="175" t="s">
        <v>245</v>
      </c>
      <c r="M21" s="176" t="s">
        <v>260</v>
      </c>
      <c r="N21" s="176" t="s">
        <v>230</v>
      </c>
      <c r="O21" s="64"/>
    </row>
    <row r="22" spans="2:15" ht="184.5" customHeight="1">
      <c r="B22" s="251"/>
      <c r="C22" s="255"/>
      <c r="D22" s="253"/>
      <c r="E22" s="97" t="s">
        <v>125</v>
      </c>
      <c r="F22" s="107">
        <f>+Autodiagnóstico!J25</f>
        <v>1</v>
      </c>
      <c r="G22" s="111"/>
      <c r="H22" s="112" t="s">
        <v>204</v>
      </c>
      <c r="I22" s="113" t="s">
        <v>170</v>
      </c>
      <c r="J22" s="174" t="s">
        <v>246</v>
      </c>
      <c r="K22" s="175" t="s">
        <v>205</v>
      </c>
      <c r="L22" s="175"/>
      <c r="M22" s="176" t="s">
        <v>261</v>
      </c>
      <c r="N22" s="176" t="s">
        <v>226</v>
      </c>
      <c r="O22" s="64"/>
    </row>
    <row r="23" spans="2:15" ht="318" customHeight="1">
      <c r="B23" s="251"/>
      <c r="C23" s="255"/>
      <c r="D23" s="253"/>
      <c r="E23" s="97" t="s">
        <v>127</v>
      </c>
      <c r="F23" s="107">
        <f>+Autodiagnóstico!J26</f>
        <v>1</v>
      </c>
      <c r="G23" s="111"/>
      <c r="H23" s="112" t="s">
        <v>206</v>
      </c>
      <c r="I23" s="113" t="s">
        <v>170</v>
      </c>
      <c r="J23" s="174" t="s">
        <v>207</v>
      </c>
      <c r="K23" s="175" t="s">
        <v>208</v>
      </c>
      <c r="L23" s="175" t="s">
        <v>262</v>
      </c>
      <c r="M23" s="176" t="s">
        <v>277</v>
      </c>
      <c r="N23" s="176" t="s">
        <v>234</v>
      </c>
      <c r="O23" s="64"/>
    </row>
    <row r="24" spans="2:15" ht="130.5">
      <c r="B24" s="251"/>
      <c r="C24" s="255"/>
      <c r="D24" s="253"/>
      <c r="E24" s="97" t="s">
        <v>129</v>
      </c>
      <c r="F24" s="107">
        <f>+Autodiagnóstico!J27</f>
        <v>90</v>
      </c>
      <c r="G24" s="111"/>
      <c r="H24" s="112" t="s">
        <v>209</v>
      </c>
      <c r="I24" s="113" t="s">
        <v>170</v>
      </c>
      <c r="J24" s="187"/>
      <c r="K24" s="177"/>
      <c r="L24" s="177"/>
      <c r="M24" s="188" t="s">
        <v>278</v>
      </c>
      <c r="N24" s="185" t="s">
        <v>232</v>
      </c>
      <c r="O24" s="64"/>
    </row>
    <row r="25" spans="2:15" ht="141.75" customHeight="1">
      <c r="B25" s="251"/>
      <c r="C25" s="255"/>
      <c r="D25" s="253"/>
      <c r="E25" s="102" t="s">
        <v>131</v>
      </c>
      <c r="F25" s="107">
        <f>+Autodiagnóstico!J28</f>
        <v>5</v>
      </c>
      <c r="G25" s="118"/>
      <c r="H25" s="119" t="s">
        <v>210</v>
      </c>
      <c r="I25" s="120" t="s">
        <v>170</v>
      </c>
      <c r="J25" s="189"/>
      <c r="K25" s="190"/>
      <c r="L25" s="190"/>
      <c r="M25" s="181" t="s">
        <v>279</v>
      </c>
      <c r="N25" s="185" t="s">
        <v>231</v>
      </c>
      <c r="O25" s="64"/>
    </row>
    <row r="26" spans="2:15" ht="300.75">
      <c r="B26" s="251"/>
      <c r="C26" s="255"/>
      <c r="D26" s="253" t="s">
        <v>133</v>
      </c>
      <c r="E26" s="124" t="s">
        <v>134</v>
      </c>
      <c r="F26" s="107">
        <f>+Autodiagnóstico!J29</f>
        <v>1</v>
      </c>
      <c r="G26" s="125"/>
      <c r="H26" s="126" t="s">
        <v>247</v>
      </c>
      <c r="I26" s="127" t="s">
        <v>170</v>
      </c>
      <c r="J26" s="174" t="s">
        <v>207</v>
      </c>
      <c r="K26" s="175" t="s">
        <v>208</v>
      </c>
      <c r="L26" s="191" t="s">
        <v>211</v>
      </c>
      <c r="M26" s="176" t="s">
        <v>280</v>
      </c>
      <c r="N26" s="176" t="s">
        <v>234</v>
      </c>
      <c r="O26" s="64"/>
    </row>
    <row r="27" spans="2:15" ht="300.75">
      <c r="B27" s="251"/>
      <c r="C27" s="255"/>
      <c r="D27" s="253"/>
      <c r="E27" s="97" t="s">
        <v>136</v>
      </c>
      <c r="F27" s="107">
        <f>+Autodiagnóstico!J30</f>
        <v>1</v>
      </c>
      <c r="G27" s="111"/>
      <c r="H27" s="112" t="s">
        <v>247</v>
      </c>
      <c r="I27" s="113" t="s">
        <v>170</v>
      </c>
      <c r="J27" s="174" t="s">
        <v>207</v>
      </c>
      <c r="K27" s="175" t="s">
        <v>208</v>
      </c>
      <c r="L27" s="191" t="s">
        <v>211</v>
      </c>
      <c r="M27" s="176" t="s">
        <v>281</v>
      </c>
      <c r="N27" s="176" t="s">
        <v>234</v>
      </c>
      <c r="O27" s="64"/>
    </row>
    <row r="28" spans="2:15" ht="300.75">
      <c r="B28" s="251"/>
      <c r="C28" s="255"/>
      <c r="D28" s="253"/>
      <c r="E28" s="97" t="s">
        <v>137</v>
      </c>
      <c r="F28" s="107">
        <f>+Autodiagnóstico!J31</f>
        <v>1</v>
      </c>
      <c r="G28" s="111" t="s">
        <v>212</v>
      </c>
      <c r="H28" s="115" t="s">
        <v>213</v>
      </c>
      <c r="I28" s="113" t="s">
        <v>170</v>
      </c>
      <c r="J28" s="174" t="s">
        <v>207</v>
      </c>
      <c r="K28" s="175" t="s">
        <v>208</v>
      </c>
      <c r="L28" s="191" t="s">
        <v>211</v>
      </c>
      <c r="M28" s="176" t="s">
        <v>290</v>
      </c>
      <c r="N28" s="176" t="s">
        <v>234</v>
      </c>
      <c r="O28" s="64"/>
    </row>
    <row r="29" spans="2:15" ht="300.75">
      <c r="B29" s="251"/>
      <c r="C29" s="255"/>
      <c r="D29" s="253"/>
      <c r="E29" s="97" t="s">
        <v>139</v>
      </c>
      <c r="F29" s="107">
        <f>+Autodiagnóstico!J32</f>
        <v>1</v>
      </c>
      <c r="G29" s="111"/>
      <c r="H29" s="116" t="s">
        <v>214</v>
      </c>
      <c r="I29" s="113" t="s">
        <v>170</v>
      </c>
      <c r="J29" s="174" t="s">
        <v>207</v>
      </c>
      <c r="K29" s="175" t="s">
        <v>208</v>
      </c>
      <c r="L29" s="191" t="s">
        <v>211</v>
      </c>
      <c r="M29" s="176" t="s">
        <v>291</v>
      </c>
      <c r="N29" s="176" t="s">
        <v>234</v>
      </c>
      <c r="O29" s="64"/>
    </row>
    <row r="30" spans="2:15" ht="300.75">
      <c r="B30" s="77"/>
      <c r="C30" s="255"/>
      <c r="D30" s="253"/>
      <c r="E30" s="102" t="s">
        <v>140</v>
      </c>
      <c r="F30" s="107">
        <f>+Autodiagnóstico!J33</f>
        <v>1</v>
      </c>
      <c r="G30" s="118"/>
      <c r="H30" s="119" t="s">
        <v>247</v>
      </c>
      <c r="I30" s="120" t="s">
        <v>170</v>
      </c>
      <c r="J30" s="174" t="s">
        <v>207</v>
      </c>
      <c r="K30" s="175" t="s">
        <v>208</v>
      </c>
      <c r="L30" s="191" t="s">
        <v>211</v>
      </c>
      <c r="M30" s="176" t="s">
        <v>282</v>
      </c>
      <c r="N30" s="176" t="s">
        <v>234</v>
      </c>
      <c r="O30" s="64"/>
    </row>
    <row r="31" spans="2:15" ht="130.5">
      <c r="B31" s="77"/>
      <c r="C31" s="255"/>
      <c r="D31" s="252" t="s">
        <v>141</v>
      </c>
      <c r="E31" s="98" t="s">
        <v>143</v>
      </c>
      <c r="F31" s="106">
        <f>+Autodiagnóstico!J34</f>
        <v>90</v>
      </c>
      <c r="G31" s="128" t="s">
        <v>215</v>
      </c>
      <c r="H31" s="129" t="s">
        <v>216</v>
      </c>
      <c r="I31" s="123" t="s">
        <v>170</v>
      </c>
      <c r="J31" s="192"/>
      <c r="K31" s="193"/>
      <c r="L31" s="193"/>
      <c r="M31" s="194" t="s">
        <v>283</v>
      </c>
      <c r="N31" s="185" t="s">
        <v>232</v>
      </c>
      <c r="O31" s="64"/>
    </row>
    <row r="32" spans="2:15" ht="381.75" customHeight="1" thickBot="1">
      <c r="B32" s="77"/>
      <c r="C32" s="255"/>
      <c r="D32" s="253"/>
      <c r="E32" s="97" t="s">
        <v>145</v>
      </c>
      <c r="F32" s="107">
        <f>+Autodiagnóstico!J35</f>
        <v>50</v>
      </c>
      <c r="G32" s="117"/>
      <c r="H32" s="112" t="s">
        <v>217</v>
      </c>
      <c r="I32" s="113" t="s">
        <v>170</v>
      </c>
      <c r="J32" s="174" t="s">
        <v>248</v>
      </c>
      <c r="K32" s="175" t="s">
        <v>218</v>
      </c>
      <c r="L32" s="175" t="s">
        <v>249</v>
      </c>
      <c r="M32" s="176" t="s">
        <v>263</v>
      </c>
      <c r="N32" s="176" t="s">
        <v>235</v>
      </c>
      <c r="O32" s="64"/>
    </row>
    <row r="33" spans="2:15" ht="211.5" customHeight="1" thickTop="1">
      <c r="B33" s="77"/>
      <c r="C33" s="255"/>
      <c r="D33" s="253"/>
      <c r="E33" s="101" t="s">
        <v>148</v>
      </c>
      <c r="F33" s="107">
        <f>+Autodiagnóstico!J36</f>
        <v>1</v>
      </c>
      <c r="G33" s="111"/>
      <c r="H33" s="112" t="s">
        <v>219</v>
      </c>
      <c r="I33" s="113" t="s">
        <v>170</v>
      </c>
      <c r="J33" s="145" t="s">
        <v>220</v>
      </c>
      <c r="K33" s="121" t="s">
        <v>188</v>
      </c>
      <c r="L33" s="145" t="s">
        <v>264</v>
      </c>
      <c r="M33" s="167" t="s">
        <v>284</v>
      </c>
      <c r="N33" s="166" t="s">
        <v>236</v>
      </c>
      <c r="O33" s="64"/>
    </row>
    <row r="34" spans="2:15" ht="95.25" customHeight="1">
      <c r="B34" s="77"/>
      <c r="C34" s="255"/>
      <c r="D34" s="253"/>
      <c r="E34" s="103" t="s">
        <v>151</v>
      </c>
      <c r="F34" s="107">
        <f>+Autodiagnóstico!J37</f>
        <v>100</v>
      </c>
      <c r="G34" s="118"/>
      <c r="H34" s="119" t="s">
        <v>221</v>
      </c>
      <c r="I34" s="120" t="s">
        <v>170</v>
      </c>
      <c r="J34" s="122"/>
      <c r="K34" s="122"/>
      <c r="L34" s="122"/>
      <c r="M34" s="168" t="s">
        <v>265</v>
      </c>
      <c r="N34" s="170" t="s">
        <v>237</v>
      </c>
      <c r="O34" s="64"/>
    </row>
    <row r="35" spans="2:15" ht="8.25" customHeight="1">
      <c r="B35" s="79"/>
      <c r="C35" s="73"/>
      <c r="D35" s="73"/>
      <c r="E35" s="73"/>
      <c r="F35" s="80"/>
      <c r="G35" s="73"/>
      <c r="H35" s="73"/>
      <c r="I35" s="104"/>
      <c r="J35" s="73"/>
      <c r="K35" s="73"/>
      <c r="L35" s="73"/>
      <c r="M35" s="169"/>
      <c r="N35" s="169"/>
      <c r="O35" s="66"/>
    </row>
    <row r="36" ht="14.25">
      <c r="I36" s="105"/>
    </row>
    <row r="37" ht="14.25">
      <c r="I37" s="105"/>
    </row>
    <row r="38" ht="14.25">
      <c r="I38" s="105"/>
    </row>
    <row r="39" ht="14.25">
      <c r="I39" s="105"/>
    </row>
    <row r="40" ht="14.25"/>
    <row r="41" ht="14.25"/>
    <row r="42" ht="14.25"/>
    <row r="43" ht="18">
      <c r="G43" s="56" t="s">
        <v>33</v>
      </c>
    </row>
    <row r="44" ht="14.25"/>
    <row r="45" ht="14.25"/>
    <row r="46" ht="14.25" hidden="1"/>
    <row r="47" ht="14.25" hidden="1"/>
    <row r="48" ht="14.25" hidden="1"/>
    <row r="49" ht="14.25" hidden="1"/>
    <row r="50" ht="14.25" hidden="1"/>
  </sheetData>
  <sheetProtection/>
  <protectedRanges>
    <protectedRange sqref="J7:N34" name="Planeacion"/>
  </protectedRanges>
  <mergeCells count="19">
    <mergeCell ref="C3:N3"/>
    <mergeCell ref="C5:C6"/>
    <mergeCell ref="D5:D6"/>
    <mergeCell ref="E5:E6"/>
    <mergeCell ref="N5:N6"/>
    <mergeCell ref="J5:J6"/>
    <mergeCell ref="K5:K6"/>
    <mergeCell ref="I5:I6"/>
    <mergeCell ref="H5:H6"/>
    <mergeCell ref="G5:G6"/>
    <mergeCell ref="F5:F6"/>
    <mergeCell ref="L5:L6"/>
    <mergeCell ref="M5:M6"/>
    <mergeCell ref="B7:B29"/>
    <mergeCell ref="D7:D12"/>
    <mergeCell ref="C7:C34"/>
    <mergeCell ref="D13:D25"/>
    <mergeCell ref="D26:D30"/>
    <mergeCell ref="D31:D34"/>
  </mergeCells>
  <conditionalFormatting sqref="F7:F34">
    <cfRule type="cellIs" priority="2" dxfId="31" operator="between">
      <formula>81</formula>
      <formula>100</formula>
    </cfRule>
    <cfRule type="cellIs" priority="3" dxfId="36" operator="between">
      <formula>61</formula>
      <formula>80</formula>
    </cfRule>
    <cfRule type="cellIs" priority="4" dxfId="32" operator="between">
      <formula>41</formula>
      <formula>60</formula>
    </cfRule>
    <cfRule type="cellIs" priority="5" dxfId="33" operator="between">
      <formula>21</formula>
      <formula>40</formula>
    </cfRule>
    <cfRule type="cellIs" priority="6" dxfId="37" operator="between">
      <formula>1</formula>
      <formula>20</formula>
    </cfRule>
  </conditionalFormatting>
  <conditionalFormatting sqref="J7:N34">
    <cfRule type="expression" priority="42" dxfId="38">
      <formula>$F$7:$F$29&gt;80</formula>
    </cfRule>
  </conditionalFormatting>
  <dataValidations count="1">
    <dataValidation type="whole" allowBlank="1" showInputMessage="1" showErrorMessage="1" error="ERROR. NO DEBE DILIGENCIAR ESTAS CELDAS" sqref="F7:F34">
      <formula1>100000000000</formula1>
      <formula2>1000000000000</formula2>
    </dataValidation>
  </dataValidations>
  <hyperlinks>
    <hyperlink ref="I7" r:id="rId1" display="http://repositorio.archivogeneral.gov.co/repositorio/&#10;"/>
  </hyperlinks>
  <printOptions/>
  <pageMargins left="0.7" right="0.7" top="0.75" bottom="0.75" header="0.3" footer="0.3"/>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Amelia Carolina Navarro Onate</cp:lastModifiedBy>
  <dcterms:created xsi:type="dcterms:W3CDTF">2016-12-25T14:51:07Z</dcterms:created>
  <dcterms:modified xsi:type="dcterms:W3CDTF">2020-03-24T20:13:56Z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ño">
    <vt:lpwstr>2019</vt:lpwstr>
  </property>
</Properties>
</file>