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40" windowHeight="13140" tabRatio="500" activeTab="0"/>
  </bookViews>
  <sheets>
    <sheet name="Plan de Accion" sheetId="1" r:id="rId1"/>
    <sheet name="Res Autodiag Gob Digital" sheetId="2" r:id="rId2"/>
  </sheets>
  <definedNames>
    <definedName name="_xlnm._FilterDatabase" localSheetId="0" hidden="1">'Plan de Accion'!$D$5:$D$86</definedName>
    <definedName name="_xlnm.Print_Area" localSheetId="0">'Plan de Accion'!$A$1:$I$86</definedName>
  </definedNames>
  <calcPr fullCalcOnLoad="1"/>
</workbook>
</file>

<file path=xl/sharedStrings.xml><?xml version="1.0" encoding="utf-8"?>
<sst xmlns="http://schemas.openxmlformats.org/spreadsheetml/2006/main" count="870" uniqueCount="517">
  <si>
    <t>Crea una Programación de proyecto en esta hoja de cálculo.
En la celda B1, escribe el título de este proyecto. 
La información sobre cómo usar esta hoja de cálculo, incluidas las instrucciones para los lectores de pantalla y el autor de este libro, está en la hoja de cálculo Acerca de.
Continúa desplazándote hacia abajo en la columna A para obtener más instrucciones.</t>
  </si>
  <si>
    <t>PLAN DE ACCION  SEGÚN AUTODIAGNOSTICO DE LA POLITICA DE GOBIERNO DIGITAL EN EL MVCT</t>
  </si>
  <si>
    <t>KPI</t>
  </si>
  <si>
    <t>Escribe el nombre de la compañía en la celda B2.</t>
  </si>
  <si>
    <t>Oficina TIC</t>
  </si>
  <si>
    <t>En la celda B3, escribe el nombre del jefe del proyecto. Especifica la fecha de inicio del proyecto en la celda E3. Fecha de inicio: la etiqueta está en la celda C3.</t>
  </si>
  <si>
    <t>Ing. Carlos Gabriel Gutiérrez</t>
  </si>
  <si>
    <t>Inicio del proyecto:</t>
  </si>
  <si>
    <t>Las celdas I5 a BL5 contienen el número del día de la semana que se representa en el bloque de celdas encima de cada celda de fecha y se calculan automáticamente.
No debes modificar estas celdas.
La fecha de hoy se escribe en rojo (hex #AD3815) desde la fecha actual en la fila 5 a lo largo de toda la columna de fecha hasta el final de la programación del proyecto.</t>
  </si>
  <si>
    <t>ítem</t>
  </si>
  <si>
    <t>ACTIVIDAD</t>
  </si>
  <si>
    <t>Ítems Autodiagnóstico</t>
  </si>
  <si>
    <t>RESPONSABLE</t>
  </si>
  <si>
    <t>PROGRESO</t>
  </si>
  <si>
    <t>INICIO</t>
  </si>
  <si>
    <t>Dur Sem</t>
  </si>
  <si>
    <t>FIN</t>
  </si>
  <si>
    <t>Producto</t>
  </si>
  <si>
    <t>Observaciones y Evidencias</t>
  </si>
  <si>
    <t>Monitoreo</t>
  </si>
  <si>
    <t>SEGUIMIENTO A LAS ACCIONES IMPLEMENTADAS</t>
  </si>
  <si>
    <t>EVALUACIÓN DE LA EFICACIA DE LAS ACCIONES IMPLEMENTADAS</t>
  </si>
  <si>
    <t>Arquitectura</t>
  </si>
  <si>
    <t>1.1</t>
  </si>
  <si>
    <t>Actualización del PETI</t>
  </si>
  <si>
    <t>1.1.1</t>
  </si>
  <si>
    <t xml:space="preserve">Actualización del procedimiento  PETI GPT-P-03 del MVCT  Según la según la guía de Mintic G.ES.06 </t>
  </si>
  <si>
    <t>Juan M. Cortes</t>
  </si>
  <si>
    <t>Formato GPT-P-03 Actualizado</t>
  </si>
  <si>
    <t>Procedimiento publicado en http://www.minvivienda.gov.co/ProcesosCorporativos/GPT-P-03</t>
  </si>
  <si>
    <t>1. Ajuste de la Guía - 2. Envió de Documento para Revisión Interna  y aprobación - 3. aprobación por la dirección  -4. envió a Trámite con el SIG 5. Recibo y aprobaron los cambios sugeridos por el SIG- 6 En proceso para publicación el en SIG. - 7 Publicado</t>
  </si>
  <si>
    <t xml:space="preserve">Se evidencia en el archivo 1.1.1. de la carpeta de evidencias el procedimiento GPT-P-03 actualización del PETI publicado el 26 de septiembre de 2019. </t>
  </si>
  <si>
    <t>1.1.2</t>
  </si>
  <si>
    <t>Consolidación del Grupo Encargado de Construir el PETI</t>
  </si>
  <si>
    <t>1, 3</t>
  </si>
  <si>
    <t>Carlos G. Gutiérrez</t>
  </si>
  <si>
    <t>Acta de Conformación</t>
  </si>
  <si>
    <t>Acta de Conformación aprobada</t>
  </si>
  <si>
    <t xml:space="preserve">1. Reunión de Grupo primario para definir los responsables. - 2. Definición del equipo de Trabajo y Roles 3. Elaboración y aprobación de Acta de Conformación de equipo de Trabajo del PETI. </t>
  </si>
  <si>
    <t>Se evidencia el acta No. 13 del 28 de agosto de 2019 donde se reunió el grupo primario de la Oficina de TIC y se conforma el grupo de trabajo encargado de construir el PETI.</t>
  </si>
  <si>
    <t>1.1.3</t>
  </si>
  <si>
    <t>Consolidación de la Información de la Entidad con los Insumos existentes</t>
  </si>
  <si>
    <t>1, 2, 3</t>
  </si>
  <si>
    <t>Nelson F. Posada</t>
  </si>
  <si>
    <t>Sitio de Grupo PETI</t>
  </si>
  <si>
    <t>https://minviviendagovco.sharepoint.com/sites/ConstruccionPETI</t>
  </si>
  <si>
    <t xml:space="preserve">1. Solicitud Interna de Creación de Sitio en SharePoint 2. Creación de Sitio de Grupo Construcción PETI. 3. Copia de los archivos y expedientes de soporte para la construcción del PETI </t>
  </si>
  <si>
    <t>Se evidencia la publicación de Documento Plan Estratégico de Tecnologías de la Información - PETI (1.1.4)</t>
  </si>
  <si>
    <t>1.1.4</t>
  </si>
  <si>
    <t>Realizar el Entendimiento Estratégico y Análisis de la Situación Actual</t>
  </si>
  <si>
    <t>Documento</t>
  </si>
  <si>
    <t>PETI - Carpeta Línea Base/Documentos Finales - Capitulo 7</t>
  </si>
  <si>
    <t>1. Revisión del PETI 2017-2020 - 2.Inicio Elaboración Documento preliminar PETI 3.  Documento PETI con sección de Análisis de la Situación Actual</t>
  </si>
  <si>
    <t>Se evidencia la publicación de Documento Plan Estratégico de Tecnologías de la Información - PETI (1.1.4) documento que contiene en su interior "El entendimiento estratégico" y "El análisis de la situación".</t>
  </si>
  <si>
    <t>1.1.5</t>
  </si>
  <si>
    <t>Identificación y Caracterización de los Servicios y La Operación</t>
  </si>
  <si>
    <t>Rosamaría - Oscar Cruz - 
Sandra Herreno</t>
  </si>
  <si>
    <t>Catálogo de Servicios TI - Documento  en carpeta Línea Basae/Documentos Finales</t>
  </si>
  <si>
    <t>1. Reunión GSTAI 2. Identificación de los Servicios 3. Revisión y Ajuste de Matriz de Servicios y Operación</t>
  </si>
  <si>
    <t xml:space="preserve">Se evidencia documento Catálogo de Servicios TI Versión 1.0 </t>
  </si>
  <si>
    <t>1.1.6</t>
  </si>
  <si>
    <t>Construcción de la Estrategia de TI</t>
  </si>
  <si>
    <t>Farid León - Oscar Cruz</t>
  </si>
  <si>
    <t>PETI - Carpeta Línea Base/Documentos Finales - Capitulo 2</t>
  </si>
  <si>
    <t>1. Revisión Diagnóstico PETI - 2. Ajuste de Objetivos Estratégicos - 3. Definición de la Estrategia</t>
  </si>
  <si>
    <t>1.1.7</t>
  </si>
  <si>
    <t>Definición del Plan de Comunicaciones</t>
  </si>
  <si>
    <t>Documento Plan</t>
  </si>
  <si>
    <t>PETI - Carpeta Línea Base/Documentos Finales - Capitulo 10</t>
  </si>
  <si>
    <t>1. Revisión Diagnóstico PETI - 2. Identificación de Interesados - 3. Elaboración del Plan</t>
  </si>
  <si>
    <t>Se evidencia la publicación de Documento Plan Estratégico de Tecnologías de la Información - PETI (1.1.4) En el capítulo 10 se encuentra el Plan de Comunicaciones</t>
  </si>
  <si>
    <t>1.1.8</t>
  </si>
  <si>
    <t>Definición de indicadores para seguimiento y Control</t>
  </si>
  <si>
    <t>Gabriel L. Méndez</t>
  </si>
  <si>
    <t>Hoja de Vida Indicadores</t>
  </si>
  <si>
    <t>No se realizó monitoreo para esta actividad. En la carpeta de evidencias no hay ningún archivo con hojas de vida de indicadores. Actividad no cumplida.</t>
  </si>
  <si>
    <t>1.1.9</t>
  </si>
  <si>
    <t>Ajuste del PETI</t>
  </si>
  <si>
    <t>1 a 5</t>
  </si>
  <si>
    <t>PETI Ajustado</t>
  </si>
  <si>
    <t>PETI -Documento publicado en página Web del MVCT</t>
  </si>
  <si>
    <t>1. Presentación del PETI a comité - 2. Ajustes al Plan - 3. Publicación</t>
  </si>
  <si>
    <t>Se evidencia la publicación de Documento Plan Estratégico de Tecnologías de la Información - PETI (1.1.4). No se evidencia la presentación del PETI al Comité.</t>
  </si>
  <si>
    <t>1.1.10</t>
  </si>
  <si>
    <t>Presentación del PETI y de los proyectos derivados para su aprobación</t>
  </si>
  <si>
    <t>1, 2, 3, 5</t>
  </si>
  <si>
    <t>Carlos Gabriel Gutiérrez</t>
  </si>
  <si>
    <t>Oficio al Comité de CI</t>
  </si>
  <si>
    <t>Falta copia de Acta de Comité</t>
  </si>
  <si>
    <t>No se evidencia la presentación del PETI y de los proyectos derivados al Comité, tampoco se adjunta el Acta del Comité</t>
  </si>
  <si>
    <t>1.2</t>
  </si>
  <si>
    <t>Arquitectura TI</t>
  </si>
  <si>
    <t>1.2.1</t>
  </si>
  <si>
    <t>Identificación las capacidades (personas, procesos y herramientas) necesarias para realizar ejercicios de Arquitectura Empresarial y Arquitectura TI</t>
  </si>
  <si>
    <t>4</t>
  </si>
  <si>
    <t>Farid León - Oscar Cruz
 OAP</t>
  </si>
  <si>
    <t>1. Realización Grupo Primario- 2. Identificación de Capacidades del Equipo de Trabajo TIC 3. Definición de Roles y Responsabilidades. - 4. Elaboración y Aprobación del Acta de Conformación</t>
  </si>
  <si>
    <t>Se evidencia Acta No. 14 "Identificación las capacidades necesarias para realizar ejercicios de Arquitectura 
Empresarial y Arquitectura TI", donde se aprueban los roles y los responsables.
.</t>
  </si>
  <si>
    <t>1.2.2</t>
  </si>
  <si>
    <t>Elaboración de propuesta de Arquitectura de TI</t>
  </si>
  <si>
    <t>5</t>
  </si>
  <si>
    <t>Farid León - Oscar Cruz
 GSTAI</t>
  </si>
  <si>
    <t>Archivo Diagnóstico Arquitectura  Sitio PETI - Carpeta Línea Base/Documentos Finales</t>
  </si>
  <si>
    <t xml:space="preserve">1. Elaboración del Diagnóstico - 2. Planteamiento de iniciativas y objetivos para TI - 3. Construcción Documento Diagnóstico Arquitectura </t>
  </si>
  <si>
    <t>Se evidencia documento Diagnóstico de Arquitectura de TI con corte a 30 de agosto de 2019.</t>
  </si>
  <si>
    <t>1.2.3</t>
  </si>
  <si>
    <t>Elaboración de modelo de Gobierno de TI</t>
  </si>
  <si>
    <t>4, 5</t>
  </si>
  <si>
    <t>Farid León - Rosamaría</t>
  </si>
  <si>
    <t>Archivo Dominio de Gobierno TI  Sitio PETI - Carpeta Línea Base/Documentos Finales</t>
  </si>
  <si>
    <t>1. Recolección de fuentes de información existentes PETIC y Estudio de UNAL 2. Construcción Documento de Gobierno TI</t>
  </si>
  <si>
    <t>Se evidencia el documento "Dominio de Gobierno de TI".</t>
  </si>
  <si>
    <t>1.2.4</t>
  </si>
  <si>
    <t>Elaboración de la Guía de Políticas y Lineamientos de TI</t>
  </si>
  <si>
    <t>5, 6</t>
  </si>
  <si>
    <t>Juan M. Cortes
Faryd león - Oscar Cruz</t>
  </si>
  <si>
    <t xml:space="preserve">Archivos Guía de Lineamientos y Políticas de Seguridad - Carpeta SGSI y Carpeta Línea Base/Documentos Finales </t>
  </si>
  <si>
    <t>1. Recolección de Fuentes - 2. Revisión y Ajuste de Documento de Políticas Generales de Seguridad de la Información - 3. Construcción de Guía de lineamientos de Uso y Acceso a Servicios Tecnológicos</t>
  </si>
  <si>
    <t>Se evidencia el documento "Guía de lineamientos de uso y acceso a servicios".</t>
  </si>
  <si>
    <t>1.2.5</t>
  </si>
  <si>
    <t xml:space="preserve">Elaboración y presentación de Plan de apropiación de la Guía de Políticas y Lineamientos </t>
  </si>
  <si>
    <t>Yesid Soler</t>
  </si>
  <si>
    <t>Plan de Apropiación TI Informe A1 PETI</t>
  </si>
  <si>
    <t>1. Equipo de trabajo,2. Metodología de trabajo, 3. Validación de estrategia de uso y apropiación, 4. Involucramiento y compromiso, 5. Definición de incentivos, 6. Medición</t>
  </si>
  <si>
    <t>Se evidencia documento "Plan de apropiación" del 30 de octubre de 2019.</t>
  </si>
  <si>
    <t>1.2.6</t>
  </si>
  <si>
    <t>Elaboración de Propuesta de Catálogo de Servicios de TI</t>
  </si>
  <si>
    <t>Catálogo de Servicios TI</t>
  </si>
  <si>
    <t>1. Caracterización de los servicios, 2. Identificación por tipo y clase de servicio, 3. propuesta de valor.</t>
  </si>
  <si>
    <t>Se evidencia documento Catálogo de Servicios TI Versión 1.0 (1.1.5)</t>
  </si>
  <si>
    <t>1.2.7</t>
  </si>
  <si>
    <t>Caracterización de Usuarios de los servicios de TI</t>
  </si>
  <si>
    <t>TIC</t>
  </si>
  <si>
    <t>No se evidencia monitoreo para esta actividad.  La fecha de vencimiento para el cumplimiento de esta actividad no ha terminado</t>
  </si>
  <si>
    <t>1.2.8</t>
  </si>
  <si>
    <t>Revisión y ajuste de Catálogo de Servicios de TI</t>
  </si>
  <si>
    <t>No se evidencia monitoreo para esta actividad. El plazo para el cumplimiento de esta actividad no ha terminado</t>
  </si>
  <si>
    <t>1.3</t>
  </si>
  <si>
    <t>Gestión de Servicios TI</t>
  </si>
  <si>
    <t>1.3.1</t>
  </si>
  <si>
    <t xml:space="preserve">Revisión de Acuerdos Marco de Precios para bienes y servicios de TI </t>
  </si>
  <si>
    <t>7</t>
  </si>
  <si>
    <t>Acta de Revisión</t>
  </si>
  <si>
    <t>No se evidencia monitoreo para esta actividad. No hay evidencia de Acta de revisión. Actividad  no cumplida</t>
  </si>
  <si>
    <t>1.3.2</t>
  </si>
  <si>
    <t>Socializar la metodología para la Gestión integral de Proyectos de TI - 
Proveedores y Contratistas</t>
  </si>
  <si>
    <t>8</t>
  </si>
  <si>
    <t>Jhon Carlos Cardenas</t>
  </si>
  <si>
    <t>Actas de Reunión</t>
  </si>
  <si>
    <t>La actividad no ha iniciado</t>
  </si>
  <si>
    <t>1.3.3</t>
  </si>
  <si>
    <t>Establecimiento del Modelo de medición de indicadores de Proyectos de TI</t>
  </si>
  <si>
    <t>Documento presentación del modelo de medición de Indicadores</t>
  </si>
  <si>
    <t>1. Identificación de los proyectos, 2. definición del modelo de seguimiento y medición, 3. propuesta de valor.</t>
  </si>
  <si>
    <t>Se evidencia el documento "Directrices de Gerencia de Proyectos de TI". Sin embargo, no se evidencia que tenga un capítulo donde se presenta el modelo de medición de indicadores.</t>
  </si>
  <si>
    <t>1.4</t>
  </si>
  <si>
    <t>Sistemas de Información</t>
  </si>
  <si>
    <t>1.4.1</t>
  </si>
  <si>
    <t>Revisión del estado funcionalidad de los sistemas de información de la entidad</t>
  </si>
  <si>
    <t>9</t>
  </si>
  <si>
    <t>No se evidencia monitoreo para esta actividad.  El plazo para el cumplimiento de esta actividad no ha terminado.</t>
  </si>
  <si>
    <t>1.4.2</t>
  </si>
  <si>
    <t>Propuesta de esquema de gobierno de los componentes de información</t>
  </si>
  <si>
    <t>1.4.3</t>
  </si>
  <si>
    <t>Elaboración del plan de aseguramiento de calidad de la información</t>
  </si>
  <si>
    <t>9, 10</t>
  </si>
  <si>
    <t>1.4.4</t>
  </si>
  <si>
    <t>Actualización del catálogo de sistemas de información</t>
  </si>
  <si>
    <t>11</t>
  </si>
  <si>
    <t>TIC - GSTAI</t>
  </si>
  <si>
    <t>Catálogo de SI</t>
  </si>
  <si>
    <t>1.4.5</t>
  </si>
  <si>
    <t>Actualización de los documentos de Arquitectura de los Sistemas de Información y soluciones de la Entidad</t>
  </si>
  <si>
    <t>Documentos Actualizados</t>
  </si>
  <si>
    <t>1.4.6</t>
  </si>
  <si>
    <t>Definición de Metodología de referencia para desarrollo de Software en la Entidad</t>
  </si>
  <si>
    <t>11, 13</t>
  </si>
  <si>
    <t>1.4.7</t>
  </si>
  <si>
    <t>Definición del esquema de mantenimiento/soporte a los sistemas de información.</t>
  </si>
  <si>
    <t>12</t>
  </si>
  <si>
    <t>Documento Guía Mto/soporte</t>
  </si>
  <si>
    <t>1.4.8</t>
  </si>
  <si>
    <t>Implementación del plan de aseguramiento de la calidad de la información durante el ciclo de vida de los sistemas de información que incluya criterios funcionales y no funcionales</t>
  </si>
  <si>
    <t>13</t>
  </si>
  <si>
    <t>Documento de Seguimiento</t>
  </si>
  <si>
    <t>1.4.9</t>
  </si>
  <si>
    <t>Realización de los Mapas de Servicio de los Sistemas de Información</t>
  </si>
  <si>
    <t>11, 13, 14</t>
  </si>
  <si>
    <t>Mapas de Servicio</t>
  </si>
  <si>
    <t>1.4.10</t>
  </si>
  <si>
    <t>Realización de los acuerdos de Nivel de Servicio de los Sistemas de Información</t>
  </si>
  <si>
    <t>12, 14</t>
  </si>
  <si>
    <t>Documentos ANS</t>
  </si>
  <si>
    <t>1.5</t>
  </si>
  <si>
    <t>Servicios de Soporte TI</t>
  </si>
  <si>
    <t>1.5.1</t>
  </si>
  <si>
    <t>Revisión y ajuste del proceso para atender los requerimientos de soporte de los servicios de TI</t>
  </si>
  <si>
    <t>14</t>
  </si>
  <si>
    <t>Rosamaría - Oscar Cruz 
Sandra Herreno - Juan M Cortes</t>
  </si>
  <si>
    <t>Documento Proceso Soporte Técnico Ajustado</t>
  </si>
  <si>
    <t>El proceso Apoyo y Soporte informático se adhirió a la Oficina TIC - Se encuentra en fase de revisión por planeación en la Caracterización de los Procesos - Falta ajustar link a la nueva caracterización.</t>
  </si>
  <si>
    <t>1. Reunión GSTAI 2. Identificación de los Servicios 3. Revisión y Ajuste de Matriz de Servicios y Operación 4. Ajuste de la caracterización. 5. Reuniones con Planeación mapa de procesos. 6. Publicación del proceso ajustado</t>
  </si>
  <si>
    <t>No se evidencia el documento con el proceso o procedimiento de soporte técnico ajustado. Actividad incumplida.</t>
  </si>
  <si>
    <t>1.5.2</t>
  </si>
  <si>
    <t>Evaluación del cumplimiento de ANS para los servicios tecnológicos que presta la Entidad</t>
  </si>
  <si>
    <t>12, 15</t>
  </si>
  <si>
    <t xml:space="preserve">Catálogo de Servicios Aranda - Documento en construcción  en carpeta Documentos para depurar </t>
  </si>
  <si>
    <t>No se evidencia el documento de seguimiento. Actividad no cumplida.</t>
  </si>
  <si>
    <t>1.5.3</t>
  </si>
  <si>
    <t>Actualizar catálogo de la infraestructura tecnológica</t>
  </si>
  <si>
    <t>15</t>
  </si>
  <si>
    <t>Juan M. Cortes - Rosamaría Nivia</t>
  </si>
  <si>
    <t>Catálogo Actualizado</t>
  </si>
  <si>
    <t>Catálogo de Infraestructura Tecnológica</t>
  </si>
  <si>
    <t>1. Recolección de fuentes de información existentes Infraestructura 2. Construcción Documento Catálogo</t>
  </si>
  <si>
    <t>Se evidencia un documento denominado "Catálogo de infraestructura tecnológica". Sin embargo, no tiene fecha de creación o realización y no tiene ninguna fecha de actualización.</t>
  </si>
  <si>
    <t>1.5.4</t>
  </si>
  <si>
    <t>Ajuste de los acuerdos de Nivel de Servicio de los Servicios Tecnológicos que presta la entidad</t>
  </si>
  <si>
    <t>Documentos ANS Ajustados</t>
  </si>
  <si>
    <t>Acuerdos de Niveles de Servicio</t>
  </si>
  <si>
    <t>1. Elaboración Catalogo de Servicio 2. Derivación de los ANS</t>
  </si>
  <si>
    <t>Se evidencia hoja de Excel sin título que tiene 4 columnas: Componente, Nombre del ANS, Ponderación ANS % servicios y % total por servicios.  No tiene fecha de creación, ni fecha de ajuste.</t>
  </si>
  <si>
    <t>1.6</t>
  </si>
  <si>
    <t>Adopción de IPV6</t>
  </si>
  <si>
    <t>1.6.1</t>
  </si>
  <si>
    <t>Validación de la infraestructura tecnológica para medir el grado de avance en la adopción del protocolo IPV6</t>
  </si>
  <si>
    <t>16, 17</t>
  </si>
  <si>
    <t>Carlos Hernández</t>
  </si>
  <si>
    <t>Documento Diagnóstico</t>
  </si>
  <si>
    <t>Matriz Verificación de Infraestructura HW y SW para IPV6  y  Documento detallado de Ingeniería del ítem 1.6.3</t>
  </si>
  <si>
    <t>1. Recolección de fuentes de información existentes Infraestructura 2. Ajuste de matriz Existente</t>
  </si>
  <si>
    <t>Se evidencia una matriz de Excel con varias hojas donde se encuentra un inventario de servidores, equipos, licencias, etc., con la versión, si requiere actualización, etc..</t>
  </si>
  <si>
    <t>1.6.2</t>
  </si>
  <si>
    <t>Elaboración del plan de direccionamiento de IPv6</t>
  </si>
  <si>
    <t>Actividad en Proceso con la Universidad Nacional, pendiente de entrega de documentos</t>
  </si>
  <si>
    <t>Seguimiento a la ejecución del contrato con la UNAL</t>
  </si>
  <si>
    <t>No hay evidencia del Plan de Direccionamiento IPV6. Actividad no cumplida.</t>
  </si>
  <si>
    <t>1.6.3</t>
  </si>
  <si>
    <t>Planeación y ejecución del proceso de transición de los  servicios tecnológicos de la Entidad</t>
  </si>
  <si>
    <t>Documento detallado de Ingeniería</t>
  </si>
  <si>
    <t>Se evidencia un documento denominado "Informe detallado de ingeniería" elaborado por la Universidad Nacional, Versión 1 de diciembre de 2019. Contiene 30 páginas.</t>
  </si>
  <si>
    <t>1.6.4</t>
  </si>
  <si>
    <t>Elaboración y ejecución de todas las pruebas de monitoreo</t>
  </si>
  <si>
    <t>Documento de Pruebas y Validaciones</t>
  </si>
  <si>
    <t>Esta actividad se reprograma para 2020 teniendo en cuenta la prorroga asignada al contrato con la Universidad Nacional</t>
  </si>
  <si>
    <t>No se evidencia un documento con las pruebas de monitoreo. Actividad no cumplida</t>
  </si>
  <si>
    <t>1.6.5</t>
  </si>
  <si>
    <t>Validación del funcionamiento de aplicaciones, servicios y sistemas de comunicaciones de la Entidad.</t>
  </si>
  <si>
    <t>No se evidencia un documento con la validación del funcionamiento de aplicaciones, servicios y sistemas de comunicación de la entidad. Actividad no cumplida.</t>
  </si>
  <si>
    <t>1.7</t>
  </si>
  <si>
    <t>Uso y Apropiación de TI</t>
  </si>
  <si>
    <t>1.7.1</t>
  </si>
  <si>
    <t xml:space="preserve">Caracterización de los grupos de interés internos y externos </t>
  </si>
  <si>
    <t>18</t>
  </si>
  <si>
    <t>Documento actualización de la estrategia para Uso y Apropiación TIC Informe A2 PETI</t>
  </si>
  <si>
    <t>1. Asignación de Responsables, 2. Identificación de Grupos  de Interés 3. Clasificación y Priorización, 4. Involucramiento de los grupos de Interés, 5. Compromisos</t>
  </si>
  <si>
    <t xml:space="preserve">Se evidencia un documento denominado "Actualización de la estrategia para uso y apropiación de TIC", donde se encuentran identificados los grupos de interés. </t>
  </si>
  <si>
    <t>1.7.2</t>
  </si>
  <si>
    <t>Evaluación de las Capacidades Institucionales</t>
  </si>
  <si>
    <t>Documento actualización de la estrategia para Uso y Apropiación TIC Informe A3 PETI</t>
  </si>
  <si>
    <t>1. Asignación de Responsables, 2. Diagnóstico de necesidades, 3. Definición de incentivos para motivar, 4. Áreas claves de uso y apropiación, 5. Priorización de proyectos de uso y apropiación, 6. Confianza y compromiso de comunicaciones.</t>
  </si>
  <si>
    <t>Se evidencia un documento denominado "Actualización de la estrategia para uso y apropiación de TIC", Motivación de grupos de interés. Sin embargo, no se evidencia una evaluación de las capacitados institucionales.</t>
  </si>
  <si>
    <t>1.7.3</t>
  </si>
  <si>
    <t>Elaboración en conjunto con el Área de Talento Humano del Plan de Apropiación</t>
  </si>
  <si>
    <t>Se evidencia un documento denominado "Plan de Apropiación de TIC". No obstante no contiene un "Plan de Apropiación". Actividad no cumplida</t>
  </si>
  <si>
    <t>1.7.4</t>
  </si>
  <si>
    <t>Revisión  del impacto de la implementación de nuevos servicios de TI y nuevas plataformas</t>
  </si>
  <si>
    <t>No se evidencia monitoreo para esta actividad. El plazo para el cumplimiento de la actividad no ha terminado".</t>
  </si>
  <si>
    <t>Seguridad y Privacidad</t>
  </si>
  <si>
    <t>2.1</t>
  </si>
  <si>
    <t>Fase 1: Diagnóstico</t>
  </si>
  <si>
    <t>2.1.1</t>
  </si>
  <si>
    <t>Realización del Diagnóstico del aplicabilidad de la Norma ISO 27000</t>
  </si>
  <si>
    <t>19</t>
  </si>
  <si>
    <t>Archivo Diagnóstico de Aplicabilidad / Carpeta SGSI</t>
  </si>
  <si>
    <t>Se evidencia un documento denominado "Diagnóstico de cumplimiento de la norma ISO 27001.</t>
  </si>
  <si>
    <t>2.1.2</t>
  </si>
  <si>
    <t>Levantamiento y valoración de Activos de Información</t>
  </si>
  <si>
    <t>19, 23</t>
  </si>
  <si>
    <t>Documento Activos</t>
  </si>
  <si>
    <t>Levantamiento de Activos Matriz General /  Carpeta SGSI</t>
  </si>
  <si>
    <t>1. Recolección de fuentes de información existentes - 2. Revisión y Validación de Activos 3. Construcción de la Matriz Consolidada</t>
  </si>
  <si>
    <t>Se evidencia una matriz que contiene un inventario de activos de información.</t>
  </si>
  <si>
    <t>2.1.3</t>
  </si>
  <si>
    <t>Identificación de amenazas y vulnerabilidades propias de los activos</t>
  </si>
  <si>
    <t xml:space="preserve">Documento Matriz </t>
  </si>
  <si>
    <t>Matriz de Análisis para la Valoración de riesgos / Carpeta SGSI</t>
  </si>
  <si>
    <t>1. Revisión de  Mapas de Riesgos y Normas 2. Elaboración Matriz según Iso2700 3. Clasificación de manazas y Vulnerabilidades Por grupos De activos</t>
  </si>
  <si>
    <t>Se evidencia una matriz con la valoración de riesgos que contiene clasificación de amenazas y vulnerabilidades</t>
  </si>
  <si>
    <t>2.1.4</t>
  </si>
  <si>
    <t>Identificación de los escenarios de riesgos</t>
  </si>
  <si>
    <t>19, 24</t>
  </si>
  <si>
    <t>1.Identificación de Controles  - 2. Verificación de Posibles escenarios de Riesgos</t>
  </si>
  <si>
    <t>Se evidencia una matriz con la valoración de riesgos que contiene escenarios de riesgos</t>
  </si>
  <si>
    <t>2.1.5</t>
  </si>
  <si>
    <t>Selección de las opciones para el tratamiento de los riesgos (mitigar, Transferir, olvidar..)</t>
  </si>
  <si>
    <t>Hoja Riesgos en Matriz de Análisis para la Valoración de riesgos / Carpeta SGSI</t>
  </si>
  <si>
    <t>1. Identificación de Activos Prioritarios - 2. Definición de Estrategias  3. Revisión Calificación - 4.Establecimiento del riesgo residual -5. Establecimiento de las opciones.  6. Consolidación Matriz</t>
  </si>
  <si>
    <t>Se evidencia una matriz con la valoración de riesgos que contiene el tratamiento de los riesgos.</t>
  </si>
  <si>
    <t>2.2</t>
  </si>
  <si>
    <t>Fase2: Planeación</t>
  </si>
  <si>
    <t>2.2.1</t>
  </si>
  <si>
    <t>Elaboración del Plan de Tratamiento de Riesgos</t>
  </si>
  <si>
    <t>24</t>
  </si>
  <si>
    <t>Documento Plan de Tratamiento de Riesgos / Carpeta SGSI</t>
  </si>
  <si>
    <t>1. Clasificación de las estrategia - 2 . Verificación de Controles  3. Acciones a Realizar 4. Estimación de costos 5. Elaboración de Documento Plan</t>
  </si>
  <si>
    <t>Se evidencia documento denominado "Plan de tratamiento de riesgos Versión 1.0".</t>
  </si>
  <si>
    <t>2.2.2</t>
  </si>
  <si>
    <t>Declaración de la aplicabilidad de la Norma ISO 27000 (SoA)</t>
  </si>
  <si>
    <t>23, 24</t>
  </si>
  <si>
    <t>Documento SoA</t>
  </si>
  <si>
    <t>Hoja SoA en Matriz de Análisis para la Valoración de riesgos / Carpeta SGSI</t>
  </si>
  <si>
    <t>1. Elaboración de la tabla de Controles , 2. Verificación de Controles Aplicables, 3. Declaración</t>
  </si>
  <si>
    <t>Se evidencia documento denominado "Matriz de análisis de valoración de riesgos". Esta matriz tiene una columna con los controles existentes.</t>
  </si>
  <si>
    <t>2.2.3</t>
  </si>
  <si>
    <t>Elaboración del Plan de Privacidad y Seguridad de la Información con los planes de: (Comunicaciones, Plan Operacional, Plan de Calidad, Plan de mejoramiento continuo y Seguimiento y evaluación)</t>
  </si>
  <si>
    <t>22, 23</t>
  </si>
  <si>
    <t>TIC-GSTAI</t>
  </si>
  <si>
    <t>Documento Plan de Privacidad y Seguridad de la Información</t>
  </si>
  <si>
    <t>Documento Plan de Privacidad y Seguridad de la Información / Carpeta SGSI</t>
  </si>
  <si>
    <t>1. Revisión del Ciclo de Operación MSPI - 2 .Establecimiento de las Fases  3. Planteamiento de las Acciones a Realizar 4. Estimación de Tiempos 5. Elaboración de Documento Plan</t>
  </si>
  <si>
    <t>Se evidencia un documento denominado  "Plan de Privacidad y Seguridad de la Información Versión 1.0 de noviembre de 2019.</t>
  </si>
  <si>
    <t>2.2.4</t>
  </si>
  <si>
    <t>Elaboración de Plan de Difusión y Sensibilización de Riesgos</t>
  </si>
  <si>
    <t>25</t>
  </si>
  <si>
    <t>Juan M. Cortes
Yesid Soler</t>
  </si>
  <si>
    <t>Documento Plan de Difusión y Sensibilización de Riesgos de Seguridad Digital</t>
  </si>
  <si>
    <t>1. Definición de Objetivos, 2. Identificación de Interesados, 3. Definición de Estrategia, 4. Elaboración del Plan</t>
  </si>
  <si>
    <t>Se evidencia un documento denominado "Plan de difusión y sensibilización de riesgos de seguridad digital". Al final del documento tiene un cronograma de actividades pero no tiene responsables.</t>
  </si>
  <si>
    <t>2.3</t>
  </si>
  <si>
    <t>Fase 3: Ejecución</t>
  </si>
  <si>
    <t>2.3.1</t>
  </si>
  <si>
    <t>Revisión y ajustes a la política de seguridad de la información y a los roles y responsabilidades</t>
  </si>
  <si>
    <t>20, 21</t>
  </si>
  <si>
    <t>Política Ajustada</t>
  </si>
  <si>
    <t>1. Política aprobada por comité Institucional</t>
  </si>
  <si>
    <t>2.3.2</t>
  </si>
  <si>
    <t>Establecimiento de lineamientos y procedimientos de Seguridad de la Información</t>
  </si>
  <si>
    <t>20, 21, 22</t>
  </si>
  <si>
    <t>2.3.3</t>
  </si>
  <si>
    <t>Declaración y aprobación de la política de seguridad de la Información</t>
  </si>
  <si>
    <t>TIC-OAP</t>
  </si>
  <si>
    <t>Política Aprobada por CI</t>
  </si>
  <si>
    <t>Documento en Revisión</t>
  </si>
  <si>
    <t>2.3.4</t>
  </si>
  <si>
    <t>Implementación del Plan de Tratamiento de Riesgos</t>
  </si>
  <si>
    <t>26</t>
  </si>
  <si>
    <t xml:space="preserve">Actividades iniciadas </t>
  </si>
  <si>
    <t>1. Inicio de los procesos contractuales</t>
  </si>
  <si>
    <t>El plazo para el cumplimiento de la actividad no ha terminado".</t>
  </si>
  <si>
    <t>2.3.5</t>
  </si>
  <si>
    <t xml:space="preserve">Implementación del Plan de Privacidad y Seguridad de la Información </t>
  </si>
  <si>
    <t>27 a 31</t>
  </si>
  <si>
    <t>Servicios Ciudadanos Digitales</t>
  </si>
  <si>
    <t>3.1</t>
  </si>
  <si>
    <t>Empoderamiento de los ciudadanos a través de un Estado Abierto</t>
  </si>
  <si>
    <t>3.1.1</t>
  </si>
  <si>
    <t>Revisión de los conjuntos de Datos Abiertos para establecer el tipo de aplicaciones que se pueden desarrollar.</t>
  </si>
  <si>
    <t>34</t>
  </si>
  <si>
    <t>Luna
Juan M. Cortes</t>
  </si>
  <si>
    <t>Documento de Diagnóstico Datos Abiertos</t>
  </si>
  <si>
    <t>1. Verificación proceso de AE realizada por la UNAL - 2. Ajuste del Diagnóstico - 3. Conclusiones - 4. Propuesta de Valor</t>
  </si>
  <si>
    <t xml:space="preserve">Se evidencia un documento denominado "Diagnóstico de datos abiertos" </t>
  </si>
  <si>
    <t>3.1.2</t>
  </si>
  <si>
    <t>Elaboración de propuesta de innovación abierta para la solución de problemas y participación  Ciudadana</t>
  </si>
  <si>
    <t>36</t>
  </si>
  <si>
    <t>Luis F. Contreras</t>
  </si>
  <si>
    <t>Documento de Propuesta de Innovación Abierta</t>
  </si>
  <si>
    <t>1. Revisión de Normativa. 2. Elaboración de Documento</t>
  </si>
  <si>
    <t>Se evidencia un documento denominado " innovación abierta para la solución de problemas y participación  Ciudadana"</t>
  </si>
  <si>
    <t>3.2</t>
  </si>
  <si>
    <t xml:space="preserve"> Trámites y servicios</t>
  </si>
  <si>
    <t>3.2.1</t>
  </si>
  <si>
    <t xml:space="preserve">Revisión en conjunto con el Área de Planeación el ciclo de vida de los trámites actuales registrados en el SUIT por MVCT </t>
  </si>
  <si>
    <t>38,39,40</t>
  </si>
  <si>
    <t>Luis F. Contreras
Farid León</t>
  </si>
  <si>
    <t>Estrategia de Racionalización de trámites</t>
  </si>
  <si>
    <t>Se evidencia un documento denominado "Estrategia de racionalización de trámites" publicado en el SUIT que tiene actividades y responsables.</t>
  </si>
  <si>
    <t>3.2.2</t>
  </si>
  <si>
    <t xml:space="preserve">Actualización en conjunto con el Área de Planeación el ciclo de vida de los trámites del MVCT </t>
  </si>
  <si>
    <t>38, 39, 40</t>
  </si>
  <si>
    <t>TIC - OAP</t>
  </si>
  <si>
    <t>Documento  Actualizado</t>
  </si>
  <si>
    <t>3.2.3</t>
  </si>
  <si>
    <t>Propuesta de procedimiento en línea para caracterización de Usuarios</t>
  </si>
  <si>
    <t>41, 42</t>
  </si>
  <si>
    <t>3.2.4</t>
  </si>
  <si>
    <t>Redefinir criterios de accesibilidad y usabilidad  para los trámites en línea</t>
  </si>
  <si>
    <t>43 a 46</t>
  </si>
  <si>
    <t>Lady - Luna</t>
  </si>
  <si>
    <t xml:space="preserve">Se acoge la Norma NTC 5854 y la guía actual de Usabilidad de MinTIC https://estrategia.gobiernoenlinea.gov.co/623/articles-8237_guía_usabilidad.pdf, </t>
  </si>
  <si>
    <t>1. Revisión de Normativa Usabilidad y Accesibilidad 2. Revisión de Estándares existentes 4. Apropiación de Documento Normativo</t>
  </si>
  <si>
    <t xml:space="preserve">Se evidencia un documento denominado "Lineamientos y metodología de usabilidad para el gobierno en línea del Min Tic" </t>
  </si>
  <si>
    <t>3.2.5</t>
  </si>
  <si>
    <t>Elaboración Diagnóstico para los servicios de: Interoperabilidad,  autenticación electrónica y Carpeta Ciudadana.</t>
  </si>
  <si>
    <t>2, 38 A 48</t>
  </si>
  <si>
    <t>Luna</t>
  </si>
  <si>
    <t>Diagnóstico interoperabilidad</t>
  </si>
  <si>
    <t xml:space="preserve">1. Revisión Marco de Interoperabilidad Actual - 2. Diligenciamiento del Modelo de Madurez (Anexo 3 del Marco de Interoperabilidad) - 3. Revisión de los servicios de Intercambio de Información Actuales y las necesidades identificadas de Nuevos servicios - 4. Análisis de los resultados del Anexo 3 y elaboración del documento final </t>
  </si>
  <si>
    <t xml:space="preserve">Se evidencia un documento denominado "Diagnóstico de interoperabilidad  Versión  1.0 de noviembre de 2019". </t>
  </si>
  <si>
    <t>3.2.6</t>
  </si>
  <si>
    <t>Propuesta de promoción de los servicios en línea para incrementar su uso</t>
  </si>
  <si>
    <t>47</t>
  </si>
  <si>
    <t>TIC - GAUA</t>
  </si>
  <si>
    <t>No se evidencia monitoreo para esta actividad. No hay documento de propuesta de promoción de los servicios en línea para incrementar su uso. Actividad no cumplida.</t>
  </si>
  <si>
    <t>RESULTADOS DEL AUTODIAGNÓSTICO HERRAMIENTA DE MinTic - GOBIERNO DIGITAL</t>
  </si>
  <si>
    <t>Item</t>
  </si>
  <si>
    <t>Habilitador</t>
  </si>
  <si>
    <t>ID</t>
  </si>
  <si>
    <t>Pregunta</t>
  </si>
  <si>
    <t>Estado tarea</t>
  </si>
  <si>
    <t>Respuesta</t>
  </si>
  <si>
    <t>Valor final</t>
  </si>
  <si>
    <t>AREAS RESPONSALBES</t>
  </si>
  <si>
    <t>AREAS DE APOYO</t>
  </si>
  <si>
    <t>PR01</t>
  </si>
  <si>
    <t>¿Cuál es el estado del Plan Estratégico De TI (PETI)?</t>
  </si>
  <si>
    <t>Completada</t>
  </si>
  <si>
    <t>- Lo formuló, pero no está actualizado</t>
  </si>
  <si>
    <t>OAP</t>
  </si>
  <si>
    <t>PR02</t>
  </si>
  <si>
    <t>El Plan Estratégico de TI (PETI) incluye:</t>
  </si>
  <si>
    <t>- El portafolio o mapa de ruta de los proyectos- La proyección del presupuesto</t>
  </si>
  <si>
    <t>PR03</t>
  </si>
  <si>
    <t>Con respecto a lo planeado, indique un valor promedio del avance de las inciativas/proyectos del PETI, para la vigencia evaluada</t>
  </si>
  <si>
    <t>OAP Y SFP</t>
  </si>
  <si>
    <t>PR04</t>
  </si>
  <si>
    <t>Con respecto a la Arquitectura Empresarial la entidad:</t>
  </si>
  <si>
    <t>- Ninguna de las anteriores</t>
  </si>
  <si>
    <t>PR05</t>
  </si>
  <si>
    <t>Frente a la documentación de los servicios de TI y la Arquitectura Empresarial en la entidad</t>
  </si>
  <si>
    <t>GSTAI</t>
  </si>
  <si>
    <t>PR06</t>
  </si>
  <si>
    <t>Señale los aspectos incorporados en el esquema de gobierno de TI de la entidad:</t>
  </si>
  <si>
    <t>- Estructura organizacional del área de TI</t>
  </si>
  <si>
    <t>PR07</t>
  </si>
  <si>
    <t>Con respecto a la optimización de las  compras de TI, la entidad:</t>
  </si>
  <si>
    <t>- Utilizó Acuerdos Marco de Precios para bienes y servicios de TI  (Aplica a entidades de la rama ejecutiva del poder y del Orden Nacional)</t>
  </si>
  <si>
    <t>Grupo de Contratos</t>
  </si>
  <si>
    <t>PR08</t>
  </si>
  <si>
    <t>Frente a la gestión integral de proyectos de TI, la entidad:</t>
  </si>
  <si>
    <t>PR09</t>
  </si>
  <si>
    <t>Con relación a la gestión y planeación de los componentes de información, la entidad:</t>
  </si>
  <si>
    <t>- Documentó el catálogo de componentes de información</t>
  </si>
  <si>
    <t>PR10</t>
  </si>
  <si>
    <t>Frente a la calidad de los componentes de información, la entidad realizó:</t>
  </si>
  <si>
    <t>PR11</t>
  </si>
  <si>
    <t>Frente a la planeación y gestión de los sistemas de información, la entidad:</t>
  </si>
  <si>
    <t>TIC, GSTAI</t>
  </si>
  <si>
    <t>PR12</t>
  </si>
  <si>
    <t>Frente al soporte de los Sistemas de Información</t>
  </si>
  <si>
    <t>PR13</t>
  </si>
  <si>
    <t>Frente al Ciclo de vida de los Sistemas de Información</t>
  </si>
  <si>
    <t>PR14</t>
  </si>
  <si>
    <t>Frente al soporte de los servicios tecnológicos</t>
  </si>
  <si>
    <t>- Definió un proceso para atender los requerimientos de soporte de los servicios de TI- Evaluó el cumplimiento de ANS para los servicios tecnológicos que presta la Entidad</t>
  </si>
  <si>
    <t>PR15</t>
  </si>
  <si>
    <t>Frente a la operación de servicios tecnológicos</t>
  </si>
  <si>
    <t xml:space="preserve">- Implementó controles de seguridad digital para los servicios tecnológicos- </t>
  </si>
  <si>
    <t>PR16</t>
  </si>
  <si>
    <t>La entidad en qué fases de la adopción de IPv6 se encuentra trabajando?</t>
  </si>
  <si>
    <t>- Fase de Planeación</t>
  </si>
  <si>
    <t xml:space="preserve">Grupo de Contratos y GSTAI </t>
  </si>
  <si>
    <t>PR17</t>
  </si>
  <si>
    <t>¿Que documentación ha adelantado la entidad en la adopción de IPV6?</t>
  </si>
  <si>
    <t>PR18</t>
  </si>
  <si>
    <t>Frente a la Estrategia para el Uso y Apropiación de TI</t>
  </si>
  <si>
    <t>AOP, GTH, GAUA Y MISIONALES</t>
  </si>
  <si>
    <t>Seguridad de la Información</t>
  </si>
  <si>
    <t>¿La entidad realiza un diagnostico de seguridad de la información?</t>
  </si>
  <si>
    <t>- En Construcción</t>
  </si>
  <si>
    <t>OAP Y GAUA</t>
  </si>
  <si>
    <t>La entidad adopta una política de seguridad de la información?</t>
  </si>
  <si>
    <t>- Adoptada</t>
  </si>
  <si>
    <t>La entidad define roles y responsabilidades de seguridad de la información en entidad?</t>
  </si>
  <si>
    <t>- Están definidos</t>
  </si>
  <si>
    <t>¿La entidad define y apropia procedimientos de seguridad de la información?</t>
  </si>
  <si>
    <t>¿La entidad realiza gestión de activos de seguridad de la información?</t>
  </si>
  <si>
    <t>¿La entidad realiza gestión de riesgos de seguridad de la información?</t>
  </si>
  <si>
    <t>¿La entidad realiza campañas de sensibilización y toma de conciencia en seguridad?</t>
  </si>
  <si>
    <t xml:space="preserve">   no las Realiza</t>
  </si>
  <si>
    <t>¿La entidad Implementa el plan de tratamiento de riesgos?</t>
  </si>
  <si>
    <t>- no lo implementa</t>
  </si>
  <si>
    <t>¿La entidad cuenta con un plan de control operacional de seguridad de la información?</t>
  </si>
  <si>
    <t>¿La entidad define indicadores de gestión de la seguridad de la información?</t>
  </si>
  <si>
    <t>¿La entidad define un plan de seguimiento y evaluación a la implementación de seguridad de la información?</t>
  </si>
  <si>
    <t>- No se Tiene</t>
  </si>
  <si>
    <t>Respecto al plan de auditoria de seguridad de la información, la entidad:</t>
  </si>
  <si>
    <t>¿La entidad define un plan de mejoramiento continuo de seguridad de la información?</t>
  </si>
  <si>
    <t>La entidad publica en la sección "transparencia y acceso a la información pública" de su sitio web oficial:</t>
  </si>
  <si>
    <t>Información obligatoria publicada en la WEB en el botón de Transparencia y Acceso a la Información Pública</t>
  </si>
  <si>
    <t>Indique:</t>
  </si>
  <si>
    <t>- ¿Cuántos conjuntos de datos abiertos estratégicos fueron identificados?- ¿Cuántos de los conjuntos de datos abiertos estratégicos identificados fueron publicados en el catálogo de datos del Estado colombiano www.datos.gov.co?- ¿Cuántos de los conjuntos de datos abiertos publicados, están actualizados y fueron difundidos?</t>
  </si>
  <si>
    <t>- ¿Cuántas aplicaciones se desarrollaron a partir de los conjuntos de datos abiertos?- ¿Cuántas publicaciones (papers, artículos, noticias, libros, etc.) hicieron uso de los conjuntos de datos abiertos?</t>
  </si>
  <si>
    <t>- ¿Cuántos ejercicios de rendición de cuentas ha realizado la entidad durante lo corrido del año?- ¿Cuántos de esos ejercicios de rendición de cuentas realizados por la entidad, utilizaron medios electrónicos?</t>
  </si>
  <si>
    <t>De las actividades formuladas en la estrategia de participación ciudadana, señale cuáles se realizaron por medios electrónicos:</t>
  </si>
  <si>
    <t>- Elaboración de normatividad- Formulación de la planeación- Formulación de políticas, programas y proyectos- Rendición de cuentas- Ejercicios de innovación abierta para la solución de problemas</t>
  </si>
  <si>
    <t>Con respecto a los ejercicios, iniciativas o acciones de participación realizados por la entidad con sus grupos de valor para la consulta o toma de decisiones, en lo corrido del año:</t>
  </si>
  <si>
    <t>- ¿La entidad ha realizado ejercicios o iniciativas de participación con sus grupos de valor?- ¿Cuántos ejercicios ha realizado la entidad?- ¿Cuántos de los ejercicios se han realizado usando medios electrónicos?</t>
  </si>
  <si>
    <t>Trámites y servicios en línea o parcialmente en línea</t>
  </si>
  <si>
    <t>¿Cuántos trámites/otros procedimientos administrativos tiene la entidad?</t>
  </si>
  <si>
    <t>- Trámites- Otros procedimientos administrativos</t>
  </si>
  <si>
    <t>No Aplica</t>
  </si>
  <si>
    <t>GAUA Y PROCESOS MISIONALES</t>
  </si>
  <si>
    <t>Del total de trámites que tiene la entidad cuántos pueden realizarse:</t>
  </si>
  <si>
    <t>- Presencialmente- Totalmente en línea- Parcialmente en línea</t>
  </si>
  <si>
    <t>Del total de otros procedimientos administrativos  que tiene la entidad cuántos pueden realizarse:</t>
  </si>
  <si>
    <t>Del total de trámites parcial y totalmente en línea, ¿cuántos contaron con caracterización de los usuarios?</t>
  </si>
  <si>
    <t>- Totalmente en línea- Parcialmente en línea</t>
  </si>
  <si>
    <t>Del total de otros procedimientos administrativos parcial y totalmente en línea, ¿cuántos contaron con caracterización de los usuarios?</t>
  </si>
  <si>
    <t>Del total de trámites parcial y totalmente en línea, ¿cuántos cumplieron criterios de accesibilidad web?</t>
  </si>
  <si>
    <t>Del total de otros procedimientos administrativos parcial y totalmente en línea, ¿cuántos cumplieron criterios de accesibilidad web?</t>
  </si>
  <si>
    <t>Del total de trámites parcial y totalmente en línea, ¿cuántos cumplieron criterios de usabilidad?</t>
  </si>
  <si>
    <t>Del total de otros procedimientos administrativos parcial y totalmente en línea, ¿cuántos cumplieron criterios de usabilidad?</t>
  </si>
  <si>
    <t>Del total de trámites parcial y totalmente en línea, ¿cuántos fueron promocionados para incrementar su uso?</t>
  </si>
  <si>
    <t>Del total de otros procedimientos administrativos parcial y totalmente en línea, ¿cuántos fueron promocionados para incrementar su uso?</t>
  </si>
  <si>
    <t>Fecha: Mayo 16 de 2019</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</si>
</sst>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d\,\ d/m/yyyy"/>
    <numFmt numFmtId="165" formatCode="d/m/yy;@"/>
  </numFmts>
  <fonts count="81">
    <font>
      <sz val="11"/>
      <name val="Calibri"/>
      <family val="0"/>
    </font>
    <font>
      <sz val="11"/>
      <color indexed="8"/>
      <name val="Calibri"/>
      <family val="2"/>
    </font>
    <font>
      <b/>
      <sz val="11"/>
      <name val="Calibri"/>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b/>
      <sz val="11"/>
      <color indexed="9"/>
      <name val="Arial"/>
      <family val="2"/>
    </font>
    <font>
      <sz val="10"/>
      <name val="Calibri"/>
      <family val="2"/>
    </font>
    <font>
      <b/>
      <sz val="20"/>
      <color indexed="62"/>
      <name val="Calibri Light"/>
      <family val="2"/>
    </font>
    <font>
      <b/>
      <sz val="11"/>
      <color indexed="23"/>
      <name val="Calibri"/>
      <family val="2"/>
    </font>
    <font>
      <u val="single"/>
      <sz val="11"/>
      <color indexed="12"/>
      <name val="Arial"/>
      <family val="2"/>
    </font>
    <font>
      <sz val="10"/>
      <color indexed="23"/>
      <name val="Arial"/>
      <family val="2"/>
    </font>
    <font>
      <b/>
      <sz val="18"/>
      <color indexed="54"/>
      <name val="Calibri Light"/>
      <family val="2"/>
    </font>
    <font>
      <b/>
      <sz val="12"/>
      <color indexed="9"/>
      <name val="Calibri"/>
      <family val="2"/>
    </font>
    <font>
      <sz val="12"/>
      <name val="Calibri"/>
      <family val="2"/>
    </font>
    <font>
      <sz val="12"/>
      <color indexed="8"/>
      <name val="Calibri"/>
      <family val="2"/>
    </font>
    <font>
      <b/>
      <sz val="12"/>
      <color indexed="8"/>
      <name val="Calibri"/>
      <family val="2"/>
    </font>
    <font>
      <sz val="12"/>
      <color indexed="9"/>
      <name val="Calibri"/>
      <family val="2"/>
    </font>
    <font>
      <sz val="10"/>
      <name val="Arial"/>
      <family val="2"/>
    </font>
    <font>
      <u val="single"/>
      <sz val="11"/>
      <color indexed="30"/>
      <name val="Calibri"/>
      <family val="2"/>
    </font>
    <font>
      <sz val="10"/>
      <color indexed="9"/>
      <name val="Calibri"/>
      <family val="2"/>
    </font>
    <font>
      <sz val="10"/>
      <color indexed="8"/>
      <name val="Calibri"/>
      <family val="2"/>
    </font>
    <font>
      <b/>
      <sz val="10"/>
      <color indexed="8"/>
      <name val="Calibri"/>
      <family val="2"/>
    </font>
    <font>
      <b/>
      <sz val="10"/>
      <color indexed="9"/>
      <name val="Calibri"/>
      <family val="2"/>
    </font>
    <font>
      <b/>
      <sz val="14"/>
      <color indexed="54"/>
      <name val="Calibri"/>
      <family val="2"/>
    </font>
    <font>
      <b/>
      <sz val="16"/>
      <color indexed="54"/>
      <name val="Calibri"/>
      <family val="2"/>
    </font>
    <font>
      <b/>
      <sz val="20"/>
      <color indexed="54"/>
      <name val="Calibri"/>
      <family val="2"/>
    </font>
    <font>
      <b/>
      <sz val="18"/>
      <color indexed="63"/>
      <name val="Calibri Light"/>
      <family val="2"/>
    </font>
    <font>
      <sz val="18"/>
      <name val="Calibri"/>
      <family val="2"/>
    </font>
    <font>
      <u val="single"/>
      <sz val="11"/>
      <color indexed="25"/>
      <name val="Calibri"/>
      <family val="0"/>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1"/>
      <name val="Calibri"/>
      <family val="0"/>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0"/>
      <name val="Arial"/>
      <family val="2"/>
    </font>
    <font>
      <b/>
      <sz val="20"/>
      <color theme="4" tint="-0.24997000396251678"/>
      <name val="Calibri Light"/>
      <family val="2"/>
    </font>
    <font>
      <b/>
      <sz val="11"/>
      <color theme="1" tint="0.49998000264167786"/>
      <name val="Calibri"/>
      <family val="2"/>
    </font>
    <font>
      <sz val="10"/>
      <color theme="1" tint="0.49998000264167786"/>
      <name val="Arial"/>
      <family val="2"/>
    </font>
    <font>
      <b/>
      <sz val="18"/>
      <color theme="3"/>
      <name val="Calibri Light"/>
      <family val="2"/>
    </font>
    <font>
      <sz val="12"/>
      <color theme="0"/>
      <name val="Calibri"/>
      <family val="2"/>
    </font>
    <font>
      <sz val="10"/>
      <color theme="0"/>
      <name val="Calibri"/>
      <family val="2"/>
    </font>
    <font>
      <b/>
      <sz val="16"/>
      <color theme="3"/>
      <name val="Calibri"/>
      <family val="2"/>
    </font>
    <font>
      <b/>
      <sz val="20"/>
      <color theme="3"/>
      <name val="Calibri"/>
      <family val="2"/>
    </font>
    <font>
      <b/>
      <sz val="12"/>
      <color theme="0"/>
      <name val="Calibri"/>
      <family val="2"/>
    </font>
    <font>
      <b/>
      <sz val="18"/>
      <color theme="3" tint="-0.24997000396251678"/>
      <name val="Calibri Light"/>
      <family val="2"/>
    </font>
    <font>
      <sz val="12"/>
      <color theme="1"/>
      <name val="Calibri"/>
      <family val="2"/>
    </font>
    <font>
      <b/>
      <sz val="10"/>
      <color theme="0"/>
      <name val="Calibri"/>
      <family val="2"/>
    </font>
    <font>
      <b/>
      <sz val="10"/>
      <color theme="1"/>
      <name val="Calibri"/>
      <family val="2"/>
    </font>
    <font>
      <sz val="10"/>
      <color rgb="FF000000"/>
      <name val="Calibri"/>
      <family val="2"/>
    </font>
    <font>
      <b/>
      <sz val="12"/>
      <color theme="1"/>
      <name val="Calibri"/>
      <family val="2"/>
    </font>
    <font>
      <b/>
      <sz val="14"/>
      <color theme="3"/>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rgb="FFC00000"/>
        <bgColor indexed="64"/>
      </patternFill>
    </fill>
    <fill>
      <patternFill patternType="solid">
        <fgColor theme="1" tint="0.34999001026153564"/>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0000"/>
        <bgColor indexed="64"/>
      </patternFill>
    </fill>
    <fill>
      <patternFill patternType="solid">
        <fgColor rgb="FFFCE4D6"/>
        <bgColor indexed="64"/>
      </patternFill>
    </fill>
    <fill>
      <patternFill patternType="solid">
        <fgColor rgb="FFE7E6E6"/>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theme="4"/>
      </bottom>
    </border>
    <border>
      <left/>
      <right/>
      <top style="medium">
        <color theme="0" tint="-0.149959996342659"/>
      </top>
      <bottom style="medium">
        <color theme="0" tint="-0.149959996342659"/>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color theme="0" tint="-0.3499799966812134"/>
      </bottom>
    </border>
    <border>
      <left style="thin">
        <color rgb="FF000000"/>
      </left>
      <right style="thin">
        <color rgb="FF000000"/>
      </right>
      <top style="thin">
        <color rgb="FF000000"/>
      </top>
      <bottom style="thin">
        <color rgb="FF000000"/>
      </bottom>
    </border>
    <border>
      <left style="medium"/>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3" fillId="29" borderId="1" applyNumberFormat="0" applyAlignment="0" applyProtection="0"/>
    <xf numFmtId="165" fontId="45" fillId="0" borderId="5" applyFill="0">
      <alignment horizontal="center" vertical="center"/>
      <protection/>
    </xf>
    <xf numFmtId="0" fontId="1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64" fontId="45" fillId="0" borderId="6">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45" fillId="0" borderId="5" applyFill="0">
      <alignment horizontal="center" vertical="center"/>
      <protection/>
    </xf>
    <xf numFmtId="0" fontId="0" fillId="32" borderId="7" applyNumberFormat="0" applyFont="0" applyAlignment="0" applyProtection="0"/>
    <xf numFmtId="9" fontId="0" fillId="0" borderId="0" applyFont="0" applyFill="0" applyBorder="0" applyAlignment="0" applyProtection="0"/>
    <xf numFmtId="0" fontId="58" fillId="21" borderId="8" applyNumberFormat="0" applyAlignment="0" applyProtection="0"/>
    <xf numFmtId="0" fontId="45" fillId="0" borderId="5" applyFill="0">
      <alignment horizontal="left" vertical="center" indent="2"/>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1" fillId="0" borderId="10" applyNumberFormat="0" applyFill="0" applyAlignment="0" applyProtection="0"/>
    <xf numFmtId="0" fontId="63" fillId="0" borderId="11" applyNumberFormat="0" applyFill="0" applyAlignment="0" applyProtection="0"/>
    <xf numFmtId="0" fontId="52" fillId="0" borderId="0">
      <alignment/>
      <protection/>
    </xf>
  </cellStyleXfs>
  <cellXfs count="178">
    <xf numFmtId="0" fontId="0" fillId="0" borderId="0" xfId="0" applyFont="1" applyFill="1" applyBorder="1" applyAlignment="1">
      <alignment/>
    </xf>
    <xf numFmtId="0" fontId="0" fillId="0" borderId="0" xfId="0" applyFont="1" applyFill="1" applyBorder="1" applyAlignment="1">
      <alignment horizontal="left" vertical="top" wrapText="1"/>
    </xf>
    <xf numFmtId="0" fontId="2" fillId="0" borderId="0" xfId="0" applyFont="1" applyFill="1" applyBorder="1" applyAlignment="1">
      <alignment/>
    </xf>
    <xf numFmtId="0" fontId="64" fillId="33" borderId="12" xfId="0" applyFont="1" applyFill="1" applyBorder="1" applyAlignment="1">
      <alignment horizontal="center" vertical="center" wrapText="1"/>
    </xf>
    <xf numFmtId="0" fontId="64" fillId="33" borderId="12" xfId="0" applyFont="1" applyFill="1" applyBorder="1" applyAlignment="1">
      <alignment vertical="center" wrapText="1"/>
    </xf>
    <xf numFmtId="41" fontId="10" fillId="0" borderId="0" xfId="53" applyFont="1" applyAlignment="1">
      <alignment horizontal="center" vertical="center"/>
    </xf>
    <xf numFmtId="0" fontId="65" fillId="0" borderId="0" xfId="0" applyFont="1" applyAlignment="1">
      <alignment horizontal="left"/>
    </xf>
    <xf numFmtId="0" fontId="10" fillId="0" borderId="0" xfId="0" applyFont="1" applyAlignment="1">
      <alignment/>
    </xf>
    <xf numFmtId="0" fontId="10" fillId="0" borderId="0" xfId="0" applyFont="1" applyAlignment="1">
      <alignment horizontal="center"/>
    </xf>
    <xf numFmtId="0" fontId="0" fillId="0" borderId="0" xfId="0" applyAlignment="1">
      <alignment/>
    </xf>
    <xf numFmtId="41" fontId="0" fillId="0" borderId="0" xfId="53" applyFont="1" applyAlignment="1">
      <alignment/>
    </xf>
    <xf numFmtId="0" fontId="0" fillId="0" borderId="0" xfId="0" applyAlignment="1">
      <alignment horizontal="center"/>
    </xf>
    <xf numFmtId="41" fontId="0" fillId="0" borderId="0" xfId="53" applyBorder="1" applyAlignment="1">
      <alignment horizontal="center" vertical="center"/>
    </xf>
    <xf numFmtId="0" fontId="0" fillId="0" borderId="13" xfId="0" applyBorder="1" applyAlignment="1">
      <alignment/>
    </xf>
    <xf numFmtId="41" fontId="0" fillId="0" borderId="0" xfId="53" applyFont="1" applyBorder="1" applyAlignment="1">
      <alignment/>
    </xf>
    <xf numFmtId="0" fontId="0" fillId="0" borderId="0" xfId="0" applyAlignment="1">
      <alignment vertical="center"/>
    </xf>
    <xf numFmtId="0" fontId="45" fillId="0" borderId="5" xfId="61">
      <alignment horizontal="left" vertical="center" indent="2"/>
      <protection/>
    </xf>
    <xf numFmtId="41" fontId="0" fillId="0" borderId="5" xfId="53" applyBorder="1" applyAlignment="1">
      <alignment horizontal="center" vertical="center"/>
    </xf>
    <xf numFmtId="165" fontId="45" fillId="0" borderId="5" xfId="46">
      <alignment horizontal="center" vertical="center"/>
      <protection/>
    </xf>
    <xf numFmtId="41" fontId="52" fillId="0" borderId="0" xfId="53" applyFont="1" applyAlignment="1">
      <alignment horizontal="center"/>
    </xf>
    <xf numFmtId="0" fontId="66" fillId="0" borderId="0" xfId="0" applyFont="1" applyAlignment="1">
      <alignment/>
    </xf>
    <xf numFmtId="0" fontId="52" fillId="0" borderId="0" xfId="0" applyFont="1" applyAlignment="1">
      <alignment horizontal="center"/>
    </xf>
    <xf numFmtId="0" fontId="67" fillId="0" borderId="0" xfId="47" applyFont="1" applyAlignment="1" applyProtection="1">
      <alignment/>
      <protection/>
    </xf>
    <xf numFmtId="0" fontId="68" fillId="0" borderId="0" xfId="64" applyFont="1" applyAlignment="1">
      <alignment horizontal="left"/>
    </xf>
    <xf numFmtId="0" fontId="17" fillId="2" borderId="12"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vertical="center"/>
    </xf>
    <xf numFmtId="9" fontId="69" fillId="34" borderId="12" xfId="40" applyNumberFormat="1" applyFont="1" applyFill="1" applyBorder="1" applyAlignment="1">
      <alignment horizontal="center" vertical="center"/>
    </xf>
    <xf numFmtId="0" fontId="17" fillId="2" borderId="12" xfId="0" applyFont="1" applyFill="1" applyBorder="1" applyAlignment="1">
      <alignment horizontal="center"/>
    </xf>
    <xf numFmtId="0" fontId="17" fillId="2" borderId="12" xfId="0" applyFont="1" applyFill="1" applyBorder="1" applyAlignment="1">
      <alignment horizontal="left" vertical="top" wrapText="1"/>
    </xf>
    <xf numFmtId="0" fontId="17" fillId="2" borderId="12" xfId="0" applyFont="1" applyFill="1" applyBorder="1" applyAlignment="1">
      <alignment/>
    </xf>
    <xf numFmtId="0" fontId="17" fillId="2" borderId="12" xfId="0" applyFont="1" applyFill="1" applyBorder="1" applyAlignment="1">
      <alignment horizontal="left" vertical="justify" wrapText="1"/>
    </xf>
    <xf numFmtId="0" fontId="17" fillId="3" borderId="12" xfId="0" applyFont="1" applyFill="1" applyBorder="1" applyAlignment="1">
      <alignment horizontal="center"/>
    </xf>
    <xf numFmtId="0" fontId="17" fillId="3" borderId="12" xfId="0" applyFont="1" applyFill="1" applyBorder="1" applyAlignment="1">
      <alignment horizontal="left" vertical="top" wrapText="1"/>
    </xf>
    <xf numFmtId="0" fontId="17" fillId="3" borderId="12" xfId="0" applyFont="1" applyFill="1" applyBorder="1" applyAlignment="1">
      <alignment/>
    </xf>
    <xf numFmtId="0" fontId="17" fillId="3" borderId="12" xfId="0" applyFont="1" applyFill="1" applyBorder="1" applyAlignment="1">
      <alignment horizontal="left" vertical="justify" wrapText="1"/>
    </xf>
    <xf numFmtId="9" fontId="69" fillId="28" borderId="12" xfId="44" applyNumberFormat="1" applyFont="1" applyBorder="1" applyAlignment="1">
      <alignment horizontal="center" vertical="center"/>
    </xf>
    <xf numFmtId="0" fontId="17" fillId="3" borderId="12" xfId="0" applyFont="1" applyFill="1" applyBorder="1" applyAlignment="1">
      <alignment horizontal="center" vertical="center"/>
    </xf>
    <xf numFmtId="0" fontId="17" fillId="3" borderId="12" xfId="0" applyFont="1" applyFill="1" applyBorder="1" applyAlignment="1">
      <alignment horizontal="left" vertical="center" wrapText="1"/>
    </xf>
    <xf numFmtId="0" fontId="17" fillId="3" borderId="12" xfId="0" applyFont="1" applyFill="1" applyBorder="1" applyAlignment="1">
      <alignment vertical="center"/>
    </xf>
    <xf numFmtId="0" fontId="17" fillId="10" borderId="12" xfId="0" applyFont="1" applyFill="1" applyBorder="1" applyAlignment="1">
      <alignment horizontal="center"/>
    </xf>
    <xf numFmtId="0" fontId="17" fillId="10" borderId="12" xfId="0" applyFont="1" applyFill="1" applyBorder="1" applyAlignment="1">
      <alignment horizontal="left" vertical="center" wrapText="1"/>
    </xf>
    <xf numFmtId="0" fontId="17" fillId="10" borderId="12" xfId="0" applyFont="1" applyFill="1" applyBorder="1" applyAlignment="1">
      <alignment vertical="center"/>
    </xf>
    <xf numFmtId="0" fontId="17" fillId="10" borderId="12" xfId="0" applyFont="1" applyFill="1" applyBorder="1" applyAlignment="1">
      <alignment horizontal="left" vertical="top" wrapText="1"/>
    </xf>
    <xf numFmtId="0" fontId="17" fillId="10" borderId="12" xfId="0" applyFont="1" applyFill="1" applyBorder="1" applyAlignment="1">
      <alignment/>
    </xf>
    <xf numFmtId="0" fontId="17" fillId="10" borderId="12" xfId="0" applyFont="1" applyFill="1" applyBorder="1" applyAlignment="1">
      <alignment horizontal="left" vertical="justify" wrapText="1"/>
    </xf>
    <xf numFmtId="0" fontId="21" fillId="2" borderId="12"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70" fillId="0" borderId="0" xfId="68" applyFont="1" applyAlignment="1">
      <alignment wrapText="1"/>
      <protection/>
    </xf>
    <xf numFmtId="0" fontId="70" fillId="0" borderId="0" xfId="68" applyFont="1">
      <alignment/>
      <protection/>
    </xf>
    <xf numFmtId="0" fontId="71" fillId="0" borderId="9" xfId="65" applyFont="1" applyAlignment="1">
      <alignment vertical="top"/>
    </xf>
    <xf numFmtId="0" fontId="72" fillId="0" borderId="4" xfId="37" applyFont="1" applyAlignment="1">
      <alignment/>
    </xf>
    <xf numFmtId="0" fontId="73" fillId="35" borderId="0" xfId="0" applyFont="1" applyFill="1" applyBorder="1" applyAlignment="1">
      <alignment horizontal="center" vertical="center" wrapText="1"/>
    </xf>
    <xf numFmtId="0" fontId="45" fillId="0" borderId="5" xfId="57" applyFont="1">
      <alignment horizontal="center" vertical="center"/>
      <protection/>
    </xf>
    <xf numFmtId="0" fontId="74" fillId="0" borderId="0" xfId="0" applyFont="1" applyAlignment="1">
      <alignment horizontal="center" vertical="center"/>
    </xf>
    <xf numFmtId="9" fontId="31" fillId="0" borderId="5" xfId="59" applyFont="1" applyBorder="1" applyAlignment="1">
      <alignment horizontal="center" vertical="center"/>
    </xf>
    <xf numFmtId="0" fontId="17" fillId="2" borderId="14" xfId="57" applyFont="1" applyFill="1" applyBorder="1" applyAlignment="1">
      <alignment horizontal="left" vertical="center"/>
      <protection/>
    </xf>
    <xf numFmtId="0" fontId="75" fillId="8" borderId="14" xfId="57" applyFont="1" applyFill="1" applyBorder="1" applyAlignment="1">
      <alignment horizontal="left" vertical="center"/>
      <protection/>
    </xf>
    <xf numFmtId="0" fontId="17" fillId="2" borderId="14" xfId="57" applyFont="1" applyFill="1" applyBorder="1" applyAlignment="1">
      <alignment horizontal="left" vertical="center" wrapText="1"/>
      <protection/>
    </xf>
    <xf numFmtId="0" fontId="69" fillId="36" borderId="14" xfId="57" applyFont="1" applyFill="1" applyBorder="1" applyAlignment="1">
      <alignment horizontal="left" vertical="center"/>
      <protection/>
    </xf>
    <xf numFmtId="0" fontId="75" fillId="9" borderId="14" xfId="57" applyFont="1" applyFill="1" applyBorder="1" applyAlignment="1">
      <alignment horizontal="left" vertical="center"/>
      <protection/>
    </xf>
    <xf numFmtId="0" fontId="17" fillId="3" borderId="14" xfId="57" applyFont="1" applyFill="1" applyBorder="1" applyAlignment="1">
      <alignment horizontal="left" vertical="center" wrapText="1"/>
      <protection/>
    </xf>
    <xf numFmtId="0" fontId="17" fillId="3" borderId="14" xfId="57" applyFont="1" applyFill="1" applyBorder="1" applyAlignment="1">
      <alignment horizontal="left" vertical="center"/>
      <protection/>
    </xf>
    <xf numFmtId="0" fontId="69" fillId="37" borderId="14" xfId="57" applyFont="1" applyFill="1" applyBorder="1" applyAlignment="1">
      <alignment horizontal="left" vertical="center"/>
      <protection/>
    </xf>
    <xf numFmtId="0" fontId="75" fillId="10" borderId="14" xfId="57" applyFont="1" applyFill="1" applyBorder="1" applyAlignment="1">
      <alignment horizontal="left" vertical="center"/>
      <protection/>
    </xf>
    <xf numFmtId="0" fontId="17" fillId="4" borderId="14" xfId="57" applyFont="1" applyFill="1" applyBorder="1" applyAlignment="1">
      <alignment horizontal="left" vertical="center"/>
      <protection/>
    </xf>
    <xf numFmtId="0" fontId="17" fillId="4" borderId="14" xfId="57" applyFont="1" applyFill="1" applyBorder="1" applyAlignment="1">
      <alignment horizontal="left" vertical="center" wrapText="1"/>
      <protection/>
    </xf>
    <xf numFmtId="0" fontId="73" fillId="35" borderId="14" xfId="0" applyFont="1" applyFill="1" applyBorder="1" applyAlignment="1">
      <alignment horizontal="center" vertical="center"/>
    </xf>
    <xf numFmtId="41" fontId="73" fillId="35" borderId="14" xfId="53" applyFont="1" applyFill="1" applyBorder="1" applyAlignment="1">
      <alignment horizontal="center" vertical="center" wrapText="1"/>
    </xf>
    <xf numFmtId="0" fontId="73" fillId="35" borderId="14" xfId="0" applyFont="1" applyFill="1" applyBorder="1" applyAlignment="1">
      <alignment horizontal="center" vertical="center" wrapText="1"/>
    </xf>
    <xf numFmtId="0" fontId="76" fillId="38" borderId="14" xfId="0" applyFont="1" applyFill="1" applyBorder="1" applyAlignment="1">
      <alignment horizontal="left" vertical="center" indent="1"/>
    </xf>
    <xf numFmtId="0" fontId="73" fillId="38" borderId="14" xfId="0" applyFont="1" applyFill="1" applyBorder="1" applyAlignment="1">
      <alignment horizontal="left" vertical="center" indent="1"/>
    </xf>
    <xf numFmtId="41" fontId="17" fillId="38" borderId="14" xfId="53" applyFont="1" applyFill="1" applyBorder="1" applyAlignment="1">
      <alignment horizontal="center" vertical="center"/>
    </xf>
    <xf numFmtId="0" fontId="75" fillId="38" borderId="14" xfId="57" applyFont="1" applyFill="1" applyBorder="1">
      <alignment horizontal="center" vertical="center"/>
      <protection/>
    </xf>
    <xf numFmtId="9" fontId="17" fillId="38" borderId="14" xfId="59" applyFont="1" applyFill="1" applyBorder="1" applyAlignment="1">
      <alignment horizontal="center" vertical="center"/>
    </xf>
    <xf numFmtId="165" fontId="17" fillId="38" borderId="14" xfId="0" applyNumberFormat="1" applyFont="1" applyFill="1" applyBorder="1" applyAlignment="1">
      <alignment horizontal="center" vertical="center"/>
    </xf>
    <xf numFmtId="41" fontId="17" fillId="38" borderId="14" xfId="53" applyFont="1" applyFill="1" applyBorder="1" applyAlignment="1">
      <alignment horizontal="center" vertical="center"/>
    </xf>
    <xf numFmtId="165" fontId="17" fillId="38" borderId="14" xfId="0" applyNumberFormat="1" applyFont="1" applyFill="1" applyBorder="1" applyAlignment="1">
      <alignment horizontal="center" vertical="center"/>
    </xf>
    <xf numFmtId="0" fontId="77" fillId="8" borderId="14" xfId="0" applyFont="1" applyFill="1" applyBorder="1" applyAlignment="1">
      <alignment horizontal="left" vertical="center" indent="1"/>
    </xf>
    <xf numFmtId="41" fontId="17" fillId="8" borderId="14" xfId="53" applyFont="1" applyFill="1" applyBorder="1" applyAlignment="1">
      <alignment horizontal="center" vertical="center"/>
    </xf>
    <xf numFmtId="0" fontId="75" fillId="8" borderId="14" xfId="57" applyFont="1" applyFill="1" applyBorder="1">
      <alignment horizontal="center" vertical="center"/>
      <protection/>
    </xf>
    <xf numFmtId="9" fontId="17" fillId="8" borderId="14" xfId="59" applyFont="1" applyFill="1" applyBorder="1" applyAlignment="1">
      <alignment horizontal="center" vertical="center"/>
    </xf>
    <xf numFmtId="165" fontId="17" fillId="8" borderId="14" xfId="0" applyNumberFormat="1" applyFont="1" applyFill="1" applyBorder="1" applyAlignment="1">
      <alignment horizontal="center" vertical="center"/>
    </xf>
    <xf numFmtId="41" fontId="17" fillId="8" borderId="14" xfId="53" applyFont="1" applyFill="1" applyBorder="1" applyAlignment="1">
      <alignment horizontal="center" vertical="center"/>
    </xf>
    <xf numFmtId="165" fontId="17" fillId="8" borderId="14" xfId="0" applyNumberFormat="1" applyFont="1" applyFill="1" applyBorder="1" applyAlignment="1">
      <alignment horizontal="center" vertical="center"/>
    </xf>
    <xf numFmtId="0" fontId="10" fillId="2" borderId="14" xfId="61" applyFont="1" applyFill="1" applyBorder="1" applyAlignment="1">
      <alignment horizontal="center" vertical="center" wrapText="1"/>
      <protection/>
    </xf>
    <xf numFmtId="49" fontId="17" fillId="2" borderId="14" xfId="53" applyNumberFormat="1" applyFont="1" applyFill="1" applyBorder="1" applyAlignment="1">
      <alignment horizontal="center" vertical="center"/>
    </xf>
    <xf numFmtId="0" fontId="17" fillId="2" borderId="14" xfId="57" applyFont="1" applyFill="1" applyBorder="1">
      <alignment horizontal="center" vertical="center"/>
      <protection/>
    </xf>
    <xf numFmtId="9" fontId="17" fillId="2" borderId="14" xfId="59" applyFont="1" applyFill="1" applyBorder="1" applyAlignment="1">
      <alignment horizontal="center" vertical="center"/>
    </xf>
    <xf numFmtId="165" fontId="45" fillId="39" borderId="14" xfId="46" applyFill="1" applyBorder="1">
      <alignment horizontal="center" vertical="center"/>
      <protection/>
    </xf>
    <xf numFmtId="41" fontId="0" fillId="39" borderId="14" xfId="53" applyFont="1" applyFill="1" applyBorder="1" applyAlignment="1">
      <alignment vertical="center"/>
    </xf>
    <xf numFmtId="0" fontId="13" fillId="8" borderId="14" xfId="47" applyFill="1" applyBorder="1" applyAlignment="1" applyProtection="1">
      <alignment horizontal="left" vertical="center" wrapText="1"/>
      <protection/>
    </xf>
    <xf numFmtId="0" fontId="17" fillId="2" borderId="14" xfId="57" applyFont="1" applyFill="1" applyBorder="1" applyAlignment="1">
      <alignment horizontal="center" vertical="center" wrapText="1"/>
      <protection/>
    </xf>
    <xf numFmtId="41" fontId="0" fillId="2" borderId="14" xfId="53" applyFont="1" applyFill="1" applyBorder="1" applyAlignment="1">
      <alignment vertical="center"/>
    </xf>
    <xf numFmtId="49" fontId="17" fillId="8" borderId="14" xfId="53" applyNumberFormat="1" applyFont="1" applyFill="1" applyBorder="1" applyAlignment="1">
      <alignment horizontal="center" vertical="center"/>
    </xf>
    <xf numFmtId="165" fontId="0" fillId="8" borderId="14" xfId="0" applyNumberFormat="1" applyFill="1" applyBorder="1" applyAlignment="1">
      <alignment horizontal="center" vertical="center"/>
    </xf>
    <xf numFmtId="41" fontId="0" fillId="8" borderId="14" xfId="53" applyFont="1" applyFill="1" applyBorder="1" applyAlignment="1">
      <alignment horizontal="center" vertical="center"/>
    </xf>
    <xf numFmtId="165" fontId="0" fillId="8" borderId="14" xfId="0" applyNumberFormat="1" applyFont="1" applyFill="1" applyBorder="1" applyAlignment="1">
      <alignment horizontal="center" vertical="center"/>
    </xf>
    <xf numFmtId="0" fontId="13" fillId="8" borderId="14" xfId="47" applyFill="1" applyBorder="1" applyAlignment="1" applyProtection="1">
      <alignment horizontal="left" vertical="center"/>
      <protection/>
    </xf>
    <xf numFmtId="165" fontId="45" fillId="40" borderId="14" xfId="46" applyFill="1" applyBorder="1">
      <alignment horizontal="center" vertical="center"/>
      <protection/>
    </xf>
    <xf numFmtId="41" fontId="0" fillId="2" borderId="14" xfId="53" applyFill="1" applyBorder="1" applyAlignment="1">
      <alignment vertical="center"/>
    </xf>
    <xf numFmtId="165" fontId="0" fillId="40" borderId="14" xfId="46" applyFont="1" applyFill="1" applyBorder="1">
      <alignment horizontal="center" vertical="center"/>
      <protection/>
    </xf>
    <xf numFmtId="165" fontId="45" fillId="41" borderId="14" xfId="46" applyFill="1" applyBorder="1">
      <alignment horizontal="center" vertical="center"/>
      <protection/>
    </xf>
    <xf numFmtId="0" fontId="17" fillId="8" borderId="14" xfId="57" applyFont="1" applyFill="1" applyBorder="1" applyAlignment="1">
      <alignment horizontal="left" vertical="center"/>
      <protection/>
    </xf>
    <xf numFmtId="41" fontId="0" fillId="39" borderId="14" xfId="53" applyFill="1" applyBorder="1" applyAlignment="1">
      <alignment vertical="center"/>
    </xf>
    <xf numFmtId="165" fontId="0" fillId="24" borderId="14" xfId="46" applyFont="1" applyFill="1" applyBorder="1">
      <alignment horizontal="center" vertical="center"/>
      <protection/>
    </xf>
    <xf numFmtId="0" fontId="76" fillId="36" borderId="14" xfId="0" applyFont="1" applyFill="1" applyBorder="1" applyAlignment="1">
      <alignment horizontal="left" vertical="center" indent="1"/>
    </xf>
    <xf numFmtId="49" fontId="69" fillId="36" borderId="14" xfId="53" applyNumberFormat="1" applyFont="1" applyFill="1" applyBorder="1" applyAlignment="1">
      <alignment horizontal="center" vertical="center"/>
    </xf>
    <xf numFmtId="0" fontId="69" fillId="36" borderId="14" xfId="57" applyFont="1" applyFill="1" applyBorder="1">
      <alignment horizontal="center" vertical="center"/>
      <protection/>
    </xf>
    <xf numFmtId="9" fontId="69" fillId="36" borderId="14" xfId="59" applyFont="1" applyFill="1" applyBorder="1" applyAlignment="1">
      <alignment horizontal="center" vertical="center"/>
    </xf>
    <xf numFmtId="165" fontId="52" fillId="36" borderId="14" xfId="0" applyNumberFormat="1" applyFont="1" applyFill="1" applyBorder="1" applyAlignment="1">
      <alignment horizontal="center" vertical="center"/>
    </xf>
    <xf numFmtId="41" fontId="52" fillId="36" borderId="14" xfId="53" applyFont="1" applyFill="1" applyBorder="1" applyAlignment="1">
      <alignment vertical="center"/>
    </xf>
    <xf numFmtId="0" fontId="77" fillId="9" borderId="14" xfId="0" applyFont="1" applyFill="1" applyBorder="1" applyAlignment="1">
      <alignment horizontal="left" vertical="center" indent="1"/>
    </xf>
    <xf numFmtId="49" fontId="17" fillId="9" borderId="14" xfId="53" applyNumberFormat="1" applyFont="1" applyFill="1" applyBorder="1" applyAlignment="1">
      <alignment horizontal="center" vertical="center"/>
    </xf>
    <xf numFmtId="0" fontId="75" fillId="9" borderId="14" xfId="57" applyFont="1" applyFill="1" applyBorder="1">
      <alignment horizontal="center" vertical="center"/>
      <protection/>
    </xf>
    <xf numFmtId="9" fontId="17" fillId="9" borderId="14" xfId="59" applyFont="1" applyFill="1" applyBorder="1" applyAlignment="1">
      <alignment horizontal="center" vertical="center"/>
    </xf>
    <xf numFmtId="165" fontId="0" fillId="9" borderId="14" xfId="0" applyNumberFormat="1" applyFill="1" applyBorder="1" applyAlignment="1">
      <alignment horizontal="center" vertical="center"/>
    </xf>
    <xf numFmtId="41" fontId="0" fillId="9" borderId="14" xfId="53" applyFont="1" applyFill="1" applyBorder="1" applyAlignment="1">
      <alignment vertical="center"/>
    </xf>
    <xf numFmtId="165" fontId="0" fillId="9" borderId="14" xfId="0" applyNumberFormat="1" applyFont="1" applyFill="1" applyBorder="1" applyAlignment="1">
      <alignment horizontal="center" vertical="center"/>
    </xf>
    <xf numFmtId="0" fontId="78" fillId="42" borderId="14" xfId="68" applyFont="1" applyFill="1" applyBorder="1" applyAlignment="1">
      <alignment horizontal="center" vertical="center" wrapText="1"/>
      <protection/>
    </xf>
    <xf numFmtId="49" fontId="17" fillId="3" borderId="14" xfId="53" applyNumberFormat="1" applyFont="1" applyFill="1" applyBorder="1" applyAlignment="1">
      <alignment horizontal="center" vertical="center"/>
    </xf>
    <xf numFmtId="0" fontId="17" fillId="3" borderId="14" xfId="57" applyFont="1" applyFill="1" applyBorder="1">
      <alignment horizontal="center" vertical="center"/>
      <protection/>
    </xf>
    <xf numFmtId="9" fontId="17" fillId="3" borderId="14" xfId="59" applyFont="1" applyFill="1" applyBorder="1" applyAlignment="1">
      <alignment horizontal="center" vertical="center"/>
    </xf>
    <xf numFmtId="0" fontId="13" fillId="9" borderId="14" xfId="47" applyFill="1" applyBorder="1" applyAlignment="1" applyProtection="1">
      <alignment horizontal="left" vertical="center" wrapText="1"/>
      <protection/>
    </xf>
    <xf numFmtId="0" fontId="17" fillId="3" borderId="14" xfId="57" applyFont="1" applyFill="1" applyBorder="1" applyAlignment="1">
      <alignment horizontal="center" vertical="center" wrapText="1"/>
      <protection/>
    </xf>
    <xf numFmtId="41" fontId="0" fillId="3" borderId="14" xfId="53" applyFill="1" applyBorder="1" applyAlignment="1">
      <alignment vertical="center"/>
    </xf>
    <xf numFmtId="0" fontId="17" fillId="9" borderId="14" xfId="57" applyFont="1" applyFill="1" applyBorder="1" applyAlignment="1">
      <alignment horizontal="left" vertical="center"/>
      <protection/>
    </xf>
    <xf numFmtId="0" fontId="76" fillId="37" borderId="14" xfId="0" applyFont="1" applyFill="1" applyBorder="1" applyAlignment="1">
      <alignment horizontal="left" vertical="center" indent="1"/>
    </xf>
    <xf numFmtId="49" fontId="17" fillId="37" borderId="14" xfId="53" applyNumberFormat="1" applyFont="1" applyFill="1" applyBorder="1" applyAlignment="1">
      <alignment horizontal="center" vertical="center"/>
    </xf>
    <xf numFmtId="0" fontId="69" fillId="37" borderId="14" xfId="57" applyFont="1" applyFill="1" applyBorder="1">
      <alignment horizontal="center" vertical="center"/>
      <protection/>
    </xf>
    <xf numFmtId="9" fontId="69" fillId="37" borderId="14" xfId="59" applyFont="1" applyFill="1" applyBorder="1" applyAlignment="1">
      <alignment horizontal="center" vertical="center"/>
    </xf>
    <xf numFmtId="165" fontId="52" fillId="37" borderId="14" xfId="0" applyNumberFormat="1" applyFont="1" applyFill="1" applyBorder="1" applyAlignment="1">
      <alignment horizontal="center" vertical="center"/>
    </xf>
    <xf numFmtId="41" fontId="52" fillId="37" borderId="14" xfId="53" applyFont="1" applyFill="1" applyBorder="1" applyAlignment="1">
      <alignment vertical="center"/>
    </xf>
    <xf numFmtId="0" fontId="77" fillId="10" borderId="14" xfId="0" applyFont="1" applyFill="1" applyBorder="1" applyAlignment="1">
      <alignment horizontal="left" vertical="center" indent="1"/>
    </xf>
    <xf numFmtId="49" fontId="17" fillId="10" borderId="14" xfId="53" applyNumberFormat="1" applyFont="1" applyFill="1" applyBorder="1" applyAlignment="1">
      <alignment horizontal="center" vertical="center"/>
    </xf>
    <xf numFmtId="0" fontId="75" fillId="10" borderId="14" xfId="57" applyFont="1" applyFill="1" applyBorder="1">
      <alignment horizontal="center" vertical="center"/>
      <protection/>
    </xf>
    <xf numFmtId="9" fontId="17" fillId="10" borderId="14" xfId="59" applyFont="1" applyFill="1" applyBorder="1" applyAlignment="1">
      <alignment horizontal="center" vertical="center"/>
    </xf>
    <xf numFmtId="165" fontId="0" fillId="10" borderId="14" xfId="0" applyNumberFormat="1" applyFill="1" applyBorder="1" applyAlignment="1">
      <alignment horizontal="center" vertical="center"/>
    </xf>
    <xf numFmtId="41" fontId="0" fillId="10" borderId="14" xfId="53" applyFont="1" applyFill="1" applyBorder="1" applyAlignment="1">
      <alignment vertical="center"/>
    </xf>
    <xf numFmtId="165" fontId="0" fillId="10" borderId="14" xfId="0" applyNumberFormat="1" applyFont="1" applyFill="1" applyBorder="1" applyAlignment="1">
      <alignment horizontal="center" vertical="center"/>
    </xf>
    <xf numFmtId="0" fontId="78" fillId="43" borderId="14" xfId="68" applyFont="1" applyFill="1" applyBorder="1" applyAlignment="1">
      <alignment horizontal="center" vertical="center" wrapText="1"/>
      <protection/>
    </xf>
    <xf numFmtId="49" fontId="17" fillId="4" borderId="14" xfId="53" applyNumberFormat="1" applyFont="1" applyFill="1" applyBorder="1" applyAlignment="1">
      <alignment horizontal="center" vertical="center"/>
    </xf>
    <xf numFmtId="0" fontId="17" fillId="4" borderId="14" xfId="57" applyFont="1" applyFill="1" applyBorder="1" applyAlignment="1">
      <alignment horizontal="center" vertical="center" wrapText="1"/>
      <protection/>
    </xf>
    <xf numFmtId="9" fontId="17" fillId="4" borderId="14" xfId="59" applyFont="1" applyFill="1" applyBorder="1" applyAlignment="1">
      <alignment horizontal="center" vertical="center"/>
    </xf>
    <xf numFmtId="165" fontId="0" fillId="39" borderId="14" xfId="46" applyFont="1" applyFill="1" applyBorder="1">
      <alignment horizontal="center" vertical="center"/>
      <protection/>
    </xf>
    <xf numFmtId="0" fontId="17" fillId="4" borderId="14" xfId="57" applyFont="1" applyFill="1" applyBorder="1">
      <alignment horizontal="center" vertical="center"/>
      <protection/>
    </xf>
    <xf numFmtId="0" fontId="13" fillId="39" borderId="14" xfId="47" applyFill="1" applyBorder="1" applyAlignment="1" applyProtection="1">
      <alignment horizontal="left" vertical="center" wrapText="1"/>
      <protection/>
    </xf>
    <xf numFmtId="41" fontId="0" fillId="4" borderId="14" xfId="53" applyFill="1" applyBorder="1" applyAlignment="1">
      <alignment vertical="center"/>
    </xf>
    <xf numFmtId="0" fontId="17" fillId="44" borderId="14" xfId="57" applyFont="1" applyFill="1" applyBorder="1">
      <alignment horizontal="center" vertical="center"/>
      <protection/>
    </xf>
    <xf numFmtId="0" fontId="17" fillId="2" borderId="14" xfId="57" applyFont="1" applyFill="1" applyBorder="1" applyAlignment="1">
      <alignment horizontal="justify" vertical="center" wrapText="1"/>
      <protection/>
    </xf>
    <xf numFmtId="0" fontId="75" fillId="8" borderId="14" xfId="57" applyFont="1" applyFill="1" applyBorder="1" applyAlignment="1">
      <alignment horizontal="justify" vertical="center"/>
      <protection/>
    </xf>
    <xf numFmtId="0" fontId="17" fillId="2" borderId="14" xfId="57" applyFont="1" applyFill="1" applyBorder="1" applyAlignment="1">
      <alignment horizontal="justify" vertical="center"/>
      <protection/>
    </xf>
    <xf numFmtId="0" fontId="69" fillId="36" borderId="14" xfId="57" applyFont="1" applyFill="1" applyBorder="1" applyAlignment="1">
      <alignment horizontal="justify" vertical="center"/>
      <protection/>
    </xf>
    <xf numFmtId="0" fontId="75" fillId="9" borderId="14" xfId="57" applyFont="1" applyFill="1" applyBorder="1" applyAlignment="1">
      <alignment horizontal="justify" vertical="center"/>
      <protection/>
    </xf>
    <xf numFmtId="0" fontId="17" fillId="3" borderId="14" xfId="57" applyFont="1" applyFill="1" applyBorder="1" applyAlignment="1">
      <alignment horizontal="justify" vertical="center" wrapText="1"/>
      <protection/>
    </xf>
    <xf numFmtId="0" fontId="17" fillId="3" borderId="14" xfId="57" applyFont="1" applyFill="1" applyBorder="1" applyAlignment="1">
      <alignment horizontal="justify" vertical="center"/>
      <protection/>
    </xf>
    <xf numFmtId="0" fontId="69" fillId="37" borderId="14" xfId="57" applyFont="1" applyFill="1" applyBorder="1" applyAlignment="1">
      <alignment horizontal="justify" vertical="center"/>
      <protection/>
    </xf>
    <xf numFmtId="0" fontId="75" fillId="10" borderId="14" xfId="57" applyFont="1" applyFill="1" applyBorder="1" applyAlignment="1">
      <alignment horizontal="justify" vertical="center"/>
      <protection/>
    </xf>
    <xf numFmtId="0" fontId="17" fillId="4" borderId="14" xfId="57" applyFont="1" applyFill="1" applyBorder="1" applyAlignment="1">
      <alignment horizontal="justify" vertical="center"/>
      <protection/>
    </xf>
    <xf numFmtId="0" fontId="17" fillId="4" borderId="14" xfId="57" applyFont="1" applyFill="1" applyBorder="1" applyAlignment="1">
      <alignment horizontal="justify" vertical="center" wrapText="1"/>
      <protection/>
    </xf>
    <xf numFmtId="0" fontId="79" fillId="8" borderId="14" xfId="0" applyFont="1" applyFill="1" applyBorder="1" applyAlignment="1">
      <alignment horizontal="justify" vertical="center"/>
    </xf>
    <xf numFmtId="0" fontId="17" fillId="2" borderId="14" xfId="61" applyFont="1" applyFill="1" applyBorder="1" applyAlignment="1">
      <alignment horizontal="justify" vertical="center" wrapText="1"/>
      <protection/>
    </xf>
    <xf numFmtId="0" fontId="17" fillId="2" borderId="14" xfId="61" applyFont="1" applyFill="1" applyBorder="1" applyAlignment="1">
      <alignment horizontal="justify" vertical="center"/>
      <protection/>
    </xf>
    <xf numFmtId="0" fontId="73" fillId="36" borderId="14" xfId="0" applyFont="1" applyFill="1" applyBorder="1" applyAlignment="1">
      <alignment horizontal="justify" vertical="center"/>
    </xf>
    <xf numFmtId="0" fontId="79" fillId="9" borderId="14" xfId="0" applyFont="1" applyFill="1" applyBorder="1" applyAlignment="1">
      <alignment horizontal="justify" vertical="center"/>
    </xf>
    <xf numFmtId="0" fontId="17" fillId="3" borderId="14" xfId="61" applyFont="1" applyFill="1" applyBorder="1" applyAlignment="1">
      <alignment horizontal="justify" vertical="center"/>
      <protection/>
    </xf>
    <xf numFmtId="0" fontId="17" fillId="3" borderId="14" xfId="61" applyFont="1" applyFill="1" applyBorder="1" applyAlignment="1">
      <alignment horizontal="justify" vertical="center" wrapText="1"/>
      <protection/>
    </xf>
    <xf numFmtId="0" fontId="73" fillId="37" borderId="14" xfId="0" applyFont="1" applyFill="1" applyBorder="1" applyAlignment="1">
      <alignment horizontal="justify" vertical="center"/>
    </xf>
    <xf numFmtId="0" fontId="79" fillId="10" borderId="14" xfId="0" applyFont="1" applyFill="1" applyBorder="1" applyAlignment="1">
      <alignment horizontal="justify" vertical="center"/>
    </xf>
    <xf numFmtId="0" fontId="17" fillId="4" borderId="14" xfId="61" applyFont="1" applyFill="1" applyBorder="1" applyAlignment="1">
      <alignment horizontal="justify" vertical="center" wrapText="1"/>
      <protection/>
    </xf>
    <xf numFmtId="0" fontId="13" fillId="8" borderId="14" xfId="47" applyFill="1" applyBorder="1" applyAlignment="1" applyProtection="1">
      <alignment horizontal="justify" vertical="center" wrapText="1"/>
      <protection/>
    </xf>
    <xf numFmtId="0" fontId="17" fillId="8" borderId="14" xfId="57" applyFont="1" applyFill="1" applyBorder="1" applyAlignment="1">
      <alignment horizontal="justify" vertical="center"/>
      <protection/>
    </xf>
    <xf numFmtId="165" fontId="0" fillId="0" borderId="14" xfId="46" applyFont="1" applyFill="1" applyBorder="1">
      <alignment horizontal="center" vertical="center"/>
      <protection/>
    </xf>
    <xf numFmtId="164" fontId="80" fillId="0" borderId="0" xfId="51" applyNumberFormat="1" applyFont="1" applyBorder="1" applyAlignment="1">
      <alignment horizontal="center" vertical="center"/>
      <protection/>
    </xf>
    <xf numFmtId="0" fontId="80" fillId="0" borderId="0" xfId="66" applyFont="1" applyBorder="1" applyAlignment="1">
      <alignment horizontal="center" vertical="center"/>
    </xf>
    <xf numFmtId="0" fontId="3" fillId="0" borderId="15" xfId="0" applyFont="1" applyFill="1" applyBorder="1" applyAlignment="1">
      <alignment horizontal="center"/>
    </xf>
    <xf numFmtId="0" fontId="3" fillId="0" borderId="0" xfId="0" applyFont="1" applyFill="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echa" xfId="46"/>
    <cellStyle name="Hyperlink" xfId="47"/>
    <cellStyle name="Followed Hyperlink" xfId="48"/>
    <cellStyle name="Hyperlink" xfId="49"/>
    <cellStyle name="Incorrecto" xfId="50"/>
    <cellStyle name="Inicio del proyecto" xfId="51"/>
    <cellStyle name="Comma" xfId="52"/>
    <cellStyle name="Comma [0]" xfId="53"/>
    <cellStyle name="Currency" xfId="54"/>
    <cellStyle name="Currency [0]" xfId="55"/>
    <cellStyle name="Neutral" xfId="56"/>
    <cellStyle name="Nombre" xfId="57"/>
    <cellStyle name="Notas" xfId="58"/>
    <cellStyle name="Percent" xfId="59"/>
    <cellStyle name="Salida" xfId="60"/>
    <cellStyle name="Tarea" xfId="61"/>
    <cellStyle name="Texto de advertencia" xfId="62"/>
    <cellStyle name="Texto explicativo" xfId="63"/>
    <cellStyle name="Título" xfId="64"/>
    <cellStyle name="Título 2" xfId="65"/>
    <cellStyle name="Título 3" xfId="66"/>
    <cellStyle name="Total" xfId="67"/>
    <cellStyle name="zTextoOculto" xfId="68"/>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inviviendagovco.sharepoint.com/sites/ConstruccionPETI" TargetMode="External" /><Relationship Id="rId2" Type="http://schemas.openxmlformats.org/officeDocument/2006/relationships/hyperlink" Target="https://minviviendagovco.sharepoint.com/:b:/r/sites/ConstruccionPETI/Documentos%20compartidos/GDC-F-01%20Acta%20%20de%20Consolidacin%20Equipo%20PETI%20-%20Lista%20Asistencia.pdf?csf=1&amp;e=1vr0wL" TargetMode="External" /><Relationship Id="rId3" Type="http://schemas.openxmlformats.org/officeDocument/2006/relationships/hyperlink" Target="https://estrategia.gobiernoenlinea.gov.co/623/articles-8237_guia_usabilidad.pdf" TargetMode="External" /><Relationship Id="rId4" Type="http://schemas.openxmlformats.org/officeDocument/2006/relationships/hyperlink" Target="https://minviviendagovco.sharepoint.com/sites/ConstruccionPETI/Documentos%20compartidos/Linea%20Base/Documentos%20Finales/Plan%20Estrategico%20de%20TI.pdf" TargetMode="External" /><Relationship Id="rId5" Type="http://schemas.openxmlformats.org/officeDocument/2006/relationships/hyperlink" Target="https://minviviendagovco.sharepoint.com/:b:/r/sites/ConstruccionPETI/Documentos%20compartidos/Linea%20Base/Documentos%20Finales/Catalogo%20de%20Servicios%20TI%20MVCT%20V1.pdf?csf=1&amp;e=ooxBKE" TargetMode="External" /><Relationship Id="rId6" Type="http://schemas.openxmlformats.org/officeDocument/2006/relationships/hyperlink" Target="https://minviviendagovco.sharepoint.com/sites/ConstruccionPETI" TargetMode="External" /><Relationship Id="rId7" Type="http://schemas.openxmlformats.org/officeDocument/2006/relationships/hyperlink" Target="https://minviviendagovco.sharepoint.com/sites/ConstruccionPETI" TargetMode="External" /><Relationship Id="rId8" Type="http://schemas.openxmlformats.org/officeDocument/2006/relationships/hyperlink" Target="https://minviviendagovco.sharepoint.com/sites/ConstruccionPETI" TargetMode="External" /><Relationship Id="rId9" Type="http://schemas.openxmlformats.org/officeDocument/2006/relationships/hyperlink" Target="https://minviviendagovco.sharepoint.com/sites/ConstruccionPETI" TargetMode="External" /><Relationship Id="rId10" Type="http://schemas.openxmlformats.org/officeDocument/2006/relationships/hyperlink" Target="https://minviviendagovco.sharepoint.com/sites/ConstruccionPETI" TargetMode="External" /><Relationship Id="rId11" Type="http://schemas.openxmlformats.org/officeDocument/2006/relationships/hyperlink" Target="https://minviviendagovco.sharepoint.com/sites/ConstruccionPETI" TargetMode="External" /><Relationship Id="rId12" Type="http://schemas.openxmlformats.org/officeDocument/2006/relationships/hyperlink" Target="https://minviviendagovco.sharepoint.com/sites/ConstruccionPETI" TargetMode="External" /><Relationship Id="rId13" Type="http://schemas.openxmlformats.org/officeDocument/2006/relationships/hyperlink" Target="https://minviviendagovco.sharepoint.com/:b:/r/sites/ConstruccionPETI/Documentos%20compartidos/SGSI/Diagnostico%20de%20Cumplimiento%20de%20la%20Norma%20ISO%202700%20%20V1%20-%20OTIC%20300619.pdf?csf=1&amp;e=pWyked" TargetMode="External" /><Relationship Id="rId14" Type="http://schemas.openxmlformats.org/officeDocument/2006/relationships/hyperlink" Target="https://minviviendagovco.sharepoint.com/sites/ConstruccionPETI" TargetMode="External" /><Relationship Id="rId15" Type="http://schemas.openxmlformats.org/officeDocument/2006/relationships/hyperlink" Target="https://minviviendagovco.sharepoint.com/:x:/r/sites/ConstruccionPETI/Documentos%20compartidos/SGSI/Matriz%20de%20analisis%20para%20valoracion%20de%20Riesgos%20por%20grupos%20de%20Activos.xlsx?d=w5fb6bbfabe874665b8944bef66dad048&amp;csf=1&amp;e=3rPvCC" TargetMode="External" /><Relationship Id="rId16" Type="http://schemas.openxmlformats.org/officeDocument/2006/relationships/hyperlink" Target="http://www.minvivienda.gov.co/ProcesosCorporativos/GPT-P-03%20Actualizaci%C3%B3n%20del%20PETI%202.0.pdf" TargetMode="External" /><Relationship Id="rId17" Type="http://schemas.openxmlformats.org/officeDocument/2006/relationships/hyperlink" Target="https://minviviendagovco.sharepoint.com/:x:/r/sites/ConstruccionPETI/Documentos%20compartidos/SGSI/Matriz%20de%20analisis%20para%20valoracion%20de%20Riesgos%20por%20grupos%20de%20Activos.xlsx?d=w5fb6bbfabe874665b8944bef66dad048&amp;csf=1&amp;e=3rPvCC" TargetMode="External" /><Relationship Id="rId18" Type="http://schemas.openxmlformats.org/officeDocument/2006/relationships/hyperlink" Target="https://minviviendagovco.sharepoint.com/:w:/r/sites/Grp_OFICINADETICS_AutodiagnosticoGobiernoDigital/Documentos%20compartidos/Diagn%C3%B3stico%20Componente%20Interoperabilidad%20MVCT%20Nov2019%20Dic11Luz.docx?d=w4c66e38f89dc424ba356847a798c1e35&amp;csf=1&amp;e=p3WPRa" TargetMode="External" /><Relationship Id="rId19" Type="http://schemas.openxmlformats.org/officeDocument/2006/relationships/hyperlink" Target="https://minviviendagovco.sharepoint.com/sites/ConstruccionPETI/Documentos%20compartidos/Linea%20Base/Documentos%20Finales/Plan%20Estrategico%20de%20TI.pdf" TargetMode="External" /><Relationship Id="rId20" Type="http://schemas.openxmlformats.org/officeDocument/2006/relationships/hyperlink" Target="https://minviviendagovco.sharepoint.com/:b:/r/sites/Grp_OFICINADETICS_AutodiagnosticoGobiernoDigital/Documentos%20compartidos/Uso%20y%20Apropiaci%C3%B3n%20GCI%20%20Informe%20A-2%20PETI.pdf?csf=1&amp;e=qsq7wm" TargetMode="External" /><Relationship Id="rId21" Type="http://schemas.openxmlformats.org/officeDocument/2006/relationships/hyperlink" Target="https://minviviendagovco.sharepoint.com/:b:/r/sites/Grp_OFICINADETICS_AutodiagnosticoGobiernoDigital/Documentos%20compartidos/Uso%20y%20Apropiaci%C3%B3n%20GCI%20%20Informe%20A-3%20PETI.pdf?csf=1&amp;e=JT07wG" TargetMode="External" /><Relationship Id="rId22" Type="http://schemas.openxmlformats.org/officeDocument/2006/relationships/hyperlink" Target="https://minviviendagovco.sharepoint.com/:b:/r/sites/Grp_OFICINADETICS_AutodiagnosticoGobiernoDigital/Documentos%20compartidos/PETI%20Uso%20y%20Apropiaci%C3%B3n%20GCI%20%20Informe%20A-1.pdf?csf=1&amp;e=ZVjku1" TargetMode="External" /><Relationship Id="rId23" Type="http://schemas.openxmlformats.org/officeDocument/2006/relationships/hyperlink" Target="https://minviviendagovco.sharepoint.com/:b:/r/sites/Grp_OFICINADETICS_AutodiagnosticoGobiernoDigital/Documentos%20compartidos/PETI%20Uso%20y%20Apropiaci%C3%B3n%20GCI%20%20Informe%20A-1.pdf?csf=1&amp;e=ZVjku1" TargetMode="External" /><Relationship Id="rId24" Type="http://schemas.openxmlformats.org/officeDocument/2006/relationships/hyperlink" Target="https://minviviendagovco.sharepoint.com/:b:/r/sites/ConstruccionPETI/Documentos%20compartidos/Linea%20Base/Documentos%20Finales/Catalogo%20de%20Servicios%20TI%20MVCT%20V1.pdf?csf=1&amp;e=ooxBKE" TargetMode="External" /><Relationship Id="rId25" Type="http://schemas.openxmlformats.org/officeDocument/2006/relationships/hyperlink" Target="https://minviviendagovco.sharepoint.com/:b:/r/sites/ConstruccionPETI/Documentos%20compartidos/GDC-F-01%20Acta%20%20de%20Consolidacin%20Arquitectura.pdf?csf=1&amp;e=oghH2u" TargetMode="External" /><Relationship Id="rId26" Type="http://schemas.openxmlformats.org/officeDocument/2006/relationships/hyperlink" Target="https://minviviendagovco.sharepoint.com/:x:/r/sites/ConstruccionPETI/Documentos%20compartidos/SGSI/Matriz%20de%20analisis%20para%20valoracion%20de%20Riesgos%20por%20grupos%20de%20Activos.xlsx?d=w5fb6bbfabe874665b8944bef66dad048&amp;csf=1&amp;e=3rPvCC" TargetMode="External" /><Relationship Id="rId27" Type="http://schemas.openxmlformats.org/officeDocument/2006/relationships/hyperlink" Target="https://minviviendagovco.sharepoint.com/:x:/r/sites/ConstruccionPETI/Documentos%20compartidos/SGSI/Matriz%20de%20analisis%20para%20valoracion%20de%20Riesgos%20por%20grupos%20de%20Activos.xlsx?d=w5fb6bbfabe874665b8944bef66dad048&amp;csf=1&amp;e=3rPvCC" TargetMode="External" /><Relationship Id="rId28" Type="http://schemas.openxmlformats.org/officeDocument/2006/relationships/hyperlink" Target="https://minviviendagovco.sharepoint.com/:b:/r/sites/ConstruccionPETI/Documentos%20compartidos/SGSI/Plan%20de%20tratamiento%20de%20Riesgos%20seguridad%20y%20privacidad%20de%20la%20Informacion%20Dic2019.pdf?csf=1&amp;e=KrY1xs" TargetMode="External" /><Relationship Id="rId29" Type="http://schemas.openxmlformats.org/officeDocument/2006/relationships/hyperlink" Target="https://minviviendagovco.sharepoint.com/:b:/r/sites/ConstruccionPETI/Documentos%20compartidos/SGSI/Plan%20de%20Privacidad%20y%20seguridad%20de%20la%20Informacion%20%20Dic2019.pdf?csf=1&amp;e=UGqY19" TargetMode="External" /><Relationship Id="rId30" Type="http://schemas.openxmlformats.org/officeDocument/2006/relationships/hyperlink" Target="https://minviviendagovco.sharepoint.com/sites/ConstruccionPETI/Documentos%20compartidos/Linea%20Base/Documentos%20Finales/Plan%20Estrategico%20de%20TI.pdf" TargetMode="External" /><Relationship Id="rId31" Type="http://schemas.openxmlformats.org/officeDocument/2006/relationships/hyperlink" Target="https://minviviendagovco.sharepoint.com/sites/ConstruccionPETI/Documentos%20compartidos/Linea%20Base/Documentos%20Finales/Plan%20Estrategico%20de%20TI.pdf" TargetMode="External" /><Relationship Id="rId32" Type="http://schemas.openxmlformats.org/officeDocument/2006/relationships/hyperlink" Target="https://minviviendagovco.sharepoint.com/:b:/r/sites/Grp_OFICINADETICS_AutodiagnosticoGobiernoDigital/Documentos%20compartidos/Diagnostico%20Datos%20Abiertos.pdf?csf=1&amp;e=6gzSbW" TargetMode="External" /><Relationship Id="rId33" Type="http://schemas.openxmlformats.org/officeDocument/2006/relationships/hyperlink" Target="https://minviviendagovco.sharepoint.com/:b:/r/sites/Grp_OFICINADETICS_AutodiagnosticoGobiernoDigital/Documentos%20compartidos/Innovacion%20abierta%20en%20participacion%20ciudadana.pdf?csf=1&amp;e=L7XgPm" TargetMode="External" /><Relationship Id="rId34" Type="http://schemas.openxmlformats.org/officeDocument/2006/relationships/hyperlink" Target="https://minviviendagovco.sharepoint.com/:p:/r/sites/Grp_OFICINADETICS_AutodiagnosticoGobiernoDigital/Documentos%20compartidos/RoadMapApoyoOficinaTIC.pptx?d=wb7d71df4e7d14a70b06520fbb59954ad&amp;csf=1&amp;e=TWRkVZ" TargetMode="External" /><Relationship Id="rId35" Type="http://schemas.openxmlformats.org/officeDocument/2006/relationships/hyperlink" Target="https://minviviendagovco.sharepoint.com/:b:/r/sites/ConstruccionPETI/Documentos%20compartidos/SGSI/Plan%20de%20Difusi%C3%B3n%20y%20Sensibilizacion%20de%20riesgos%20de%20Seguridad%20Digital.pdf?csf=1&amp;e=X2YSXO" TargetMode="External" /><Relationship Id="rId36" Type="http://schemas.openxmlformats.org/officeDocument/2006/relationships/hyperlink" Target="https://minviviendagovco.sharepoint.com/:b:/r/sites/ConstruccionPETI/Documentos%20compartidos/Linea%20Base/P2%20-%20Informe%20detallado%20de%20ingenier%C3%ADa%20V2.0%20.pdf?csf=1&amp;e=qKFdjE" TargetMode="External" /><Relationship Id="rId37" Type="http://schemas.openxmlformats.org/officeDocument/2006/relationships/hyperlink" Target="https://minviviendagovco.sharepoint.com/:b:/r/sites/ConstruccionPETI/Documentos%20compartidos/Linea%20Base/Estrategia_racionalizacion%20tr%C3%A1mites%20Minvivienda%202020.pdf?csf=1&amp;e=XNvGAt" TargetMode="External" /><Relationship Id="rId3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zoomScale="65" zoomScaleNormal="65" zoomScalePageLayoutView="0" workbookViewId="0" topLeftCell="A4">
      <pane xSplit="2" ySplit="2" topLeftCell="C6" activePane="bottomRight" state="frozen"/>
      <selection pane="topLeft" activeCell="A1" sqref="A1"/>
      <selection pane="topRight" activeCell="C4" sqref="C4"/>
      <selection pane="bottomLeft" activeCell="A6" sqref="A6"/>
      <selection pane="bottomRight" activeCell="K8" sqref="K8"/>
    </sheetView>
  </sheetViews>
  <sheetFormatPr defaultColWidth="9.140625" defaultRowHeight="15"/>
  <cols>
    <col min="1" max="1" width="6.28125" style="50" customWidth="1"/>
    <col min="2" max="2" width="55.140625" style="9" customWidth="1"/>
    <col min="3" max="3" width="18.7109375" style="10" customWidth="1"/>
    <col min="4" max="4" width="23.140625" style="9" customWidth="1"/>
    <col min="5" max="5" width="12.7109375" style="9" customWidth="1"/>
    <col min="6" max="6" width="12.7109375" style="11" customWidth="1"/>
    <col min="7" max="7" width="6.421875" style="11" hidden="1" customWidth="1"/>
    <col min="8" max="8" width="11.57421875" style="9" customWidth="1"/>
    <col min="9" max="9" width="23.57421875" style="9" customWidth="1"/>
    <col min="10" max="10" width="49.140625" style="9" customWidth="1"/>
    <col min="11" max="11" width="53.8515625" style="9" customWidth="1"/>
    <col min="12" max="12" width="87.140625" style="9" customWidth="1"/>
    <col min="13" max="13" width="46.00390625" style="9" customWidth="1"/>
    <col min="14" max="16384" width="9.140625" style="9" customWidth="1"/>
  </cols>
  <sheetData>
    <row r="1" spans="1:9" ht="30" customHeight="1" thickBot="1">
      <c r="A1" s="49" t="s">
        <v>0</v>
      </c>
      <c r="B1" s="23" t="s">
        <v>1</v>
      </c>
      <c r="C1" s="5"/>
      <c r="D1" s="6"/>
      <c r="E1" s="7"/>
      <c r="F1" s="8"/>
      <c r="G1" s="8"/>
      <c r="H1" s="55" t="s">
        <v>2</v>
      </c>
      <c r="I1" s="56">
        <f>AVERAGE(E19:E86)</f>
        <v>0.5348214285714287</v>
      </c>
    </row>
    <row r="2" spans="1:2" ht="30" customHeight="1" hidden="1" thickBot="1">
      <c r="A2" s="50" t="s">
        <v>3</v>
      </c>
      <c r="B2" s="52" t="s">
        <v>4</v>
      </c>
    </row>
    <row r="3" spans="1:8" ht="30" customHeight="1" hidden="1" thickBot="1" thickTop="1">
      <c r="A3" s="50" t="s">
        <v>5</v>
      </c>
      <c r="B3" s="51" t="s">
        <v>6</v>
      </c>
      <c r="C3" s="12"/>
      <c r="D3" s="175" t="s">
        <v>7</v>
      </c>
      <c r="E3" s="175"/>
      <c r="F3" s="174">
        <v>43678</v>
      </c>
      <c r="G3" s="174"/>
      <c r="H3" s="174"/>
    </row>
    <row r="4" spans="1:8" ht="8.25" customHeight="1">
      <c r="A4" s="49" t="s">
        <v>8</v>
      </c>
      <c r="B4" s="13"/>
      <c r="C4" s="14"/>
      <c r="D4" s="13"/>
      <c r="E4" s="13"/>
      <c r="F4" s="13"/>
      <c r="G4" s="13"/>
      <c r="H4" s="13"/>
    </row>
    <row r="5" spans="1:13" ht="32.25" customHeight="1">
      <c r="A5" s="68" t="s">
        <v>9</v>
      </c>
      <c r="B5" s="68" t="s">
        <v>10</v>
      </c>
      <c r="C5" s="69" t="s">
        <v>11</v>
      </c>
      <c r="D5" s="70" t="s">
        <v>12</v>
      </c>
      <c r="E5" s="70" t="s">
        <v>13</v>
      </c>
      <c r="F5" s="70" t="s">
        <v>14</v>
      </c>
      <c r="G5" s="70" t="s">
        <v>15</v>
      </c>
      <c r="H5" s="70" t="s">
        <v>16</v>
      </c>
      <c r="I5" s="70" t="s">
        <v>17</v>
      </c>
      <c r="J5" s="70" t="s">
        <v>18</v>
      </c>
      <c r="K5" s="70" t="s">
        <v>19</v>
      </c>
      <c r="L5" s="53" t="s">
        <v>20</v>
      </c>
      <c r="M5" s="53" t="s">
        <v>21</v>
      </c>
    </row>
    <row r="6" spans="1:13" s="15" customFormat="1" ht="36" customHeight="1">
      <c r="A6" s="71">
        <v>1</v>
      </c>
      <c r="B6" s="72" t="s">
        <v>22</v>
      </c>
      <c r="C6" s="73"/>
      <c r="D6" s="74"/>
      <c r="E6" s="75"/>
      <c r="F6" s="76"/>
      <c r="G6" s="77"/>
      <c r="H6" s="78"/>
      <c r="I6" s="74"/>
      <c r="J6" s="74"/>
      <c r="K6" s="74"/>
      <c r="L6" s="57"/>
      <c r="M6" s="57"/>
    </row>
    <row r="7" spans="1:13" s="15" customFormat="1" ht="36" customHeight="1">
      <c r="A7" s="79" t="s">
        <v>23</v>
      </c>
      <c r="B7" s="161" t="s">
        <v>24</v>
      </c>
      <c r="C7" s="80"/>
      <c r="D7" s="81"/>
      <c r="E7" s="82"/>
      <c r="F7" s="83"/>
      <c r="G7" s="84"/>
      <c r="H7" s="85"/>
      <c r="I7" s="81"/>
      <c r="J7" s="81"/>
      <c r="K7" s="81"/>
      <c r="L7" s="58"/>
      <c r="M7" s="58"/>
    </row>
    <row r="8" spans="1:13" s="15" customFormat="1" ht="107.25" customHeight="1">
      <c r="A8" s="86" t="s">
        <v>25</v>
      </c>
      <c r="B8" s="162" t="s">
        <v>26</v>
      </c>
      <c r="C8" s="87">
        <v>1</v>
      </c>
      <c r="D8" s="88" t="s">
        <v>27</v>
      </c>
      <c r="E8" s="89">
        <v>1</v>
      </c>
      <c r="F8" s="90">
        <v>43678</v>
      </c>
      <c r="G8" s="91">
        <v>3</v>
      </c>
      <c r="H8" s="90">
        <f>F8+G8*7</f>
        <v>43699</v>
      </c>
      <c r="I8" s="152" t="s">
        <v>28</v>
      </c>
      <c r="J8" s="92" t="s">
        <v>29</v>
      </c>
      <c r="K8" s="150" t="s">
        <v>30</v>
      </c>
      <c r="L8" s="59" t="s">
        <v>31</v>
      </c>
      <c r="M8" s="59"/>
    </row>
    <row r="9" spans="1:13" s="15" customFormat="1" ht="86.25" customHeight="1">
      <c r="A9" s="86" t="s">
        <v>32</v>
      </c>
      <c r="B9" s="162" t="s">
        <v>33</v>
      </c>
      <c r="C9" s="87" t="s">
        <v>34</v>
      </c>
      <c r="D9" s="88" t="s">
        <v>35</v>
      </c>
      <c r="E9" s="89">
        <v>1</v>
      </c>
      <c r="F9" s="90">
        <v>43689</v>
      </c>
      <c r="G9" s="91">
        <v>2</v>
      </c>
      <c r="H9" s="90">
        <f aca="true" t="shared" si="0" ref="H9:H57">F9+G9*7</f>
        <v>43703</v>
      </c>
      <c r="I9" s="88" t="s">
        <v>36</v>
      </c>
      <c r="J9" s="92" t="s">
        <v>37</v>
      </c>
      <c r="K9" s="150" t="s">
        <v>38</v>
      </c>
      <c r="L9" s="59" t="s">
        <v>39</v>
      </c>
      <c r="M9" s="59"/>
    </row>
    <row r="10" spans="1:13" s="15" customFormat="1" ht="68.25" customHeight="1">
      <c r="A10" s="86" t="s">
        <v>40</v>
      </c>
      <c r="B10" s="162" t="s">
        <v>41</v>
      </c>
      <c r="C10" s="87" t="s">
        <v>42</v>
      </c>
      <c r="D10" s="88" t="s">
        <v>43</v>
      </c>
      <c r="E10" s="89">
        <v>1</v>
      </c>
      <c r="F10" s="90">
        <v>43678</v>
      </c>
      <c r="G10" s="91">
        <v>3.2</v>
      </c>
      <c r="H10" s="90">
        <f t="shared" si="0"/>
        <v>43700.4</v>
      </c>
      <c r="I10" s="88" t="s">
        <v>44</v>
      </c>
      <c r="J10" s="92" t="s">
        <v>45</v>
      </c>
      <c r="K10" s="150" t="s">
        <v>46</v>
      </c>
      <c r="L10" s="59" t="s">
        <v>47</v>
      </c>
      <c r="M10" s="59"/>
    </row>
    <row r="11" spans="1:13" s="15" customFormat="1" ht="67.5" customHeight="1">
      <c r="A11" s="86" t="s">
        <v>48</v>
      </c>
      <c r="B11" s="163" t="s">
        <v>49</v>
      </c>
      <c r="C11" s="87" t="s">
        <v>42</v>
      </c>
      <c r="D11" s="88" t="s">
        <v>43</v>
      </c>
      <c r="E11" s="89">
        <v>1</v>
      </c>
      <c r="F11" s="90">
        <v>43692</v>
      </c>
      <c r="G11" s="91">
        <v>4</v>
      </c>
      <c r="H11" s="90">
        <f t="shared" si="0"/>
        <v>43720</v>
      </c>
      <c r="I11" s="88" t="s">
        <v>50</v>
      </c>
      <c r="J11" s="92" t="s">
        <v>51</v>
      </c>
      <c r="K11" s="150" t="s">
        <v>52</v>
      </c>
      <c r="L11" s="59" t="s">
        <v>53</v>
      </c>
      <c r="M11" s="57"/>
    </row>
    <row r="12" spans="1:13" s="15" customFormat="1" ht="36" customHeight="1">
      <c r="A12" s="86" t="s">
        <v>54</v>
      </c>
      <c r="B12" s="163" t="s">
        <v>55</v>
      </c>
      <c r="C12" s="87" t="s">
        <v>42</v>
      </c>
      <c r="D12" s="93" t="s">
        <v>56</v>
      </c>
      <c r="E12" s="89">
        <v>1</v>
      </c>
      <c r="F12" s="90">
        <v>43724</v>
      </c>
      <c r="G12" s="91">
        <v>10</v>
      </c>
      <c r="H12" s="90">
        <f t="shared" si="0"/>
        <v>43794</v>
      </c>
      <c r="I12" s="88" t="s">
        <v>50</v>
      </c>
      <c r="J12" s="92" t="s">
        <v>57</v>
      </c>
      <c r="K12" s="150" t="s">
        <v>58</v>
      </c>
      <c r="L12" s="59" t="s">
        <v>59</v>
      </c>
      <c r="M12" s="59"/>
    </row>
    <row r="13" spans="1:13" s="15" customFormat="1" ht="36" customHeight="1">
      <c r="A13" s="86" t="s">
        <v>60</v>
      </c>
      <c r="B13" s="163" t="s">
        <v>61</v>
      </c>
      <c r="C13" s="87" t="s">
        <v>42</v>
      </c>
      <c r="D13" s="88" t="s">
        <v>62</v>
      </c>
      <c r="E13" s="89">
        <v>1</v>
      </c>
      <c r="F13" s="90">
        <v>43794</v>
      </c>
      <c r="G13" s="91">
        <v>5</v>
      </c>
      <c r="H13" s="90">
        <f t="shared" si="0"/>
        <v>43829</v>
      </c>
      <c r="I13" s="88" t="s">
        <v>50</v>
      </c>
      <c r="J13" s="92" t="s">
        <v>63</v>
      </c>
      <c r="K13" s="150" t="s">
        <v>64</v>
      </c>
      <c r="L13" s="59" t="s">
        <v>47</v>
      </c>
      <c r="M13" s="59"/>
    </row>
    <row r="14" spans="1:13" s="15" customFormat="1" ht="55.5" customHeight="1">
      <c r="A14" s="86" t="s">
        <v>65</v>
      </c>
      <c r="B14" s="163" t="s">
        <v>66</v>
      </c>
      <c r="C14" s="87" t="s">
        <v>42</v>
      </c>
      <c r="D14" s="88" t="s">
        <v>43</v>
      </c>
      <c r="E14" s="89">
        <v>1</v>
      </c>
      <c r="F14" s="90">
        <v>43832</v>
      </c>
      <c r="G14" s="91">
        <v>2</v>
      </c>
      <c r="H14" s="90">
        <f t="shared" si="0"/>
        <v>43846</v>
      </c>
      <c r="I14" s="88" t="s">
        <v>67</v>
      </c>
      <c r="J14" s="92" t="s">
        <v>68</v>
      </c>
      <c r="K14" s="150" t="s">
        <v>69</v>
      </c>
      <c r="L14" s="59" t="s">
        <v>70</v>
      </c>
      <c r="M14" s="57"/>
    </row>
    <row r="15" spans="1:13" s="15" customFormat="1" ht="70.5" customHeight="1">
      <c r="A15" s="86" t="s">
        <v>71</v>
      </c>
      <c r="B15" s="163" t="s">
        <v>72</v>
      </c>
      <c r="C15" s="87" t="s">
        <v>42</v>
      </c>
      <c r="D15" s="88" t="s">
        <v>73</v>
      </c>
      <c r="E15" s="89">
        <v>0</v>
      </c>
      <c r="F15" s="90">
        <v>43845</v>
      </c>
      <c r="G15" s="94">
        <v>2</v>
      </c>
      <c r="H15" s="173">
        <f t="shared" si="0"/>
        <v>43859</v>
      </c>
      <c r="I15" s="152" t="s">
        <v>74</v>
      </c>
      <c r="J15" s="57"/>
      <c r="K15" s="150"/>
      <c r="L15" s="152" t="s">
        <v>75</v>
      </c>
      <c r="M15" s="57"/>
    </row>
    <row r="16" spans="1:13" s="15" customFormat="1" ht="82.5" customHeight="1">
      <c r="A16" s="86" t="s">
        <v>76</v>
      </c>
      <c r="B16" s="163" t="s">
        <v>77</v>
      </c>
      <c r="C16" s="87" t="s">
        <v>78</v>
      </c>
      <c r="D16" s="88" t="s">
        <v>43</v>
      </c>
      <c r="E16" s="89">
        <v>1</v>
      </c>
      <c r="F16" s="90">
        <v>43862</v>
      </c>
      <c r="G16" s="91">
        <v>6</v>
      </c>
      <c r="H16" s="90">
        <f t="shared" si="0"/>
        <v>43904</v>
      </c>
      <c r="I16" s="88" t="s">
        <v>79</v>
      </c>
      <c r="J16" s="171" t="s">
        <v>80</v>
      </c>
      <c r="K16" s="150" t="s">
        <v>81</v>
      </c>
      <c r="L16" s="59" t="s">
        <v>82</v>
      </c>
      <c r="M16" s="57"/>
    </row>
    <row r="17" spans="1:13" s="15" customFormat="1" ht="77.25" customHeight="1">
      <c r="A17" s="86" t="s">
        <v>83</v>
      </c>
      <c r="B17" s="163" t="s">
        <v>84</v>
      </c>
      <c r="C17" s="87" t="s">
        <v>85</v>
      </c>
      <c r="D17" s="88" t="s">
        <v>86</v>
      </c>
      <c r="E17" s="89">
        <v>1</v>
      </c>
      <c r="F17" s="90">
        <v>43892</v>
      </c>
      <c r="G17" s="91">
        <v>1</v>
      </c>
      <c r="H17" s="90">
        <f t="shared" si="0"/>
        <v>43899</v>
      </c>
      <c r="I17" s="88" t="s">
        <v>87</v>
      </c>
      <c r="J17" s="57" t="s">
        <v>88</v>
      </c>
      <c r="K17" s="150"/>
      <c r="L17" s="152" t="s">
        <v>89</v>
      </c>
      <c r="M17" s="57"/>
    </row>
    <row r="18" spans="1:13" s="15" customFormat="1" ht="36" customHeight="1">
      <c r="A18" s="79" t="s">
        <v>90</v>
      </c>
      <c r="B18" s="161" t="s">
        <v>91</v>
      </c>
      <c r="C18" s="95"/>
      <c r="D18" s="81"/>
      <c r="E18" s="82"/>
      <c r="F18" s="96"/>
      <c r="G18" s="97"/>
      <c r="H18" s="98"/>
      <c r="I18" s="81"/>
      <c r="J18" s="58"/>
      <c r="K18" s="151"/>
      <c r="L18" s="58"/>
      <c r="M18" s="58"/>
    </row>
    <row r="19" spans="1:13" s="15" customFormat="1" ht="77.25" customHeight="1">
      <c r="A19" s="86" t="s">
        <v>92</v>
      </c>
      <c r="B19" s="162" t="s">
        <v>93</v>
      </c>
      <c r="C19" s="87" t="s">
        <v>94</v>
      </c>
      <c r="D19" s="93" t="s">
        <v>95</v>
      </c>
      <c r="E19" s="89">
        <v>0.95</v>
      </c>
      <c r="F19" s="90">
        <v>43678</v>
      </c>
      <c r="G19" s="91">
        <v>8</v>
      </c>
      <c r="H19" s="90">
        <f t="shared" si="0"/>
        <v>43734</v>
      </c>
      <c r="I19" s="88" t="s">
        <v>36</v>
      </c>
      <c r="J19" s="92" t="s">
        <v>37</v>
      </c>
      <c r="K19" s="150" t="s">
        <v>96</v>
      </c>
      <c r="L19" s="59" t="s">
        <v>97</v>
      </c>
      <c r="M19" s="59"/>
    </row>
    <row r="20" spans="1:13" s="15" customFormat="1" ht="85.5" customHeight="1">
      <c r="A20" s="86" t="s">
        <v>98</v>
      </c>
      <c r="B20" s="162" t="s">
        <v>99</v>
      </c>
      <c r="C20" s="87" t="s">
        <v>100</v>
      </c>
      <c r="D20" s="93" t="s">
        <v>101</v>
      </c>
      <c r="E20" s="89">
        <v>1</v>
      </c>
      <c r="F20" s="90">
        <v>43710</v>
      </c>
      <c r="G20" s="91">
        <v>15</v>
      </c>
      <c r="H20" s="90">
        <f t="shared" si="0"/>
        <v>43815</v>
      </c>
      <c r="I20" s="88" t="s">
        <v>50</v>
      </c>
      <c r="J20" s="92" t="s">
        <v>102</v>
      </c>
      <c r="K20" s="150" t="s">
        <v>103</v>
      </c>
      <c r="L20" s="59" t="s">
        <v>104</v>
      </c>
      <c r="M20" s="59"/>
    </row>
    <row r="21" spans="1:13" s="15" customFormat="1" ht="64.5" customHeight="1">
      <c r="A21" s="86" t="s">
        <v>105</v>
      </c>
      <c r="B21" s="162" t="s">
        <v>106</v>
      </c>
      <c r="C21" s="87" t="s">
        <v>107</v>
      </c>
      <c r="D21" s="88" t="s">
        <v>108</v>
      </c>
      <c r="E21" s="89">
        <v>1</v>
      </c>
      <c r="F21" s="90">
        <v>43794</v>
      </c>
      <c r="G21" s="91">
        <v>3</v>
      </c>
      <c r="H21" s="90">
        <f t="shared" si="0"/>
        <v>43815</v>
      </c>
      <c r="I21" s="88" t="s">
        <v>50</v>
      </c>
      <c r="J21" s="92" t="s">
        <v>109</v>
      </c>
      <c r="K21" s="150" t="s">
        <v>110</v>
      </c>
      <c r="L21" s="59" t="s">
        <v>111</v>
      </c>
      <c r="M21" s="59"/>
    </row>
    <row r="22" spans="1:13" s="15" customFormat="1" ht="81.75" customHeight="1">
      <c r="A22" s="86" t="s">
        <v>112</v>
      </c>
      <c r="B22" s="162" t="s">
        <v>113</v>
      </c>
      <c r="C22" s="87" t="s">
        <v>114</v>
      </c>
      <c r="D22" s="93" t="s">
        <v>115</v>
      </c>
      <c r="E22" s="89">
        <v>1</v>
      </c>
      <c r="F22" s="90">
        <v>43678</v>
      </c>
      <c r="G22" s="91">
        <v>8</v>
      </c>
      <c r="H22" s="90">
        <f t="shared" si="0"/>
        <v>43734</v>
      </c>
      <c r="I22" s="88" t="s">
        <v>50</v>
      </c>
      <c r="J22" s="92" t="s">
        <v>116</v>
      </c>
      <c r="K22" s="150" t="s">
        <v>117</v>
      </c>
      <c r="L22" s="152" t="s">
        <v>118</v>
      </c>
      <c r="M22" s="57"/>
    </row>
    <row r="23" spans="1:13" s="15" customFormat="1" ht="78.75" customHeight="1">
      <c r="A23" s="86" t="s">
        <v>119</v>
      </c>
      <c r="B23" s="162" t="s">
        <v>120</v>
      </c>
      <c r="C23" s="87" t="s">
        <v>114</v>
      </c>
      <c r="D23" s="93" t="s">
        <v>121</v>
      </c>
      <c r="E23" s="89">
        <v>1</v>
      </c>
      <c r="F23" s="90">
        <v>43734</v>
      </c>
      <c r="G23" s="91">
        <v>1</v>
      </c>
      <c r="H23" s="90">
        <f t="shared" si="0"/>
        <v>43741</v>
      </c>
      <c r="I23" s="88" t="s">
        <v>67</v>
      </c>
      <c r="J23" s="99" t="s">
        <v>122</v>
      </c>
      <c r="K23" s="150" t="s">
        <v>123</v>
      </c>
      <c r="L23" s="59" t="s">
        <v>124</v>
      </c>
      <c r="M23" s="59"/>
    </row>
    <row r="24" spans="1:13" s="15" customFormat="1" ht="52.5" customHeight="1">
      <c r="A24" s="86" t="s">
        <v>125</v>
      </c>
      <c r="B24" s="162" t="s">
        <v>126</v>
      </c>
      <c r="C24" s="87" t="s">
        <v>114</v>
      </c>
      <c r="D24" s="88" t="s">
        <v>27</v>
      </c>
      <c r="E24" s="89">
        <v>1</v>
      </c>
      <c r="F24" s="90">
        <v>43815</v>
      </c>
      <c r="G24" s="91">
        <v>7</v>
      </c>
      <c r="H24" s="90">
        <f t="shared" si="0"/>
        <v>43864</v>
      </c>
      <c r="I24" s="88" t="s">
        <v>127</v>
      </c>
      <c r="J24" s="99" t="s">
        <v>57</v>
      </c>
      <c r="K24" s="150" t="s">
        <v>128</v>
      </c>
      <c r="L24" s="59" t="s">
        <v>129</v>
      </c>
      <c r="M24" s="59"/>
    </row>
    <row r="25" spans="1:13" s="15" customFormat="1" ht="72.75" customHeight="1">
      <c r="A25" s="86" t="s">
        <v>130</v>
      </c>
      <c r="B25" s="162" t="s">
        <v>131</v>
      </c>
      <c r="C25" s="87" t="s">
        <v>114</v>
      </c>
      <c r="D25" s="93" t="s">
        <v>132</v>
      </c>
      <c r="E25" s="89">
        <v>0</v>
      </c>
      <c r="F25" s="100">
        <v>43864</v>
      </c>
      <c r="G25" s="101">
        <v>4</v>
      </c>
      <c r="H25" s="100">
        <f t="shared" si="0"/>
        <v>43892</v>
      </c>
      <c r="I25" s="88" t="s">
        <v>50</v>
      </c>
      <c r="J25" s="57"/>
      <c r="K25" s="150"/>
      <c r="L25" s="59" t="s">
        <v>133</v>
      </c>
      <c r="M25" s="59"/>
    </row>
    <row r="26" spans="1:13" s="15" customFormat="1" ht="60" customHeight="1">
      <c r="A26" s="86" t="s">
        <v>134</v>
      </c>
      <c r="B26" s="162" t="s">
        <v>135</v>
      </c>
      <c r="C26" s="87" t="s">
        <v>114</v>
      </c>
      <c r="D26" s="88" t="s">
        <v>132</v>
      </c>
      <c r="E26" s="89">
        <v>0</v>
      </c>
      <c r="F26" s="102">
        <v>43878</v>
      </c>
      <c r="G26" s="101">
        <v>3</v>
      </c>
      <c r="H26" s="100">
        <f t="shared" si="0"/>
        <v>43899</v>
      </c>
      <c r="I26" s="88" t="s">
        <v>127</v>
      </c>
      <c r="J26" s="57"/>
      <c r="K26" s="150"/>
      <c r="L26" s="59" t="s">
        <v>136</v>
      </c>
      <c r="M26" s="59"/>
    </row>
    <row r="27" spans="1:13" s="15" customFormat="1" ht="36" customHeight="1">
      <c r="A27" s="79" t="s">
        <v>137</v>
      </c>
      <c r="B27" s="161" t="s">
        <v>138</v>
      </c>
      <c r="C27" s="95"/>
      <c r="D27" s="81"/>
      <c r="E27" s="82"/>
      <c r="F27" s="96"/>
      <c r="G27" s="97"/>
      <c r="H27" s="98"/>
      <c r="I27" s="81"/>
      <c r="J27" s="58"/>
      <c r="K27" s="151"/>
      <c r="L27" s="58"/>
      <c r="M27" s="58"/>
    </row>
    <row r="28" spans="1:13" s="15" customFormat="1" ht="36" customHeight="1">
      <c r="A28" s="86" t="s">
        <v>139</v>
      </c>
      <c r="B28" s="162" t="s">
        <v>140</v>
      </c>
      <c r="C28" s="87" t="s">
        <v>141</v>
      </c>
      <c r="D28" s="88" t="s">
        <v>132</v>
      </c>
      <c r="E28" s="89">
        <v>0</v>
      </c>
      <c r="F28" s="102">
        <v>43800</v>
      </c>
      <c r="G28" s="94">
        <v>4</v>
      </c>
      <c r="H28" s="103">
        <f t="shared" si="0"/>
        <v>43828</v>
      </c>
      <c r="I28" s="88" t="s">
        <v>142</v>
      </c>
      <c r="J28" s="57"/>
      <c r="K28" s="152"/>
      <c r="L28" s="59" t="s">
        <v>143</v>
      </c>
      <c r="M28" s="57"/>
    </row>
    <row r="29" spans="1:13" s="15" customFormat="1" ht="59.25" customHeight="1">
      <c r="A29" s="86" t="s">
        <v>144</v>
      </c>
      <c r="B29" s="162" t="s">
        <v>145</v>
      </c>
      <c r="C29" s="87" t="s">
        <v>146</v>
      </c>
      <c r="D29" s="93" t="s">
        <v>147</v>
      </c>
      <c r="E29" s="89">
        <v>0</v>
      </c>
      <c r="F29" s="100">
        <v>43892</v>
      </c>
      <c r="G29" s="101">
        <v>4</v>
      </c>
      <c r="H29" s="100">
        <f t="shared" si="0"/>
        <v>43920</v>
      </c>
      <c r="I29" s="88" t="s">
        <v>148</v>
      </c>
      <c r="J29" s="57"/>
      <c r="K29" s="152"/>
      <c r="L29" s="59" t="s">
        <v>149</v>
      </c>
      <c r="M29" s="57"/>
    </row>
    <row r="30" spans="1:13" s="15" customFormat="1" ht="64.5" customHeight="1">
      <c r="A30" s="86" t="s">
        <v>150</v>
      </c>
      <c r="B30" s="163" t="s">
        <v>151</v>
      </c>
      <c r="C30" s="87" t="s">
        <v>146</v>
      </c>
      <c r="D30" s="88" t="s">
        <v>147</v>
      </c>
      <c r="E30" s="89">
        <v>1</v>
      </c>
      <c r="F30" s="90">
        <v>43801</v>
      </c>
      <c r="G30" s="91">
        <v>3</v>
      </c>
      <c r="H30" s="90">
        <f t="shared" si="0"/>
        <v>43822</v>
      </c>
      <c r="I30" s="88" t="s">
        <v>50</v>
      </c>
      <c r="J30" s="92" t="s">
        <v>152</v>
      </c>
      <c r="K30" s="150" t="s">
        <v>153</v>
      </c>
      <c r="L30" s="59" t="s">
        <v>154</v>
      </c>
      <c r="M30" s="59"/>
    </row>
    <row r="31" spans="1:13" s="15" customFormat="1" ht="36" customHeight="1">
      <c r="A31" s="79" t="s">
        <v>155</v>
      </c>
      <c r="B31" s="161" t="s">
        <v>156</v>
      </c>
      <c r="C31" s="95"/>
      <c r="D31" s="81"/>
      <c r="E31" s="82"/>
      <c r="F31" s="96"/>
      <c r="G31" s="97"/>
      <c r="H31" s="98"/>
      <c r="I31" s="81"/>
      <c r="J31" s="58"/>
      <c r="K31" s="151"/>
      <c r="L31" s="58"/>
      <c r="M31" s="58"/>
    </row>
    <row r="32" spans="1:13" s="15" customFormat="1" ht="67.5" customHeight="1">
      <c r="A32" s="86" t="s">
        <v>157</v>
      </c>
      <c r="B32" s="162" t="s">
        <v>158</v>
      </c>
      <c r="C32" s="87" t="s">
        <v>159</v>
      </c>
      <c r="D32" s="88" t="s">
        <v>132</v>
      </c>
      <c r="E32" s="89">
        <v>0</v>
      </c>
      <c r="F32" s="100">
        <v>43845</v>
      </c>
      <c r="G32" s="94">
        <v>8</v>
      </c>
      <c r="H32" s="100">
        <f t="shared" si="0"/>
        <v>43901</v>
      </c>
      <c r="I32" s="88" t="s">
        <v>50</v>
      </c>
      <c r="J32" s="57"/>
      <c r="K32" s="152"/>
      <c r="L32" s="152" t="s">
        <v>160</v>
      </c>
      <c r="M32" s="57"/>
    </row>
    <row r="33" spans="1:13" s="15" customFormat="1" ht="72.75" customHeight="1">
      <c r="A33" s="86" t="s">
        <v>161</v>
      </c>
      <c r="B33" s="162" t="s">
        <v>162</v>
      </c>
      <c r="C33" s="87" t="s">
        <v>159</v>
      </c>
      <c r="D33" s="93" t="s">
        <v>132</v>
      </c>
      <c r="E33" s="89">
        <v>0</v>
      </c>
      <c r="F33" s="100">
        <v>43906</v>
      </c>
      <c r="G33" s="94">
        <v>4</v>
      </c>
      <c r="H33" s="100">
        <f t="shared" si="0"/>
        <v>43934</v>
      </c>
      <c r="I33" s="88" t="s">
        <v>50</v>
      </c>
      <c r="J33" s="57"/>
      <c r="K33" s="152"/>
      <c r="L33" s="152" t="s">
        <v>160</v>
      </c>
      <c r="M33" s="57"/>
    </row>
    <row r="34" spans="1:13" s="15" customFormat="1" ht="65.25" customHeight="1">
      <c r="A34" s="86" t="s">
        <v>163</v>
      </c>
      <c r="B34" s="162" t="s">
        <v>164</v>
      </c>
      <c r="C34" s="87" t="s">
        <v>165</v>
      </c>
      <c r="D34" s="88" t="s">
        <v>132</v>
      </c>
      <c r="E34" s="89">
        <v>0</v>
      </c>
      <c r="F34" s="100">
        <v>43864</v>
      </c>
      <c r="G34" s="94">
        <v>5</v>
      </c>
      <c r="H34" s="100">
        <f t="shared" si="0"/>
        <v>43899</v>
      </c>
      <c r="I34" s="88" t="s">
        <v>67</v>
      </c>
      <c r="J34" s="57"/>
      <c r="K34" s="152"/>
      <c r="L34" s="152" t="s">
        <v>160</v>
      </c>
      <c r="M34" s="57"/>
    </row>
    <row r="35" spans="1:13" s="15" customFormat="1" ht="36" customHeight="1">
      <c r="A35" s="86" t="s">
        <v>166</v>
      </c>
      <c r="B35" s="162" t="s">
        <v>167</v>
      </c>
      <c r="C35" s="87" t="s">
        <v>168</v>
      </c>
      <c r="D35" s="88" t="s">
        <v>169</v>
      </c>
      <c r="E35" s="89">
        <v>0</v>
      </c>
      <c r="F35" s="100">
        <v>43863</v>
      </c>
      <c r="G35" s="94">
        <v>4</v>
      </c>
      <c r="H35" s="100">
        <f t="shared" si="0"/>
        <v>43891</v>
      </c>
      <c r="I35" s="88" t="s">
        <v>170</v>
      </c>
      <c r="J35" s="57"/>
      <c r="K35" s="152"/>
      <c r="L35" s="152" t="s">
        <v>160</v>
      </c>
      <c r="M35" s="57"/>
    </row>
    <row r="36" spans="1:13" s="15" customFormat="1" ht="76.5" customHeight="1">
      <c r="A36" s="86" t="s">
        <v>171</v>
      </c>
      <c r="B36" s="162" t="s">
        <v>172</v>
      </c>
      <c r="C36" s="87" t="s">
        <v>168</v>
      </c>
      <c r="D36" s="88" t="s">
        <v>169</v>
      </c>
      <c r="E36" s="89">
        <v>0</v>
      </c>
      <c r="F36" s="100">
        <v>43863</v>
      </c>
      <c r="G36" s="94">
        <v>4</v>
      </c>
      <c r="H36" s="100">
        <f t="shared" si="0"/>
        <v>43891</v>
      </c>
      <c r="I36" s="152" t="s">
        <v>173</v>
      </c>
      <c r="J36" s="57"/>
      <c r="K36" s="152"/>
      <c r="L36" s="152" t="s">
        <v>160</v>
      </c>
      <c r="M36" s="57"/>
    </row>
    <row r="37" spans="1:13" s="15" customFormat="1" ht="36" customHeight="1">
      <c r="A37" s="86" t="s">
        <v>174</v>
      </c>
      <c r="B37" s="162" t="s">
        <v>175</v>
      </c>
      <c r="C37" s="87" t="s">
        <v>176</v>
      </c>
      <c r="D37" s="88" t="s">
        <v>169</v>
      </c>
      <c r="E37" s="89">
        <v>0</v>
      </c>
      <c r="F37" s="100">
        <v>43936</v>
      </c>
      <c r="G37" s="94">
        <v>8</v>
      </c>
      <c r="H37" s="100">
        <f t="shared" si="0"/>
        <v>43992</v>
      </c>
      <c r="I37" s="88" t="s">
        <v>50</v>
      </c>
      <c r="J37" s="57"/>
      <c r="K37" s="152"/>
      <c r="L37" s="152" t="s">
        <v>149</v>
      </c>
      <c r="M37" s="57"/>
    </row>
    <row r="38" spans="1:13" s="15" customFormat="1" ht="36" customHeight="1">
      <c r="A38" s="86" t="s">
        <v>177</v>
      </c>
      <c r="B38" s="162" t="s">
        <v>178</v>
      </c>
      <c r="C38" s="87" t="s">
        <v>179</v>
      </c>
      <c r="D38" s="88" t="s">
        <v>169</v>
      </c>
      <c r="E38" s="89">
        <v>0</v>
      </c>
      <c r="F38" s="100">
        <v>43876</v>
      </c>
      <c r="G38" s="94">
        <v>5</v>
      </c>
      <c r="H38" s="100">
        <f t="shared" si="0"/>
        <v>43911</v>
      </c>
      <c r="I38" s="152" t="s">
        <v>180</v>
      </c>
      <c r="J38" s="57"/>
      <c r="K38" s="152"/>
      <c r="L38" s="152" t="s">
        <v>160</v>
      </c>
      <c r="M38" s="57"/>
    </row>
    <row r="39" spans="1:13" s="15" customFormat="1" ht="63">
      <c r="A39" s="86" t="s">
        <v>181</v>
      </c>
      <c r="B39" s="162" t="s">
        <v>182</v>
      </c>
      <c r="C39" s="87" t="s">
        <v>183</v>
      </c>
      <c r="D39" s="88" t="s">
        <v>169</v>
      </c>
      <c r="E39" s="89">
        <v>0</v>
      </c>
      <c r="F39" s="100">
        <v>43913</v>
      </c>
      <c r="G39" s="94">
        <v>40</v>
      </c>
      <c r="H39" s="100">
        <f t="shared" si="0"/>
        <v>44193</v>
      </c>
      <c r="I39" s="152" t="s">
        <v>184</v>
      </c>
      <c r="J39" s="57"/>
      <c r="K39" s="152"/>
      <c r="L39" s="152" t="s">
        <v>149</v>
      </c>
      <c r="M39" s="57"/>
    </row>
    <row r="40" spans="1:13" s="15" customFormat="1" ht="36" customHeight="1">
      <c r="A40" s="86" t="s">
        <v>185</v>
      </c>
      <c r="B40" s="162" t="s">
        <v>186</v>
      </c>
      <c r="C40" s="87" t="s">
        <v>187</v>
      </c>
      <c r="D40" s="88" t="s">
        <v>169</v>
      </c>
      <c r="E40" s="89">
        <v>0</v>
      </c>
      <c r="F40" s="100">
        <v>43892</v>
      </c>
      <c r="G40" s="94">
        <v>12</v>
      </c>
      <c r="H40" s="100">
        <f t="shared" si="0"/>
        <v>43976</v>
      </c>
      <c r="I40" s="88" t="s">
        <v>188</v>
      </c>
      <c r="J40" s="57"/>
      <c r="K40" s="152"/>
      <c r="L40" s="152" t="s">
        <v>149</v>
      </c>
      <c r="M40" s="57"/>
    </row>
    <row r="41" spans="1:13" s="15" customFormat="1" ht="36" customHeight="1">
      <c r="A41" s="86" t="s">
        <v>189</v>
      </c>
      <c r="B41" s="162" t="s">
        <v>190</v>
      </c>
      <c r="C41" s="87" t="s">
        <v>191</v>
      </c>
      <c r="D41" s="88" t="s">
        <v>169</v>
      </c>
      <c r="E41" s="89">
        <v>0</v>
      </c>
      <c r="F41" s="100">
        <v>43892</v>
      </c>
      <c r="G41" s="94">
        <v>15</v>
      </c>
      <c r="H41" s="100">
        <f t="shared" si="0"/>
        <v>43997</v>
      </c>
      <c r="I41" s="88" t="s">
        <v>192</v>
      </c>
      <c r="J41" s="57"/>
      <c r="K41" s="152"/>
      <c r="L41" s="152" t="s">
        <v>149</v>
      </c>
      <c r="M41" s="57"/>
    </row>
    <row r="42" spans="1:13" s="15" customFormat="1" ht="36" customHeight="1">
      <c r="A42" s="79" t="s">
        <v>193</v>
      </c>
      <c r="B42" s="161" t="s">
        <v>194</v>
      </c>
      <c r="C42" s="95"/>
      <c r="D42" s="81"/>
      <c r="E42" s="82"/>
      <c r="F42" s="96"/>
      <c r="G42" s="97"/>
      <c r="H42" s="98"/>
      <c r="I42" s="81"/>
      <c r="J42" s="58"/>
      <c r="K42" s="151"/>
      <c r="L42" s="58"/>
      <c r="M42" s="58"/>
    </row>
    <row r="43" spans="1:13" s="15" customFormat="1" ht="98.25" customHeight="1">
      <c r="A43" s="86" t="s">
        <v>195</v>
      </c>
      <c r="B43" s="162" t="s">
        <v>196</v>
      </c>
      <c r="C43" s="87" t="s">
        <v>197</v>
      </c>
      <c r="D43" s="93" t="s">
        <v>198</v>
      </c>
      <c r="E43" s="89">
        <v>0.9</v>
      </c>
      <c r="F43" s="90">
        <v>43710</v>
      </c>
      <c r="G43" s="91">
        <v>8</v>
      </c>
      <c r="H43" s="90">
        <f t="shared" si="0"/>
        <v>43766</v>
      </c>
      <c r="I43" s="93" t="s">
        <v>199</v>
      </c>
      <c r="J43" s="92" t="s">
        <v>200</v>
      </c>
      <c r="K43" s="150" t="s">
        <v>201</v>
      </c>
      <c r="L43" s="59" t="s">
        <v>202</v>
      </c>
      <c r="M43" s="59"/>
    </row>
    <row r="44" spans="1:13" s="15" customFormat="1" ht="78.75" customHeight="1">
      <c r="A44" s="86" t="s">
        <v>203</v>
      </c>
      <c r="B44" s="162" t="s">
        <v>204</v>
      </c>
      <c r="C44" s="87" t="s">
        <v>205</v>
      </c>
      <c r="D44" s="93" t="s">
        <v>198</v>
      </c>
      <c r="E44" s="89">
        <v>0.7</v>
      </c>
      <c r="F44" s="90">
        <v>43723</v>
      </c>
      <c r="G44" s="94">
        <v>5</v>
      </c>
      <c r="H44" s="103">
        <f t="shared" si="0"/>
        <v>43758</v>
      </c>
      <c r="I44" s="152" t="s">
        <v>184</v>
      </c>
      <c r="J44" s="92" t="s">
        <v>206</v>
      </c>
      <c r="K44" s="150" t="s">
        <v>58</v>
      </c>
      <c r="L44" s="59" t="s">
        <v>207</v>
      </c>
      <c r="M44" s="59"/>
    </row>
    <row r="45" spans="1:13" s="15" customFormat="1" ht="78.75" customHeight="1">
      <c r="A45" s="86" t="s">
        <v>208</v>
      </c>
      <c r="B45" s="162" t="s">
        <v>209</v>
      </c>
      <c r="C45" s="87" t="s">
        <v>210</v>
      </c>
      <c r="D45" s="93" t="s">
        <v>211</v>
      </c>
      <c r="E45" s="89">
        <v>1</v>
      </c>
      <c r="F45" s="90">
        <v>43692</v>
      </c>
      <c r="G45" s="91">
        <v>8</v>
      </c>
      <c r="H45" s="90">
        <f t="shared" si="0"/>
        <v>43748</v>
      </c>
      <c r="I45" s="88" t="s">
        <v>212</v>
      </c>
      <c r="J45" s="92" t="s">
        <v>213</v>
      </c>
      <c r="K45" s="150" t="s">
        <v>214</v>
      </c>
      <c r="L45" s="59" t="s">
        <v>215</v>
      </c>
      <c r="M45" s="59"/>
    </row>
    <row r="46" spans="1:13" s="15" customFormat="1" ht="117.75" customHeight="1">
      <c r="A46" s="86" t="s">
        <v>216</v>
      </c>
      <c r="B46" s="162" t="s">
        <v>217</v>
      </c>
      <c r="C46" s="87" t="s">
        <v>205</v>
      </c>
      <c r="D46" s="93" t="s">
        <v>198</v>
      </c>
      <c r="E46" s="89">
        <v>0.8</v>
      </c>
      <c r="F46" s="90">
        <v>43759</v>
      </c>
      <c r="G46" s="91">
        <v>5</v>
      </c>
      <c r="H46" s="90">
        <f t="shared" si="0"/>
        <v>43794</v>
      </c>
      <c r="I46" s="152" t="s">
        <v>218</v>
      </c>
      <c r="J46" s="104" t="s">
        <v>219</v>
      </c>
      <c r="K46" s="152" t="s">
        <v>220</v>
      </c>
      <c r="L46" s="152" t="s">
        <v>221</v>
      </c>
      <c r="M46" s="57"/>
    </row>
    <row r="47" spans="1:13" s="15" customFormat="1" ht="36" customHeight="1">
      <c r="A47" s="79" t="s">
        <v>222</v>
      </c>
      <c r="B47" s="161" t="s">
        <v>223</v>
      </c>
      <c r="C47" s="95"/>
      <c r="D47" s="81"/>
      <c r="E47" s="82"/>
      <c r="F47" s="96"/>
      <c r="G47" s="97"/>
      <c r="H47" s="98"/>
      <c r="I47" s="81"/>
      <c r="J47" s="58"/>
      <c r="K47" s="151"/>
      <c r="L47" s="58"/>
      <c r="M47" s="58"/>
    </row>
    <row r="48" spans="1:13" s="15" customFormat="1" ht="57" customHeight="1">
      <c r="A48" s="86" t="s">
        <v>224</v>
      </c>
      <c r="B48" s="162" t="s">
        <v>225</v>
      </c>
      <c r="C48" s="87" t="s">
        <v>226</v>
      </c>
      <c r="D48" s="88" t="s">
        <v>227</v>
      </c>
      <c r="E48" s="89">
        <v>1</v>
      </c>
      <c r="F48" s="90">
        <v>43710</v>
      </c>
      <c r="G48" s="91">
        <v>5</v>
      </c>
      <c r="H48" s="90">
        <f t="shared" si="0"/>
        <v>43745</v>
      </c>
      <c r="I48" s="88" t="s">
        <v>228</v>
      </c>
      <c r="J48" s="92" t="s">
        <v>229</v>
      </c>
      <c r="K48" s="150" t="s">
        <v>230</v>
      </c>
      <c r="L48" s="59" t="s">
        <v>231</v>
      </c>
      <c r="M48" s="59"/>
    </row>
    <row r="49" spans="1:13" s="15" customFormat="1" ht="65.25" customHeight="1">
      <c r="A49" s="86" t="s">
        <v>232</v>
      </c>
      <c r="B49" s="162" t="s">
        <v>233</v>
      </c>
      <c r="C49" s="87" t="s">
        <v>226</v>
      </c>
      <c r="D49" s="88" t="s">
        <v>227</v>
      </c>
      <c r="E49" s="89">
        <v>0.5</v>
      </c>
      <c r="F49" s="90">
        <v>43727</v>
      </c>
      <c r="G49" s="94">
        <v>5</v>
      </c>
      <c r="H49" s="103">
        <f t="shared" si="0"/>
        <v>43762</v>
      </c>
      <c r="I49" s="88" t="s">
        <v>67</v>
      </c>
      <c r="J49" s="172" t="s">
        <v>234</v>
      </c>
      <c r="K49" s="152" t="s">
        <v>235</v>
      </c>
      <c r="L49" s="57" t="s">
        <v>236</v>
      </c>
      <c r="M49" s="57"/>
    </row>
    <row r="50" spans="1:13" s="15" customFormat="1" ht="72.75" customHeight="1">
      <c r="A50" s="86" t="s">
        <v>237</v>
      </c>
      <c r="B50" s="162" t="s">
        <v>238</v>
      </c>
      <c r="C50" s="87" t="s">
        <v>226</v>
      </c>
      <c r="D50" s="88" t="s">
        <v>227</v>
      </c>
      <c r="E50" s="89">
        <v>0.7</v>
      </c>
      <c r="F50" s="90">
        <v>43727</v>
      </c>
      <c r="G50" s="94">
        <v>15</v>
      </c>
      <c r="H50" s="90">
        <f t="shared" si="0"/>
        <v>43832</v>
      </c>
      <c r="I50" s="152" t="s">
        <v>184</v>
      </c>
      <c r="J50" s="92" t="s">
        <v>239</v>
      </c>
      <c r="K50" s="152" t="s">
        <v>235</v>
      </c>
      <c r="L50" s="152" t="s">
        <v>240</v>
      </c>
      <c r="M50" s="57"/>
    </row>
    <row r="51" spans="1:13" s="15" customFormat="1" ht="67.5" customHeight="1">
      <c r="A51" s="86" t="s">
        <v>241</v>
      </c>
      <c r="B51" s="162" t="s">
        <v>242</v>
      </c>
      <c r="C51" s="87" t="s">
        <v>226</v>
      </c>
      <c r="D51" s="88" t="s">
        <v>227</v>
      </c>
      <c r="E51" s="89">
        <v>0</v>
      </c>
      <c r="F51" s="103">
        <v>43800</v>
      </c>
      <c r="G51" s="94">
        <v>4</v>
      </c>
      <c r="H51" s="103">
        <f t="shared" si="0"/>
        <v>43828</v>
      </c>
      <c r="I51" s="93" t="s">
        <v>243</v>
      </c>
      <c r="J51" s="59" t="s">
        <v>244</v>
      </c>
      <c r="K51" s="152" t="s">
        <v>235</v>
      </c>
      <c r="L51" s="57" t="s">
        <v>245</v>
      </c>
      <c r="M51" s="57"/>
    </row>
    <row r="52" spans="1:13" s="15" customFormat="1" ht="62.25" customHeight="1">
      <c r="A52" s="86" t="s">
        <v>246</v>
      </c>
      <c r="B52" s="162" t="s">
        <v>247</v>
      </c>
      <c r="C52" s="87" t="s">
        <v>226</v>
      </c>
      <c r="D52" s="88" t="s">
        <v>227</v>
      </c>
      <c r="E52" s="89">
        <v>0</v>
      </c>
      <c r="F52" s="103">
        <v>43814</v>
      </c>
      <c r="G52" s="94">
        <v>2</v>
      </c>
      <c r="H52" s="103">
        <f t="shared" si="0"/>
        <v>43828</v>
      </c>
      <c r="I52" s="93" t="s">
        <v>243</v>
      </c>
      <c r="J52" s="59" t="s">
        <v>244</v>
      </c>
      <c r="K52" s="152" t="s">
        <v>235</v>
      </c>
      <c r="L52" s="152" t="s">
        <v>248</v>
      </c>
      <c r="M52" s="57"/>
    </row>
    <row r="53" spans="1:13" s="15" customFormat="1" ht="36" customHeight="1">
      <c r="A53" s="79" t="s">
        <v>249</v>
      </c>
      <c r="B53" s="161" t="s">
        <v>250</v>
      </c>
      <c r="C53" s="95"/>
      <c r="D53" s="81"/>
      <c r="E53" s="82"/>
      <c r="F53" s="96"/>
      <c r="G53" s="97"/>
      <c r="H53" s="98"/>
      <c r="I53" s="81"/>
      <c r="J53" s="58"/>
      <c r="K53" s="151"/>
      <c r="L53" s="58"/>
      <c r="M53" s="58"/>
    </row>
    <row r="54" spans="1:13" ht="76.5" customHeight="1">
      <c r="A54" s="86" t="s">
        <v>251</v>
      </c>
      <c r="B54" s="162" t="s">
        <v>252</v>
      </c>
      <c r="C54" s="87" t="s">
        <v>253</v>
      </c>
      <c r="D54" s="93" t="s">
        <v>121</v>
      </c>
      <c r="E54" s="89">
        <v>1</v>
      </c>
      <c r="F54" s="90">
        <v>43678</v>
      </c>
      <c r="G54" s="105">
        <v>10</v>
      </c>
      <c r="H54" s="90">
        <f t="shared" si="0"/>
        <v>43748</v>
      </c>
      <c r="I54" s="88" t="s">
        <v>50</v>
      </c>
      <c r="J54" s="99" t="s">
        <v>254</v>
      </c>
      <c r="K54" s="150" t="s">
        <v>255</v>
      </c>
      <c r="L54" s="59" t="s">
        <v>256</v>
      </c>
      <c r="M54" s="59"/>
    </row>
    <row r="55" spans="1:13" ht="87" customHeight="1">
      <c r="A55" s="86" t="s">
        <v>257</v>
      </c>
      <c r="B55" s="162" t="s">
        <v>258</v>
      </c>
      <c r="C55" s="87" t="s">
        <v>253</v>
      </c>
      <c r="D55" s="93" t="s">
        <v>121</v>
      </c>
      <c r="E55" s="89">
        <v>1</v>
      </c>
      <c r="F55" s="90">
        <v>43692</v>
      </c>
      <c r="G55" s="105">
        <v>5</v>
      </c>
      <c r="H55" s="90">
        <f t="shared" si="0"/>
        <v>43727</v>
      </c>
      <c r="I55" s="88" t="s">
        <v>50</v>
      </c>
      <c r="J55" s="99" t="s">
        <v>259</v>
      </c>
      <c r="K55" s="150" t="s">
        <v>260</v>
      </c>
      <c r="L55" s="150" t="s">
        <v>261</v>
      </c>
      <c r="M55" s="59"/>
    </row>
    <row r="56" spans="1:13" ht="73.5" customHeight="1">
      <c r="A56" s="86" t="s">
        <v>262</v>
      </c>
      <c r="B56" s="162" t="s">
        <v>263</v>
      </c>
      <c r="C56" s="87" t="s">
        <v>253</v>
      </c>
      <c r="D56" s="93" t="s">
        <v>121</v>
      </c>
      <c r="E56" s="89">
        <v>1</v>
      </c>
      <c r="F56" s="90">
        <v>43752</v>
      </c>
      <c r="G56" s="105">
        <v>6</v>
      </c>
      <c r="H56" s="103">
        <f t="shared" si="0"/>
        <v>43794</v>
      </c>
      <c r="I56" s="88" t="s">
        <v>67</v>
      </c>
      <c r="J56" s="99" t="s">
        <v>122</v>
      </c>
      <c r="K56" s="150" t="s">
        <v>123</v>
      </c>
      <c r="L56" s="59" t="s">
        <v>264</v>
      </c>
      <c r="M56" s="59"/>
    </row>
    <row r="57" spans="1:13" ht="36" customHeight="1">
      <c r="A57" s="86" t="s">
        <v>265</v>
      </c>
      <c r="B57" s="162" t="s">
        <v>266</v>
      </c>
      <c r="C57" s="87" t="s">
        <v>253</v>
      </c>
      <c r="D57" s="93" t="s">
        <v>132</v>
      </c>
      <c r="E57" s="89">
        <v>0</v>
      </c>
      <c r="F57" s="106">
        <v>43845</v>
      </c>
      <c r="G57" s="94">
        <v>15</v>
      </c>
      <c r="H57" s="100">
        <f t="shared" si="0"/>
        <v>43950</v>
      </c>
      <c r="I57" s="152" t="s">
        <v>184</v>
      </c>
      <c r="J57" s="57"/>
      <c r="K57" s="152"/>
      <c r="L57" s="152" t="s">
        <v>267</v>
      </c>
      <c r="M57" s="57"/>
    </row>
    <row r="58" spans="1:13" ht="36" customHeight="1">
      <c r="A58" s="107">
        <v>2</v>
      </c>
      <c r="B58" s="164" t="s">
        <v>268</v>
      </c>
      <c r="C58" s="108"/>
      <c r="D58" s="109"/>
      <c r="E58" s="110"/>
      <c r="F58" s="111"/>
      <c r="G58" s="112"/>
      <c r="H58" s="111"/>
      <c r="I58" s="109"/>
      <c r="J58" s="60"/>
      <c r="K58" s="153"/>
      <c r="L58" s="60"/>
      <c r="M58" s="60"/>
    </row>
    <row r="59" spans="1:13" ht="36" customHeight="1">
      <c r="A59" s="113" t="s">
        <v>269</v>
      </c>
      <c r="B59" s="165" t="s">
        <v>270</v>
      </c>
      <c r="C59" s="114"/>
      <c r="D59" s="115"/>
      <c r="E59" s="116"/>
      <c r="F59" s="117"/>
      <c r="G59" s="118"/>
      <c r="H59" s="119"/>
      <c r="I59" s="115"/>
      <c r="J59" s="61"/>
      <c r="K59" s="154"/>
      <c r="L59" s="61"/>
      <c r="M59" s="61"/>
    </row>
    <row r="60" spans="1:13" ht="55.5" customHeight="1">
      <c r="A60" s="120" t="s">
        <v>271</v>
      </c>
      <c r="B60" s="166" t="s">
        <v>272</v>
      </c>
      <c r="C60" s="121" t="s">
        <v>273</v>
      </c>
      <c r="D60" s="122" t="s">
        <v>27</v>
      </c>
      <c r="E60" s="123">
        <v>1</v>
      </c>
      <c r="F60" s="90">
        <v>43692</v>
      </c>
      <c r="G60" s="105">
        <v>5</v>
      </c>
      <c r="H60" s="90">
        <f>F60+G60*7</f>
        <v>43727</v>
      </c>
      <c r="I60" s="122" t="s">
        <v>228</v>
      </c>
      <c r="J60" s="124" t="s">
        <v>274</v>
      </c>
      <c r="K60" s="155" t="s">
        <v>214</v>
      </c>
      <c r="L60" s="62" t="s">
        <v>275</v>
      </c>
      <c r="M60" s="62"/>
    </row>
    <row r="61" spans="1:13" ht="73.5" customHeight="1">
      <c r="A61" s="120" t="s">
        <v>276</v>
      </c>
      <c r="B61" s="166" t="s">
        <v>277</v>
      </c>
      <c r="C61" s="121" t="s">
        <v>278</v>
      </c>
      <c r="D61" s="122" t="s">
        <v>27</v>
      </c>
      <c r="E61" s="123">
        <v>1</v>
      </c>
      <c r="F61" s="90">
        <v>43678</v>
      </c>
      <c r="G61" s="105">
        <v>6</v>
      </c>
      <c r="H61" s="90">
        <f aca="true" t="shared" si="1" ref="H61:H75">F61+G61*7</f>
        <v>43720</v>
      </c>
      <c r="I61" s="122" t="s">
        <v>279</v>
      </c>
      <c r="J61" s="124" t="s">
        <v>280</v>
      </c>
      <c r="K61" s="155" t="s">
        <v>281</v>
      </c>
      <c r="L61" s="62" t="s">
        <v>282</v>
      </c>
      <c r="M61" s="62"/>
    </row>
    <row r="62" spans="1:13" ht="66.75" customHeight="1">
      <c r="A62" s="120" t="s">
        <v>283</v>
      </c>
      <c r="B62" s="166" t="s">
        <v>284</v>
      </c>
      <c r="C62" s="121" t="s">
        <v>273</v>
      </c>
      <c r="D62" s="122" t="s">
        <v>27</v>
      </c>
      <c r="E62" s="123">
        <v>1</v>
      </c>
      <c r="F62" s="90">
        <v>43710</v>
      </c>
      <c r="G62" s="105">
        <v>2</v>
      </c>
      <c r="H62" s="90">
        <f t="shared" si="1"/>
        <v>43724</v>
      </c>
      <c r="I62" s="122" t="s">
        <v>285</v>
      </c>
      <c r="J62" s="124" t="s">
        <v>286</v>
      </c>
      <c r="K62" s="155" t="s">
        <v>287</v>
      </c>
      <c r="L62" s="62" t="s">
        <v>288</v>
      </c>
      <c r="M62" s="62"/>
    </row>
    <row r="63" spans="1:13" ht="57.75" customHeight="1">
      <c r="A63" s="120" t="s">
        <v>289</v>
      </c>
      <c r="B63" s="166" t="s">
        <v>290</v>
      </c>
      <c r="C63" s="121" t="s">
        <v>291</v>
      </c>
      <c r="D63" s="125" t="s">
        <v>211</v>
      </c>
      <c r="E63" s="123">
        <v>1</v>
      </c>
      <c r="F63" s="90">
        <v>43724</v>
      </c>
      <c r="G63" s="105">
        <v>2</v>
      </c>
      <c r="H63" s="90">
        <f t="shared" si="1"/>
        <v>43738</v>
      </c>
      <c r="I63" s="122" t="s">
        <v>285</v>
      </c>
      <c r="J63" s="124" t="s">
        <v>286</v>
      </c>
      <c r="K63" s="155" t="s">
        <v>292</v>
      </c>
      <c r="L63" s="62" t="s">
        <v>293</v>
      </c>
      <c r="M63" s="62"/>
    </row>
    <row r="64" spans="1:13" ht="70.5" customHeight="1">
      <c r="A64" s="120" t="s">
        <v>294</v>
      </c>
      <c r="B64" s="166" t="s">
        <v>295</v>
      </c>
      <c r="C64" s="121" t="s">
        <v>273</v>
      </c>
      <c r="D64" s="122" t="s">
        <v>211</v>
      </c>
      <c r="E64" s="123">
        <v>1</v>
      </c>
      <c r="F64" s="90">
        <v>43739</v>
      </c>
      <c r="G64" s="105">
        <v>1</v>
      </c>
      <c r="H64" s="90">
        <f t="shared" si="1"/>
        <v>43746</v>
      </c>
      <c r="I64" s="122" t="s">
        <v>67</v>
      </c>
      <c r="J64" s="124" t="s">
        <v>296</v>
      </c>
      <c r="K64" s="155" t="s">
        <v>297</v>
      </c>
      <c r="L64" s="62" t="s">
        <v>298</v>
      </c>
      <c r="M64" s="62"/>
    </row>
    <row r="65" spans="1:13" ht="36" customHeight="1">
      <c r="A65" s="113" t="s">
        <v>299</v>
      </c>
      <c r="B65" s="165" t="s">
        <v>300</v>
      </c>
      <c r="C65" s="114"/>
      <c r="D65" s="115"/>
      <c r="E65" s="116"/>
      <c r="F65" s="117"/>
      <c r="G65" s="118"/>
      <c r="H65" s="119"/>
      <c r="I65" s="115"/>
      <c r="J65" s="61"/>
      <c r="K65" s="154"/>
      <c r="L65" s="61"/>
      <c r="M65" s="61"/>
    </row>
    <row r="66" spans="1:13" ht="72.75" customHeight="1">
      <c r="A66" s="120" t="s">
        <v>301</v>
      </c>
      <c r="B66" s="166" t="s">
        <v>302</v>
      </c>
      <c r="C66" s="121" t="s">
        <v>303</v>
      </c>
      <c r="D66" s="122" t="s">
        <v>27</v>
      </c>
      <c r="E66" s="123">
        <v>1</v>
      </c>
      <c r="F66" s="90">
        <v>43752</v>
      </c>
      <c r="G66" s="105">
        <v>4</v>
      </c>
      <c r="H66" s="90">
        <f t="shared" si="1"/>
        <v>43780</v>
      </c>
      <c r="I66" s="122" t="s">
        <v>67</v>
      </c>
      <c r="J66" s="124" t="s">
        <v>304</v>
      </c>
      <c r="K66" s="155" t="s">
        <v>305</v>
      </c>
      <c r="L66" s="62" t="s">
        <v>306</v>
      </c>
      <c r="M66" s="62"/>
    </row>
    <row r="67" spans="1:13" ht="72.75" customHeight="1">
      <c r="A67" s="120" t="s">
        <v>307</v>
      </c>
      <c r="B67" s="166" t="s">
        <v>308</v>
      </c>
      <c r="C67" s="121" t="s">
        <v>309</v>
      </c>
      <c r="D67" s="122" t="s">
        <v>27</v>
      </c>
      <c r="E67" s="123">
        <v>0.5</v>
      </c>
      <c r="F67" s="90">
        <v>43814</v>
      </c>
      <c r="G67" s="105">
        <v>8</v>
      </c>
      <c r="H67" s="90">
        <f t="shared" si="1"/>
        <v>43870</v>
      </c>
      <c r="I67" s="122" t="s">
        <v>310</v>
      </c>
      <c r="J67" s="124" t="s">
        <v>311</v>
      </c>
      <c r="K67" s="156" t="s">
        <v>312</v>
      </c>
      <c r="L67" s="62" t="s">
        <v>313</v>
      </c>
      <c r="M67" s="63"/>
    </row>
    <row r="68" spans="1:13" ht="80.25" customHeight="1">
      <c r="A68" s="120" t="s">
        <v>314</v>
      </c>
      <c r="B68" s="167" t="s">
        <v>315</v>
      </c>
      <c r="C68" s="121" t="s">
        <v>316</v>
      </c>
      <c r="D68" s="122" t="s">
        <v>317</v>
      </c>
      <c r="E68" s="123">
        <v>0.8</v>
      </c>
      <c r="F68" s="90">
        <v>43784</v>
      </c>
      <c r="G68" s="105">
        <v>24</v>
      </c>
      <c r="H68" s="100">
        <f t="shared" si="1"/>
        <v>43952</v>
      </c>
      <c r="I68" s="125" t="s">
        <v>318</v>
      </c>
      <c r="J68" s="124" t="s">
        <v>319</v>
      </c>
      <c r="K68" s="155" t="s">
        <v>320</v>
      </c>
      <c r="L68" s="62" t="s">
        <v>321</v>
      </c>
      <c r="M68" s="62"/>
    </row>
    <row r="69" spans="1:13" ht="93.75" customHeight="1">
      <c r="A69" s="120" t="s">
        <v>322</v>
      </c>
      <c r="B69" s="166" t="s">
        <v>323</v>
      </c>
      <c r="C69" s="121" t="s">
        <v>324</v>
      </c>
      <c r="D69" s="125" t="s">
        <v>325</v>
      </c>
      <c r="E69" s="123">
        <v>1</v>
      </c>
      <c r="F69" s="90">
        <v>43784</v>
      </c>
      <c r="G69" s="105">
        <v>4</v>
      </c>
      <c r="H69" s="90">
        <f t="shared" si="1"/>
        <v>43812</v>
      </c>
      <c r="I69" s="122" t="s">
        <v>67</v>
      </c>
      <c r="J69" s="124" t="s">
        <v>326</v>
      </c>
      <c r="K69" s="155" t="s">
        <v>327</v>
      </c>
      <c r="L69" s="62" t="s">
        <v>328</v>
      </c>
      <c r="M69" s="62"/>
    </row>
    <row r="70" spans="1:13" ht="36" customHeight="1">
      <c r="A70" s="113" t="s">
        <v>329</v>
      </c>
      <c r="B70" s="165" t="s">
        <v>330</v>
      </c>
      <c r="C70" s="114"/>
      <c r="D70" s="115"/>
      <c r="E70" s="116"/>
      <c r="F70" s="117"/>
      <c r="G70" s="118"/>
      <c r="H70" s="119"/>
      <c r="I70" s="115"/>
      <c r="J70" s="61"/>
      <c r="K70" s="154"/>
      <c r="L70" s="61"/>
      <c r="M70" s="61"/>
    </row>
    <row r="71" spans="1:13" ht="36" customHeight="1">
      <c r="A71" s="120" t="s">
        <v>331</v>
      </c>
      <c r="B71" s="166" t="s">
        <v>332</v>
      </c>
      <c r="C71" s="121" t="s">
        <v>333</v>
      </c>
      <c r="D71" s="122" t="s">
        <v>317</v>
      </c>
      <c r="E71" s="123">
        <v>0.1</v>
      </c>
      <c r="F71" s="100">
        <v>43845</v>
      </c>
      <c r="G71" s="126">
        <v>8</v>
      </c>
      <c r="H71" s="100">
        <f t="shared" si="1"/>
        <v>43901</v>
      </c>
      <c r="I71" s="122" t="s">
        <v>334</v>
      </c>
      <c r="J71" s="63"/>
      <c r="K71" s="156" t="s">
        <v>335</v>
      </c>
      <c r="L71" s="156" t="s">
        <v>160</v>
      </c>
      <c r="M71" s="63"/>
    </row>
    <row r="72" spans="1:13" ht="36" customHeight="1">
      <c r="A72" s="120" t="s">
        <v>336</v>
      </c>
      <c r="B72" s="166" t="s">
        <v>337</v>
      </c>
      <c r="C72" s="121" t="s">
        <v>338</v>
      </c>
      <c r="D72" s="122" t="s">
        <v>317</v>
      </c>
      <c r="E72" s="123">
        <v>0</v>
      </c>
      <c r="F72" s="100">
        <v>43876</v>
      </c>
      <c r="G72" s="126">
        <v>5</v>
      </c>
      <c r="H72" s="100">
        <f t="shared" si="1"/>
        <v>43911</v>
      </c>
      <c r="I72" s="122" t="s">
        <v>50</v>
      </c>
      <c r="J72" s="63"/>
      <c r="K72" s="156"/>
      <c r="L72" s="156" t="s">
        <v>160</v>
      </c>
      <c r="M72" s="63"/>
    </row>
    <row r="73" spans="1:13" ht="36" customHeight="1">
      <c r="A73" s="120" t="s">
        <v>339</v>
      </c>
      <c r="B73" s="166" t="s">
        <v>340</v>
      </c>
      <c r="C73" s="121" t="s">
        <v>338</v>
      </c>
      <c r="D73" s="122" t="s">
        <v>341</v>
      </c>
      <c r="E73" s="123">
        <v>0.9</v>
      </c>
      <c r="F73" s="100">
        <v>43922</v>
      </c>
      <c r="G73" s="126">
        <v>1</v>
      </c>
      <c r="H73" s="100">
        <f t="shared" si="1"/>
        <v>43929</v>
      </c>
      <c r="I73" s="122" t="s">
        <v>342</v>
      </c>
      <c r="J73" s="127" t="s">
        <v>343</v>
      </c>
      <c r="K73" s="156"/>
      <c r="L73" s="156" t="s">
        <v>149</v>
      </c>
      <c r="M73" s="63"/>
    </row>
    <row r="74" spans="1:13" ht="36" customHeight="1">
      <c r="A74" s="120" t="s">
        <v>344</v>
      </c>
      <c r="B74" s="166" t="s">
        <v>345</v>
      </c>
      <c r="C74" s="121" t="s">
        <v>346</v>
      </c>
      <c r="D74" s="122" t="s">
        <v>317</v>
      </c>
      <c r="E74" s="123">
        <v>0.1</v>
      </c>
      <c r="F74" s="100">
        <v>43784</v>
      </c>
      <c r="G74" s="126">
        <v>26</v>
      </c>
      <c r="H74" s="100">
        <f t="shared" si="1"/>
        <v>43966</v>
      </c>
      <c r="I74" s="122" t="s">
        <v>184</v>
      </c>
      <c r="J74" s="127" t="s">
        <v>347</v>
      </c>
      <c r="K74" s="156" t="s">
        <v>348</v>
      </c>
      <c r="L74" s="156" t="s">
        <v>349</v>
      </c>
      <c r="M74" s="63"/>
    </row>
    <row r="75" spans="1:13" ht="55.5" customHeight="1">
      <c r="A75" s="120" t="s">
        <v>350</v>
      </c>
      <c r="B75" s="167" t="s">
        <v>351</v>
      </c>
      <c r="C75" s="121" t="s">
        <v>352</v>
      </c>
      <c r="D75" s="122" t="s">
        <v>317</v>
      </c>
      <c r="E75" s="123">
        <v>0</v>
      </c>
      <c r="F75" s="100">
        <v>43952</v>
      </c>
      <c r="G75" s="126">
        <v>34</v>
      </c>
      <c r="H75" s="100">
        <f t="shared" si="1"/>
        <v>44190</v>
      </c>
      <c r="I75" s="122" t="s">
        <v>184</v>
      </c>
      <c r="J75" s="63"/>
      <c r="K75" s="156"/>
      <c r="L75" s="63" t="s">
        <v>149</v>
      </c>
      <c r="M75" s="63"/>
    </row>
    <row r="76" spans="1:13" ht="36" customHeight="1">
      <c r="A76" s="128">
        <v>3</v>
      </c>
      <c r="B76" s="168" t="s">
        <v>353</v>
      </c>
      <c r="C76" s="129"/>
      <c r="D76" s="130"/>
      <c r="E76" s="131"/>
      <c r="F76" s="132"/>
      <c r="G76" s="133"/>
      <c r="H76" s="132"/>
      <c r="I76" s="130"/>
      <c r="J76" s="64"/>
      <c r="K76" s="157"/>
      <c r="L76" s="64"/>
      <c r="M76" s="64"/>
    </row>
    <row r="77" spans="1:13" ht="36" customHeight="1">
      <c r="A77" s="134" t="s">
        <v>354</v>
      </c>
      <c r="B77" s="169" t="s">
        <v>355</v>
      </c>
      <c r="C77" s="135"/>
      <c r="D77" s="136"/>
      <c r="E77" s="137"/>
      <c r="F77" s="138"/>
      <c r="G77" s="139"/>
      <c r="H77" s="140"/>
      <c r="I77" s="136"/>
      <c r="J77" s="65"/>
      <c r="K77" s="158"/>
      <c r="L77" s="65"/>
      <c r="M77" s="65"/>
    </row>
    <row r="78" spans="1:13" ht="60" customHeight="1">
      <c r="A78" s="141" t="s">
        <v>356</v>
      </c>
      <c r="B78" s="170" t="s">
        <v>357</v>
      </c>
      <c r="C78" s="142" t="s">
        <v>358</v>
      </c>
      <c r="D78" s="143" t="s">
        <v>359</v>
      </c>
      <c r="E78" s="144">
        <v>1</v>
      </c>
      <c r="F78" s="145">
        <v>43739</v>
      </c>
      <c r="G78" s="105">
        <v>5</v>
      </c>
      <c r="H78" s="90">
        <f>F78+G78*7</f>
        <v>43774</v>
      </c>
      <c r="I78" s="146" t="s">
        <v>228</v>
      </c>
      <c r="J78" s="147" t="s">
        <v>360</v>
      </c>
      <c r="K78" s="159" t="s">
        <v>361</v>
      </c>
      <c r="L78" s="66" t="s">
        <v>362</v>
      </c>
      <c r="M78" s="66"/>
    </row>
    <row r="79" spans="1:13" ht="60.75" customHeight="1">
      <c r="A79" s="141" t="s">
        <v>363</v>
      </c>
      <c r="B79" s="170" t="s">
        <v>364</v>
      </c>
      <c r="C79" s="142" t="s">
        <v>365</v>
      </c>
      <c r="D79" s="146" t="s">
        <v>366</v>
      </c>
      <c r="E79" s="144">
        <v>1</v>
      </c>
      <c r="F79" s="145">
        <v>43780</v>
      </c>
      <c r="G79" s="105">
        <v>5</v>
      </c>
      <c r="H79" s="90">
        <f>F79+G79*7</f>
        <v>43815</v>
      </c>
      <c r="I79" s="146" t="s">
        <v>50</v>
      </c>
      <c r="J79" s="147" t="s">
        <v>367</v>
      </c>
      <c r="K79" s="159" t="s">
        <v>368</v>
      </c>
      <c r="L79" s="159" t="s">
        <v>369</v>
      </c>
      <c r="M79" s="66"/>
    </row>
    <row r="80" spans="1:13" ht="36" customHeight="1">
      <c r="A80" s="134" t="s">
        <v>370</v>
      </c>
      <c r="B80" s="169" t="s">
        <v>371</v>
      </c>
      <c r="C80" s="135"/>
      <c r="D80" s="136"/>
      <c r="E80" s="137"/>
      <c r="F80" s="138"/>
      <c r="G80" s="139"/>
      <c r="H80" s="140"/>
      <c r="I80" s="136"/>
      <c r="J80" s="65"/>
      <c r="K80" s="158"/>
      <c r="L80" s="65"/>
      <c r="M80" s="65"/>
    </row>
    <row r="81" spans="1:13" ht="60" customHeight="1">
      <c r="A81" s="141" t="s">
        <v>372</v>
      </c>
      <c r="B81" s="170" t="s">
        <v>373</v>
      </c>
      <c r="C81" s="142" t="s">
        <v>374</v>
      </c>
      <c r="D81" s="143" t="s">
        <v>375</v>
      </c>
      <c r="E81" s="144">
        <v>1</v>
      </c>
      <c r="F81" s="90">
        <v>43800</v>
      </c>
      <c r="G81" s="105">
        <v>6</v>
      </c>
      <c r="H81" s="90">
        <f aca="true" t="shared" si="2" ref="H81:H86">F81+G81*7</f>
        <v>43842</v>
      </c>
      <c r="I81" s="146" t="s">
        <v>50</v>
      </c>
      <c r="J81" s="147" t="s">
        <v>376</v>
      </c>
      <c r="K81" s="159"/>
      <c r="L81" s="159" t="s">
        <v>377</v>
      </c>
      <c r="M81" s="66"/>
    </row>
    <row r="82" spans="1:13" ht="56.25" customHeight="1">
      <c r="A82" s="141" t="s">
        <v>378</v>
      </c>
      <c r="B82" s="170" t="s">
        <v>379</v>
      </c>
      <c r="C82" s="142" t="s">
        <v>380</v>
      </c>
      <c r="D82" s="146" t="s">
        <v>381</v>
      </c>
      <c r="E82" s="144">
        <v>0</v>
      </c>
      <c r="F82" s="102">
        <v>43905</v>
      </c>
      <c r="G82" s="148">
        <v>16</v>
      </c>
      <c r="H82" s="100">
        <f t="shared" si="2"/>
        <v>44017</v>
      </c>
      <c r="I82" s="146" t="s">
        <v>382</v>
      </c>
      <c r="J82" s="66"/>
      <c r="K82" s="159"/>
      <c r="L82" s="66" t="s">
        <v>149</v>
      </c>
      <c r="M82" s="66"/>
    </row>
    <row r="83" spans="1:13" ht="42" customHeight="1">
      <c r="A83" s="141" t="s">
        <v>383</v>
      </c>
      <c r="B83" s="170" t="s">
        <v>384</v>
      </c>
      <c r="C83" s="142" t="s">
        <v>385</v>
      </c>
      <c r="D83" s="146" t="s">
        <v>381</v>
      </c>
      <c r="E83" s="144">
        <v>0</v>
      </c>
      <c r="F83" s="102">
        <v>43891</v>
      </c>
      <c r="G83" s="148">
        <v>2</v>
      </c>
      <c r="H83" s="100">
        <f t="shared" si="2"/>
        <v>43905</v>
      </c>
      <c r="I83" s="146" t="s">
        <v>50</v>
      </c>
      <c r="J83" s="66"/>
      <c r="K83" s="159"/>
      <c r="L83" s="66" t="s">
        <v>149</v>
      </c>
      <c r="M83" s="66"/>
    </row>
    <row r="84" spans="1:13" ht="72.75" customHeight="1">
      <c r="A84" s="141" t="s">
        <v>386</v>
      </c>
      <c r="B84" s="170" t="s">
        <v>387</v>
      </c>
      <c r="C84" s="142" t="s">
        <v>388</v>
      </c>
      <c r="D84" s="146" t="s">
        <v>389</v>
      </c>
      <c r="E84" s="144">
        <v>1</v>
      </c>
      <c r="F84" s="90">
        <v>43692</v>
      </c>
      <c r="G84" s="105">
        <v>4</v>
      </c>
      <c r="H84" s="90">
        <f t="shared" si="2"/>
        <v>43720</v>
      </c>
      <c r="I84" s="149" t="s">
        <v>50</v>
      </c>
      <c r="J84" s="147" t="s">
        <v>390</v>
      </c>
      <c r="K84" s="160" t="s">
        <v>391</v>
      </c>
      <c r="L84" s="67" t="s">
        <v>392</v>
      </c>
      <c r="M84" s="67"/>
    </row>
    <row r="85" spans="1:13" ht="132" customHeight="1">
      <c r="A85" s="141" t="s">
        <v>393</v>
      </c>
      <c r="B85" s="170" t="s">
        <v>394</v>
      </c>
      <c r="C85" s="142" t="s">
        <v>395</v>
      </c>
      <c r="D85" s="143" t="s">
        <v>396</v>
      </c>
      <c r="E85" s="144">
        <v>1</v>
      </c>
      <c r="F85" s="90">
        <v>43753</v>
      </c>
      <c r="G85" s="105">
        <v>10</v>
      </c>
      <c r="H85" s="90">
        <f t="shared" si="2"/>
        <v>43823</v>
      </c>
      <c r="I85" s="149" t="s">
        <v>228</v>
      </c>
      <c r="J85" s="147" t="s">
        <v>397</v>
      </c>
      <c r="K85" s="160" t="s">
        <v>398</v>
      </c>
      <c r="L85" s="67" t="s">
        <v>399</v>
      </c>
      <c r="M85" s="67"/>
    </row>
    <row r="86" spans="1:13" ht="36" customHeight="1">
      <c r="A86" s="141" t="s">
        <v>400</v>
      </c>
      <c r="B86" s="170" t="s">
        <v>401</v>
      </c>
      <c r="C86" s="142" t="s">
        <v>402</v>
      </c>
      <c r="D86" s="146" t="s">
        <v>403</v>
      </c>
      <c r="E86" s="144">
        <v>0</v>
      </c>
      <c r="F86" s="90">
        <v>43845</v>
      </c>
      <c r="G86" s="148">
        <v>4</v>
      </c>
      <c r="H86" s="103">
        <f t="shared" si="2"/>
        <v>43873</v>
      </c>
      <c r="I86" s="146" t="s">
        <v>50</v>
      </c>
      <c r="J86" s="66"/>
      <c r="K86" s="66"/>
      <c r="L86" s="159" t="s">
        <v>404</v>
      </c>
      <c r="M86" s="66"/>
    </row>
    <row r="87" spans="2:8" ht="30" customHeight="1" thickBot="1">
      <c r="B87" s="16"/>
      <c r="C87" s="17"/>
      <c r="D87" s="54"/>
      <c r="F87" s="18"/>
      <c r="G87" s="17"/>
      <c r="H87" s="18"/>
    </row>
    <row r="89" spans="3:8" ht="30" customHeight="1">
      <c r="C89" s="19"/>
      <c r="D89" s="20"/>
      <c r="H89" s="21"/>
    </row>
    <row r="90" ht="30" customHeight="1">
      <c r="D90" s="22"/>
    </row>
  </sheetData>
  <sheetProtection/>
  <autoFilter ref="D5:D86"/>
  <mergeCells count="2">
    <mergeCell ref="F3:H3"/>
    <mergeCell ref="D3:E3"/>
  </mergeCells>
  <conditionalFormatting sqref="E60:E62 E17 E19:E20 E26 E32:E35 E6:E13 E44:E45 E58 E76 E78:E79 E82 E38:E41 E84:E86 I1">
    <cfRule type="dataBar" priority="71" dxfId="0">
      <dataBar minLength="0" maxLength="100">
        <cfvo type="num" val="0"/>
        <cfvo type="num" val="1"/>
        <color theme="0" tint="-0.24997000396251678"/>
      </dataBar>
      <extLst>
        <ext xmlns:x14="http://schemas.microsoft.com/office/spreadsheetml/2009/9/main" uri="{B025F937-C7B1-47D3-B67F-A62EFF666E3E}">
          <x14:id>{1cd6ddab-2c30-436c-807f-b5d70191d343}</x14:id>
        </ext>
      </extLst>
    </cfRule>
  </conditionalFormatting>
  <conditionalFormatting sqref="E63">
    <cfRule type="dataBar" priority="70" dxfId="0">
      <dataBar minLength="0" maxLength="100">
        <cfvo type="num" val="0"/>
        <cfvo type="num" val="1"/>
        <color theme="0" tint="-0.24997000396251678"/>
      </dataBar>
      <extLst>
        <ext xmlns:x14="http://schemas.microsoft.com/office/spreadsheetml/2009/9/main" uri="{B025F937-C7B1-47D3-B67F-A62EFF666E3E}">
          <x14:id>{699909f8-fdee-4efc-9e55-7c4feb83bc54}</x14:id>
        </ext>
      </extLst>
    </cfRule>
  </conditionalFormatting>
  <conditionalFormatting sqref="E18">
    <cfRule type="dataBar" priority="69" dxfId="0">
      <dataBar minLength="0" maxLength="100">
        <cfvo type="num" val="0"/>
        <cfvo type="num" val="1"/>
        <color theme="0" tint="-0.24997000396251678"/>
      </dataBar>
      <extLst>
        <ext xmlns:x14="http://schemas.microsoft.com/office/spreadsheetml/2009/9/main" uri="{B025F937-C7B1-47D3-B67F-A62EFF666E3E}">
          <x14:id>{08e1022d-ac05-4ae8-88e9-f9d4cc17ecc5}</x14:id>
        </ext>
      </extLst>
    </cfRule>
  </conditionalFormatting>
  <conditionalFormatting sqref="E77">
    <cfRule type="dataBar" priority="67" dxfId="0">
      <dataBar minLength="0" maxLength="100">
        <cfvo type="num" val="0"/>
        <cfvo type="num" val="1"/>
        <color theme="0" tint="-0.24997000396251678"/>
      </dataBar>
      <extLst>
        <ext xmlns:x14="http://schemas.microsoft.com/office/spreadsheetml/2009/9/main" uri="{B025F937-C7B1-47D3-B67F-A62EFF666E3E}">
          <x14:id>{f5a944c2-38f5-40bf-810c-f163332c7764}</x14:id>
        </ext>
      </extLst>
    </cfRule>
  </conditionalFormatting>
  <conditionalFormatting sqref="E59">
    <cfRule type="dataBar" priority="68" dxfId="0">
      <dataBar minLength="0" maxLength="100">
        <cfvo type="num" val="0"/>
        <cfvo type="num" val="1"/>
        <color theme="0" tint="-0.24997000396251678"/>
      </dataBar>
      <extLst>
        <ext xmlns:x14="http://schemas.microsoft.com/office/spreadsheetml/2009/9/main" uri="{B025F937-C7B1-47D3-B67F-A62EFF666E3E}">
          <x14:id>{b02ad667-2b3f-4824-93ea-12126b7b3e60}</x14:id>
        </ext>
      </extLst>
    </cfRule>
  </conditionalFormatting>
  <conditionalFormatting sqref="E15">
    <cfRule type="dataBar" priority="66" dxfId="0">
      <dataBar minLength="0" maxLength="100">
        <cfvo type="num" val="0"/>
        <cfvo type="num" val="1"/>
        <color theme="0" tint="-0.24997000396251678"/>
      </dataBar>
      <extLst>
        <ext xmlns:x14="http://schemas.microsoft.com/office/spreadsheetml/2009/9/main" uri="{B025F937-C7B1-47D3-B67F-A62EFF666E3E}">
          <x14:id>{8d43f8f4-e84b-41e2-a486-513b0b73ed8c}</x14:id>
        </ext>
      </extLst>
    </cfRule>
  </conditionalFormatting>
  <conditionalFormatting sqref="E28:E30">
    <cfRule type="dataBar" priority="65" dxfId="0">
      <dataBar minLength="0" maxLength="100">
        <cfvo type="num" val="0"/>
        <cfvo type="num" val="1"/>
        <color theme="0" tint="-0.24997000396251678"/>
      </dataBar>
      <extLst>
        <ext xmlns:x14="http://schemas.microsoft.com/office/spreadsheetml/2009/9/main" uri="{B025F937-C7B1-47D3-B67F-A62EFF666E3E}">
          <x14:id>{d8e90bfa-3914-4e8d-8b33-406f620b062c}</x14:id>
        </ext>
      </extLst>
    </cfRule>
  </conditionalFormatting>
  <conditionalFormatting sqref="E27">
    <cfRule type="dataBar" priority="64" dxfId="0">
      <dataBar minLength="0" maxLength="100">
        <cfvo type="num" val="0"/>
        <cfvo type="num" val="1"/>
        <color theme="0" tint="-0.24997000396251678"/>
      </dataBar>
      <extLst>
        <ext xmlns:x14="http://schemas.microsoft.com/office/spreadsheetml/2009/9/main" uri="{B025F937-C7B1-47D3-B67F-A62EFF666E3E}">
          <x14:id>{77d636c7-04fc-47d3-9a34-5daff6eb54b3}</x14:id>
        </ext>
      </extLst>
    </cfRule>
  </conditionalFormatting>
  <conditionalFormatting sqref="E21:E23 E25">
    <cfRule type="dataBar" priority="63" dxfId="0">
      <dataBar minLength="0" maxLength="100">
        <cfvo type="num" val="0"/>
        <cfvo type="num" val="1"/>
        <color theme="0" tint="-0.24997000396251678"/>
      </dataBar>
      <extLst>
        <ext xmlns:x14="http://schemas.microsoft.com/office/spreadsheetml/2009/9/main" uri="{B025F937-C7B1-47D3-B67F-A62EFF666E3E}">
          <x14:id>{fa04a3e9-c5dc-4d1c-a864-68e1851b5422}</x14:id>
        </ext>
      </extLst>
    </cfRule>
  </conditionalFormatting>
  <conditionalFormatting sqref="E31">
    <cfRule type="dataBar" priority="62" dxfId="0">
      <dataBar minLength="0" maxLength="100">
        <cfvo type="num" val="0"/>
        <cfvo type="num" val="1"/>
        <color theme="0" tint="-0.24997000396251678"/>
      </dataBar>
      <extLst>
        <ext xmlns:x14="http://schemas.microsoft.com/office/spreadsheetml/2009/9/main" uri="{B025F937-C7B1-47D3-B67F-A62EFF666E3E}">
          <x14:id>{947a4187-2ccf-45e6-b596-167ca3af0d06}</x14:id>
        </ext>
      </extLst>
    </cfRule>
  </conditionalFormatting>
  <conditionalFormatting sqref="E42">
    <cfRule type="dataBar" priority="61" dxfId="0">
      <dataBar minLength="0" maxLength="100">
        <cfvo type="num" val="0"/>
        <cfvo type="num" val="1"/>
        <color theme="0" tint="-0.24997000396251678"/>
      </dataBar>
      <extLst>
        <ext xmlns:x14="http://schemas.microsoft.com/office/spreadsheetml/2009/9/main" uri="{B025F937-C7B1-47D3-B67F-A62EFF666E3E}">
          <x14:id>{ae4a0468-6979-4712-b10a-3c4b6ba4f3c5}</x14:id>
        </ext>
      </extLst>
    </cfRule>
  </conditionalFormatting>
  <conditionalFormatting sqref="E46">
    <cfRule type="dataBar" priority="60" dxfId="0">
      <dataBar minLength="0" maxLength="100">
        <cfvo type="num" val="0"/>
        <cfvo type="num" val="1"/>
        <color theme="0" tint="-0.24997000396251678"/>
      </dataBar>
      <extLst>
        <ext xmlns:x14="http://schemas.microsoft.com/office/spreadsheetml/2009/9/main" uri="{B025F937-C7B1-47D3-B67F-A62EFF666E3E}">
          <x14:id>{a20f00e7-d835-4877-9c89-1bb41b4d0b8c}</x14:id>
        </ext>
      </extLst>
    </cfRule>
  </conditionalFormatting>
  <conditionalFormatting sqref="E53">
    <cfRule type="dataBar" priority="59" dxfId="0">
      <dataBar minLength="0" maxLength="100">
        <cfvo type="num" val="0"/>
        <cfvo type="num" val="1"/>
        <color theme="0" tint="-0.24997000396251678"/>
      </dataBar>
      <extLst>
        <ext xmlns:x14="http://schemas.microsoft.com/office/spreadsheetml/2009/9/main" uri="{B025F937-C7B1-47D3-B67F-A62EFF666E3E}">
          <x14:id>{8b122825-c807-41f4-bac8-81dcd6545738}</x14:id>
        </ext>
      </extLst>
    </cfRule>
  </conditionalFormatting>
  <conditionalFormatting sqref="E47">
    <cfRule type="dataBar" priority="57" dxfId="0">
      <dataBar minLength="0" maxLength="100">
        <cfvo type="num" val="0"/>
        <cfvo type="num" val="1"/>
        <color theme="0" tint="-0.24997000396251678"/>
      </dataBar>
      <extLst>
        <ext xmlns:x14="http://schemas.microsoft.com/office/spreadsheetml/2009/9/main" uri="{B025F937-C7B1-47D3-B67F-A62EFF666E3E}">
          <x14:id>{bb875e5a-6b64-4f7c-a41b-0360225c8d95}</x14:id>
        </ext>
      </extLst>
    </cfRule>
  </conditionalFormatting>
  <conditionalFormatting sqref="E54">
    <cfRule type="dataBar" priority="58" dxfId="0">
      <dataBar minLength="0" maxLength="100">
        <cfvo type="num" val="0"/>
        <cfvo type="num" val="1"/>
        <color theme="0" tint="-0.24997000396251678"/>
      </dataBar>
      <extLst>
        <ext xmlns:x14="http://schemas.microsoft.com/office/spreadsheetml/2009/9/main" uri="{B025F937-C7B1-47D3-B67F-A62EFF666E3E}">
          <x14:id>{23b548e2-ab6b-42b6-b2b6-c8cfd02c9c78}</x14:id>
        </ext>
      </extLst>
    </cfRule>
  </conditionalFormatting>
  <conditionalFormatting sqref="E65">
    <cfRule type="dataBar" priority="53" dxfId="0">
      <dataBar minLength="0" maxLength="100">
        <cfvo type="num" val="0"/>
        <cfvo type="num" val="1"/>
        <color theme="0" tint="-0.24997000396251678"/>
      </dataBar>
      <extLst>
        <ext xmlns:x14="http://schemas.microsoft.com/office/spreadsheetml/2009/9/main" uri="{B025F937-C7B1-47D3-B67F-A62EFF666E3E}">
          <x14:id>{36b34280-4ac1-4e60-9caa-b410af854978}</x14:id>
        </ext>
      </extLst>
    </cfRule>
  </conditionalFormatting>
  <conditionalFormatting sqref="E49:E52">
    <cfRule type="dataBar" priority="56" dxfId="0">
      <dataBar minLength="0" maxLength="100">
        <cfvo type="num" val="0"/>
        <cfvo type="num" val="1"/>
        <color theme="0" tint="-0.24997000396251678"/>
      </dataBar>
      <extLst>
        <ext xmlns:x14="http://schemas.microsoft.com/office/spreadsheetml/2009/9/main" uri="{B025F937-C7B1-47D3-B67F-A62EFF666E3E}">
          <x14:id>{70a7faeb-9c84-42f2-90cb-15f047d7ec1c}</x14:id>
        </ext>
      </extLst>
    </cfRule>
  </conditionalFormatting>
  <conditionalFormatting sqref="E55">
    <cfRule type="dataBar" priority="55" dxfId="0">
      <dataBar minLength="0" maxLength="100">
        <cfvo type="num" val="0"/>
        <cfvo type="num" val="1"/>
        <color theme="0" tint="-0.24997000396251678"/>
      </dataBar>
      <extLst>
        <ext xmlns:x14="http://schemas.microsoft.com/office/spreadsheetml/2009/9/main" uri="{B025F937-C7B1-47D3-B67F-A62EFF666E3E}">
          <x14:id>{cb3c27c0-7ba2-42d4-a5f5-3284764a9296}</x14:id>
        </ext>
      </extLst>
    </cfRule>
  </conditionalFormatting>
  <conditionalFormatting sqref="E66:E68">
    <cfRule type="dataBar" priority="54" dxfId="0">
      <dataBar minLength="0" maxLength="100">
        <cfvo type="num" val="0"/>
        <cfvo type="num" val="1"/>
        <color theme="0" tint="-0.24997000396251678"/>
      </dataBar>
      <extLst>
        <ext xmlns:x14="http://schemas.microsoft.com/office/spreadsheetml/2009/9/main" uri="{B025F937-C7B1-47D3-B67F-A62EFF666E3E}">
          <x14:id>{508c3834-a743-4a6b-8c43-4081a897c870}</x14:id>
        </ext>
      </extLst>
    </cfRule>
  </conditionalFormatting>
  <conditionalFormatting sqref="E73">
    <cfRule type="dataBar" priority="48" dxfId="0">
      <dataBar minLength="0" maxLength="100">
        <cfvo type="num" val="0"/>
        <cfvo type="num" val="1"/>
        <color theme="0" tint="-0.24997000396251678"/>
      </dataBar>
      <extLst>
        <ext xmlns:x14="http://schemas.microsoft.com/office/spreadsheetml/2009/9/main" uri="{B025F937-C7B1-47D3-B67F-A62EFF666E3E}">
          <x14:id>{81437013-2f6e-480d-83c5-bb5952489d86}</x14:id>
        </ext>
      </extLst>
    </cfRule>
  </conditionalFormatting>
  <conditionalFormatting sqref="E64">
    <cfRule type="dataBar" priority="52" dxfId="0">
      <dataBar minLength="0" maxLength="100">
        <cfvo type="num" val="0"/>
        <cfvo type="num" val="1"/>
        <color theme="0" tint="-0.24997000396251678"/>
      </dataBar>
      <extLst>
        <ext xmlns:x14="http://schemas.microsoft.com/office/spreadsheetml/2009/9/main" uri="{B025F937-C7B1-47D3-B67F-A62EFF666E3E}">
          <x14:id>{250e9140-17d4-4659-bc2e-1c139573cef8}</x14:id>
        </ext>
      </extLst>
    </cfRule>
  </conditionalFormatting>
  <conditionalFormatting sqref="E70">
    <cfRule type="dataBar" priority="51" dxfId="0">
      <dataBar minLength="0" maxLength="100">
        <cfvo type="num" val="0"/>
        <cfvo type="num" val="1"/>
        <color theme="0" tint="-0.24997000396251678"/>
      </dataBar>
      <extLst>
        <ext xmlns:x14="http://schemas.microsoft.com/office/spreadsheetml/2009/9/main" uri="{B025F937-C7B1-47D3-B67F-A62EFF666E3E}">
          <x14:id>{c0022244-bf48-4009-b564-9b0518813e1e}</x14:id>
        </ext>
      </extLst>
    </cfRule>
  </conditionalFormatting>
  <conditionalFormatting sqref="E71">
    <cfRule type="dataBar" priority="50" dxfId="0">
      <dataBar minLength="0" maxLength="100">
        <cfvo type="num" val="0"/>
        <cfvo type="num" val="1"/>
        <color theme="0" tint="-0.24997000396251678"/>
      </dataBar>
      <extLst>
        <ext xmlns:x14="http://schemas.microsoft.com/office/spreadsheetml/2009/9/main" uri="{B025F937-C7B1-47D3-B67F-A62EFF666E3E}">
          <x14:id>{d211654c-d1a3-4785-b04e-83b6ec273971}</x14:id>
        </ext>
      </extLst>
    </cfRule>
  </conditionalFormatting>
  <conditionalFormatting sqref="E72">
    <cfRule type="dataBar" priority="49" dxfId="0">
      <dataBar minLength="0" maxLength="100">
        <cfvo type="num" val="0"/>
        <cfvo type="num" val="1"/>
        <color theme="0" tint="-0.24997000396251678"/>
      </dataBar>
      <extLst>
        <ext xmlns:x14="http://schemas.microsoft.com/office/spreadsheetml/2009/9/main" uri="{B025F937-C7B1-47D3-B67F-A62EFF666E3E}">
          <x14:id>{43f9245a-19ea-4817-85b5-92ce2a8678c8}</x14:id>
        </ext>
      </extLst>
    </cfRule>
  </conditionalFormatting>
  <conditionalFormatting sqref="E75">
    <cfRule type="dataBar" priority="47" dxfId="0">
      <dataBar minLength="0" maxLength="100">
        <cfvo type="num" val="0"/>
        <cfvo type="num" val="1"/>
        <color theme="0" tint="-0.24997000396251678"/>
      </dataBar>
      <extLst>
        <ext xmlns:x14="http://schemas.microsoft.com/office/spreadsheetml/2009/9/main" uri="{B025F937-C7B1-47D3-B67F-A62EFF666E3E}">
          <x14:id>{cbc758ef-0069-4c9f-998d-cc12e9631621}</x14:id>
        </ext>
      </extLst>
    </cfRule>
  </conditionalFormatting>
  <conditionalFormatting sqref="E56">
    <cfRule type="dataBar" priority="46" dxfId="0">
      <dataBar minLength="0" maxLength="100">
        <cfvo type="num" val="0"/>
        <cfvo type="num" val="1"/>
        <color theme="0" tint="-0.24997000396251678"/>
      </dataBar>
      <extLst>
        <ext xmlns:x14="http://schemas.microsoft.com/office/spreadsheetml/2009/9/main" uri="{B025F937-C7B1-47D3-B67F-A62EFF666E3E}">
          <x14:id>{1dd285ef-b725-4f54-8a5a-69a28e6a46e9}</x14:id>
        </ext>
      </extLst>
    </cfRule>
  </conditionalFormatting>
  <conditionalFormatting sqref="E57">
    <cfRule type="dataBar" priority="45" dxfId="0">
      <dataBar minLength="0" maxLength="100">
        <cfvo type="num" val="0"/>
        <cfvo type="num" val="1"/>
        <color theme="0" tint="-0.24997000396251678"/>
      </dataBar>
      <extLst>
        <ext xmlns:x14="http://schemas.microsoft.com/office/spreadsheetml/2009/9/main" uri="{B025F937-C7B1-47D3-B67F-A62EFF666E3E}">
          <x14:id>{0e27cdd2-eda0-49a6-a856-673b2bb08ee6}</x14:id>
        </ext>
      </extLst>
    </cfRule>
  </conditionalFormatting>
  <conditionalFormatting sqref="E74">
    <cfRule type="dataBar" priority="43" dxfId="0">
      <dataBar minLength="0" maxLength="100">
        <cfvo type="num" val="0"/>
        <cfvo type="num" val="1"/>
        <color theme="0" tint="-0.24997000396251678"/>
      </dataBar>
      <extLst>
        <ext xmlns:x14="http://schemas.microsoft.com/office/spreadsheetml/2009/9/main" uri="{B025F937-C7B1-47D3-B67F-A62EFF666E3E}">
          <x14:id>{91e91697-afce-4ce1-a526-2af229a3ac89}</x14:id>
        </ext>
      </extLst>
    </cfRule>
  </conditionalFormatting>
  <conditionalFormatting sqref="E83">
    <cfRule type="dataBar" priority="42" dxfId="0">
      <dataBar minLength="0" maxLength="100">
        <cfvo type="num" val="0"/>
        <cfvo type="num" val="1"/>
        <color theme="0" tint="-0.24997000396251678"/>
      </dataBar>
      <extLst>
        <ext xmlns:x14="http://schemas.microsoft.com/office/spreadsheetml/2009/9/main" uri="{B025F937-C7B1-47D3-B67F-A62EFF666E3E}">
          <x14:id>{1694492e-c4d6-4394-b43f-2837a115d516}</x14:id>
        </ext>
      </extLst>
    </cfRule>
  </conditionalFormatting>
  <conditionalFormatting sqref="E80">
    <cfRule type="dataBar" priority="41" dxfId="0">
      <dataBar minLength="0" maxLength="100">
        <cfvo type="num" val="0"/>
        <cfvo type="num" val="1"/>
        <color theme="0" tint="-0.24997000396251678"/>
      </dataBar>
      <extLst>
        <ext xmlns:x14="http://schemas.microsoft.com/office/spreadsheetml/2009/9/main" uri="{B025F937-C7B1-47D3-B67F-A62EFF666E3E}">
          <x14:id>{069e0ad4-673b-414a-b0a9-2a92ae5050b9}</x14:id>
        </ext>
      </extLst>
    </cfRule>
  </conditionalFormatting>
  <conditionalFormatting sqref="E36:E37">
    <cfRule type="dataBar" priority="39" dxfId="0">
      <dataBar minLength="0" maxLength="100">
        <cfvo type="num" val="0"/>
        <cfvo type="num" val="1"/>
        <color theme="0" tint="-0.24997000396251678"/>
      </dataBar>
      <extLst>
        <ext xmlns:x14="http://schemas.microsoft.com/office/spreadsheetml/2009/9/main" uri="{B025F937-C7B1-47D3-B67F-A62EFF666E3E}">
          <x14:id>{3c9a1368-5ecb-4e64-9250-6b5e1726cb31}</x14:id>
        </ext>
      </extLst>
    </cfRule>
  </conditionalFormatting>
  <conditionalFormatting sqref="E24">
    <cfRule type="dataBar" priority="8" dxfId="0">
      <dataBar minLength="0" maxLength="100">
        <cfvo type="num" val="0"/>
        <cfvo type="num" val="1"/>
        <color theme="0" tint="-0.24997000396251678"/>
      </dataBar>
      <extLst>
        <ext xmlns:x14="http://schemas.microsoft.com/office/spreadsheetml/2009/9/main" uri="{B025F937-C7B1-47D3-B67F-A62EFF666E3E}">
          <x14:id>{92b7076d-87d7-44e4-b409-98c88e5ba333}</x14:id>
        </ext>
      </extLst>
    </cfRule>
  </conditionalFormatting>
  <conditionalFormatting sqref="E81">
    <cfRule type="dataBar" priority="7" dxfId="0">
      <dataBar minLength="0" maxLength="100">
        <cfvo type="num" val="0"/>
        <cfvo type="num" val="1"/>
        <color theme="0" tint="-0.24997000396251678"/>
      </dataBar>
      <extLst>
        <ext xmlns:x14="http://schemas.microsoft.com/office/spreadsheetml/2009/9/main" uri="{B025F937-C7B1-47D3-B67F-A62EFF666E3E}">
          <x14:id>{a9931a0f-628f-4803-aef4-621dd0d9548b}</x14:id>
        </ext>
      </extLst>
    </cfRule>
  </conditionalFormatting>
  <conditionalFormatting sqref="E14">
    <cfRule type="dataBar" priority="6" dxfId="0">
      <dataBar minLength="0" maxLength="100">
        <cfvo type="num" val="0"/>
        <cfvo type="num" val="1"/>
        <color theme="0" tint="-0.24997000396251678"/>
      </dataBar>
      <extLst>
        <ext xmlns:x14="http://schemas.microsoft.com/office/spreadsheetml/2009/9/main" uri="{B025F937-C7B1-47D3-B67F-A62EFF666E3E}">
          <x14:id>{c4ab4172-a79b-4ae2-a41e-a3e6e4c649ff}</x14:id>
        </ext>
      </extLst>
    </cfRule>
  </conditionalFormatting>
  <conditionalFormatting sqref="E16">
    <cfRule type="dataBar" priority="5" dxfId="0">
      <dataBar minLength="0" maxLength="100">
        <cfvo type="num" val="0"/>
        <cfvo type="num" val="1"/>
        <color theme="0" tint="-0.24997000396251678"/>
      </dataBar>
      <extLst>
        <ext xmlns:x14="http://schemas.microsoft.com/office/spreadsheetml/2009/9/main" uri="{B025F937-C7B1-47D3-B67F-A62EFF666E3E}">
          <x14:id>{dd024f6f-77c7-40ea-a04f-b73f01565583}</x14:id>
        </ext>
      </extLst>
    </cfRule>
  </conditionalFormatting>
  <conditionalFormatting sqref="E43">
    <cfRule type="dataBar" priority="4" dxfId="0">
      <dataBar minLength="0" maxLength="100">
        <cfvo type="num" val="0"/>
        <cfvo type="num" val="1"/>
        <color theme="0" tint="-0.24997000396251678"/>
      </dataBar>
      <extLst>
        <ext xmlns:x14="http://schemas.microsoft.com/office/spreadsheetml/2009/9/main" uri="{B025F937-C7B1-47D3-B67F-A62EFF666E3E}">
          <x14:id>{7b625363-c113-478b-aac9-d8e44bbe1cb4}</x14:id>
        </ext>
      </extLst>
    </cfRule>
  </conditionalFormatting>
  <conditionalFormatting sqref="E69">
    <cfRule type="dataBar" priority="3" dxfId="0">
      <dataBar minLength="0" maxLength="100">
        <cfvo type="num" val="0"/>
        <cfvo type="num" val="1"/>
        <color theme="0" tint="-0.24997000396251678"/>
      </dataBar>
      <extLst>
        <ext xmlns:x14="http://schemas.microsoft.com/office/spreadsheetml/2009/9/main" uri="{B025F937-C7B1-47D3-B67F-A62EFF666E3E}">
          <x14:id>{1d613353-2a0e-41b2-88b3-ba1999588403}</x14:id>
        </ext>
      </extLst>
    </cfRule>
  </conditionalFormatting>
  <conditionalFormatting sqref="E48">
    <cfRule type="dataBar" priority="2" dxfId="0">
      <dataBar minLength="0" maxLength="100">
        <cfvo type="num" val="0"/>
        <cfvo type="num" val="1"/>
        <color theme="0" tint="-0.24997000396251678"/>
      </dataBar>
      <extLst>
        <ext xmlns:x14="http://schemas.microsoft.com/office/spreadsheetml/2009/9/main" uri="{B025F937-C7B1-47D3-B67F-A62EFF666E3E}">
          <x14:id>{1b47d76b-348f-4181-ad32-738d3bec453c}</x14:id>
        </ext>
      </extLst>
    </cfRule>
  </conditionalFormatting>
  <conditionalFormatting sqref="I1">
    <cfRule type="colorScale" priority="1" dxfId="0">
      <colorScale>
        <cfvo type="min" val="0"/>
        <cfvo type="max"/>
        <color rgb="FF63BE7B"/>
        <color rgb="FFFFEF9C"/>
      </colorScale>
    </cfRule>
  </conditionalFormatting>
  <hyperlinks>
    <hyperlink ref="J10" r:id="rId1" display="https://minviviendagovco.sharepoint.com/sites/ConstruccionPETI"/>
    <hyperlink ref="J9" r:id="rId2" display="Acta de Conformación aprobada"/>
    <hyperlink ref="J84" r:id="rId3" display="https://estrategia.gobiernoenlinea.gov.co/623/articles-8237_guia_usabilidad.pdf"/>
    <hyperlink ref="J11" r:id="rId4" display="PETI - Carpeta Línea Base/Documentos Finales - Capitulo 7"/>
    <hyperlink ref="J12" r:id="rId5" display="Catálogo de Servicios TI - Documento  en carpeta Línea Basae/Documentos Finales"/>
    <hyperlink ref="J43" r:id="rId6" display="https://minviviendagovco.sharepoint.com/sites/ConstruccionPETI"/>
    <hyperlink ref="J44" r:id="rId7" display="https://minviviendagovco.sharepoint.com/sites/ConstruccionPETI"/>
    <hyperlink ref="J21" r:id="rId8" display="https://minviviendagovco.sharepoint.com/sites/ConstruccionPETI"/>
    <hyperlink ref="J20" r:id="rId9" display="https://minviviendagovco.sharepoint.com/sites/ConstruccionPETI"/>
    <hyperlink ref="J22" r:id="rId10" display="https://minviviendagovco.sharepoint.com/sites/ConstruccionPETI"/>
    <hyperlink ref="J45" r:id="rId11" display="https://minviviendagovco.sharepoint.com/sites/ConstruccionPETI"/>
    <hyperlink ref="J48" r:id="rId12" display="https://minviviendagovco.sharepoint.com/sites/ConstruccionPETI"/>
    <hyperlink ref="J60" r:id="rId13" display="Archivo Diagnóstico de Aplicabilidad / Carpeta SGSI"/>
    <hyperlink ref="J61" r:id="rId14" display="https://minviviendagovco.sharepoint.com/sites/ConstruccionPETI"/>
    <hyperlink ref="J62" r:id="rId15" display="Matriz Preliminar de Analisis para la Valoracion de riesgos / Carpeta SGSI"/>
    <hyperlink ref="J8" r:id="rId16" display="Procedimiento publicado en http://www.minvivienda.gov.co/ProcesosCorporativos/GPT-P-03"/>
    <hyperlink ref="J64" r:id="rId17" display="Hoja Riesgos en Matriz Preliminar de Analisis para la Valoracion de riesgos / Carpeta SGSI"/>
    <hyperlink ref="J85" r:id="rId18" display="Diagnóstico interoperabilidad"/>
    <hyperlink ref="J13" r:id="rId19" display="Archivo Borrador PETI - Carpeta Linea Base/Documentos Finales"/>
    <hyperlink ref="J54" r:id="rId20" display="Documento actualización de la estrategia para Uso y Apropiación TIC Informe A2 PETI"/>
    <hyperlink ref="J55" r:id="rId21" display="Documento actualización de la estrategia para Uso y Apropiación TIC Informe A3 PETI"/>
    <hyperlink ref="J56" r:id="rId22" display="Plan de Apropiación TI Informe A1 PETI"/>
    <hyperlink ref="J23" r:id="rId23" display="Plan de Apropiación TI Informe A1 PETI"/>
    <hyperlink ref="J24" r:id="rId24" display="Catálogo de Servicios TI - Documento  en carpeta Línea Basae/Documentos Finales"/>
    <hyperlink ref="J19" r:id="rId25" display="Acta de Conformación aprobada"/>
    <hyperlink ref="J63" r:id="rId26" display="Matriz Preliminar de Analisis para la Valoracion de riesgos / Carpeta SGSI"/>
    <hyperlink ref="J67" r:id="rId27" display="Hoja Riesgos en Matriz Preliminar de Analisis para la Valoracion de riesgos / Carpeta SGSI"/>
    <hyperlink ref="J66" r:id="rId28" display="Documento Plan de Tratamiento de Riesgos / Carpeta SGSI"/>
    <hyperlink ref="J68" r:id="rId29" display="Documento Plan de Tratamiento de Riesgos / Carpeta SGSI"/>
    <hyperlink ref="J14" r:id="rId30" display="Archivo Borrador PETI - Carpeta Linea Base/Documentos Finales"/>
    <hyperlink ref="J16" r:id="rId31" display="Archivo Borrador PETI - Carpeta Linea Base/Documentos Finales"/>
    <hyperlink ref="J78" r:id="rId32" display="Documento de Diagnóstico Datos Abiertos"/>
    <hyperlink ref="J79" r:id="rId33" display="Documento en proceso de Validación"/>
    <hyperlink ref="J30" r:id="rId34" display="Documento presentación del modelo de medición de Indicadores"/>
    <hyperlink ref="J69" r:id="rId35" display="Documento Plan de Difusión y Sensibilización de Riesgos de Seguridad Digital"/>
    <hyperlink ref="J50" r:id="rId36" display="Documento detallado de Ingeniería"/>
    <hyperlink ref="J81" r:id="rId37" display="Estrategia de Racionalización de trámites"/>
  </hyperlinks>
  <printOptions/>
  <pageMargins left="0.29" right="0.17" top="0.75" bottom="0.75" header="0.3" footer="0.3"/>
  <pageSetup fitToHeight="0" fitToWidth="1" horizontalDpi="600" verticalDpi="600" orientation="landscape" paperSize="14" scale="74" r:id="rId38"/>
  <ignoredErrors>
    <ignoredError sqref="C10:C11 C12:C15" twoDigitTextYear="1"/>
    <ignoredError sqref="C19:C20 C28:C36 C82:C86 C45 C42:C43 C38:C40 C47:C80" numberStoredAsText="1"/>
    <ignoredError sqref="C46 C44 C41 C37" numberStoredAsText="1" twoDigitTextYear="1"/>
  </ignoredErrors>
  <extLst>
    <ext xmlns:x14="http://schemas.microsoft.com/office/spreadsheetml/2009/9/main" uri="{78C0D931-6437-407d-A8EE-F0AAD7539E65}">
      <x14:conditionalFormattings>
        <x14:conditionalFormatting xmlns:xm="http://schemas.microsoft.com/office/excel/2006/main">
          <x14:cfRule type="dataBar" id="{1cd6ddab-2c30-436c-807f-b5d70191d343}">
            <x14:dataBar minLength="0" maxLength="100" gradient="0">
              <x14:cfvo type="num">
                <xm:f>0</xm:f>
              </x14:cfvo>
              <x14:cfvo type="num">
                <xm:f>1</xm:f>
              </x14:cfvo>
              <x14:negativeFillColor rgb="FFFF0000"/>
              <x14:axisColor rgb="FF000000"/>
            </x14:dataBar>
            <x14:dxf>
              <border/>
            </x14:dxf>
          </x14:cfRule>
          <xm:sqref>E60:E62 E17 E19:E20 E26 E32:E35 E6:E13 E44:E45 E58 E76 E78:E79 E82 E38:E41 E84:E86 I1</xm:sqref>
        </x14:conditionalFormatting>
        <x14:conditionalFormatting xmlns:xm="http://schemas.microsoft.com/office/excel/2006/main">
          <x14:cfRule type="dataBar" id="{699909f8-fdee-4efc-9e55-7c4feb83bc54}">
            <x14:dataBar minLength="0" maxLength="100" gradient="0">
              <x14:cfvo type="num">
                <xm:f>0</xm:f>
              </x14:cfvo>
              <x14:cfvo type="num">
                <xm:f>1</xm:f>
              </x14:cfvo>
              <x14:negativeFillColor rgb="FFFF0000"/>
              <x14:axisColor rgb="FF000000"/>
            </x14:dataBar>
            <x14:dxf/>
          </x14:cfRule>
          <xm:sqref>E63</xm:sqref>
        </x14:conditionalFormatting>
        <x14:conditionalFormatting xmlns:xm="http://schemas.microsoft.com/office/excel/2006/main">
          <x14:cfRule type="dataBar" id="{08e1022d-ac05-4ae8-88e9-f9d4cc17ecc5}">
            <x14:dataBar minLength="0" maxLength="100" gradient="0">
              <x14:cfvo type="num">
                <xm:f>0</xm:f>
              </x14:cfvo>
              <x14:cfvo type="num">
                <xm:f>1</xm:f>
              </x14:cfvo>
              <x14:negativeFillColor rgb="FFFF0000"/>
              <x14:axisColor rgb="FF000000"/>
            </x14:dataBar>
            <x14:dxf/>
          </x14:cfRule>
          <xm:sqref>E18</xm:sqref>
        </x14:conditionalFormatting>
        <x14:conditionalFormatting xmlns:xm="http://schemas.microsoft.com/office/excel/2006/main">
          <x14:cfRule type="dataBar" id="{f5a944c2-38f5-40bf-810c-f163332c7764}">
            <x14:dataBar minLength="0" maxLength="100" gradient="0">
              <x14:cfvo type="num">
                <xm:f>0</xm:f>
              </x14:cfvo>
              <x14:cfvo type="num">
                <xm:f>1</xm:f>
              </x14:cfvo>
              <x14:negativeFillColor rgb="FFFF0000"/>
              <x14:axisColor rgb="FF000000"/>
            </x14:dataBar>
            <x14:dxf/>
          </x14:cfRule>
          <xm:sqref>E77</xm:sqref>
        </x14:conditionalFormatting>
        <x14:conditionalFormatting xmlns:xm="http://schemas.microsoft.com/office/excel/2006/main">
          <x14:cfRule type="dataBar" id="{b02ad667-2b3f-4824-93ea-12126b7b3e60}">
            <x14:dataBar minLength="0" maxLength="100" gradient="0">
              <x14:cfvo type="num">
                <xm:f>0</xm:f>
              </x14:cfvo>
              <x14:cfvo type="num">
                <xm:f>1</xm:f>
              </x14:cfvo>
              <x14:negativeFillColor rgb="FFFF0000"/>
              <x14:axisColor rgb="FF000000"/>
            </x14:dataBar>
            <x14:dxf/>
          </x14:cfRule>
          <xm:sqref>E59</xm:sqref>
        </x14:conditionalFormatting>
        <x14:conditionalFormatting xmlns:xm="http://schemas.microsoft.com/office/excel/2006/main">
          <x14:cfRule type="dataBar" id="{8d43f8f4-e84b-41e2-a486-513b0b73ed8c}">
            <x14:dataBar minLength="0" maxLength="100" gradient="0">
              <x14:cfvo type="num">
                <xm:f>0</xm:f>
              </x14:cfvo>
              <x14:cfvo type="num">
                <xm:f>1</xm:f>
              </x14:cfvo>
              <x14:negativeFillColor rgb="FFFF0000"/>
              <x14:axisColor rgb="FF000000"/>
            </x14:dataBar>
            <x14:dxf/>
          </x14:cfRule>
          <xm:sqref>E15</xm:sqref>
        </x14:conditionalFormatting>
        <x14:conditionalFormatting xmlns:xm="http://schemas.microsoft.com/office/excel/2006/main">
          <x14:cfRule type="dataBar" id="{d8e90bfa-3914-4e8d-8b33-406f620b062c}">
            <x14:dataBar minLength="0" maxLength="100" gradient="0">
              <x14:cfvo type="num">
                <xm:f>0</xm:f>
              </x14:cfvo>
              <x14:cfvo type="num">
                <xm:f>1</xm:f>
              </x14:cfvo>
              <x14:negativeFillColor rgb="FFFF0000"/>
              <x14:axisColor rgb="FF000000"/>
            </x14:dataBar>
            <x14:dxf/>
          </x14:cfRule>
          <xm:sqref>E28:E30</xm:sqref>
        </x14:conditionalFormatting>
        <x14:conditionalFormatting xmlns:xm="http://schemas.microsoft.com/office/excel/2006/main">
          <x14:cfRule type="dataBar" id="{77d636c7-04fc-47d3-9a34-5daff6eb54b3}">
            <x14:dataBar minLength="0" maxLength="100" gradient="0">
              <x14:cfvo type="num">
                <xm:f>0</xm:f>
              </x14:cfvo>
              <x14:cfvo type="num">
                <xm:f>1</xm:f>
              </x14:cfvo>
              <x14:negativeFillColor rgb="FFFF0000"/>
              <x14:axisColor rgb="FF000000"/>
            </x14:dataBar>
            <x14:dxf/>
          </x14:cfRule>
          <xm:sqref>E27</xm:sqref>
        </x14:conditionalFormatting>
        <x14:conditionalFormatting xmlns:xm="http://schemas.microsoft.com/office/excel/2006/main">
          <x14:cfRule type="dataBar" id="{fa04a3e9-c5dc-4d1c-a864-68e1851b5422}">
            <x14:dataBar minLength="0" maxLength="100" gradient="0">
              <x14:cfvo type="num">
                <xm:f>0</xm:f>
              </x14:cfvo>
              <x14:cfvo type="num">
                <xm:f>1</xm:f>
              </x14:cfvo>
              <x14:negativeFillColor rgb="FFFF0000"/>
              <x14:axisColor rgb="FF000000"/>
            </x14:dataBar>
            <x14:dxf/>
          </x14:cfRule>
          <xm:sqref>E21:E23 E25</xm:sqref>
        </x14:conditionalFormatting>
        <x14:conditionalFormatting xmlns:xm="http://schemas.microsoft.com/office/excel/2006/main">
          <x14:cfRule type="dataBar" id="{947a4187-2ccf-45e6-b596-167ca3af0d06}">
            <x14:dataBar minLength="0" maxLength="100" gradient="0">
              <x14:cfvo type="num">
                <xm:f>0</xm:f>
              </x14:cfvo>
              <x14:cfvo type="num">
                <xm:f>1</xm:f>
              </x14:cfvo>
              <x14:negativeFillColor rgb="FFFF0000"/>
              <x14:axisColor rgb="FF000000"/>
            </x14:dataBar>
            <x14:dxf/>
          </x14:cfRule>
          <xm:sqref>E31</xm:sqref>
        </x14:conditionalFormatting>
        <x14:conditionalFormatting xmlns:xm="http://schemas.microsoft.com/office/excel/2006/main">
          <x14:cfRule type="dataBar" id="{ae4a0468-6979-4712-b10a-3c4b6ba4f3c5}">
            <x14:dataBar minLength="0" maxLength="100" gradient="0">
              <x14:cfvo type="num">
                <xm:f>0</xm:f>
              </x14:cfvo>
              <x14:cfvo type="num">
                <xm:f>1</xm:f>
              </x14:cfvo>
              <x14:negativeFillColor rgb="FFFF0000"/>
              <x14:axisColor rgb="FF000000"/>
            </x14:dataBar>
            <x14:dxf/>
          </x14:cfRule>
          <xm:sqref>E42</xm:sqref>
        </x14:conditionalFormatting>
        <x14:conditionalFormatting xmlns:xm="http://schemas.microsoft.com/office/excel/2006/main">
          <x14:cfRule type="dataBar" id="{a20f00e7-d835-4877-9c89-1bb41b4d0b8c}">
            <x14:dataBar minLength="0" maxLength="100" gradient="0">
              <x14:cfvo type="num">
                <xm:f>0</xm:f>
              </x14:cfvo>
              <x14:cfvo type="num">
                <xm:f>1</xm:f>
              </x14:cfvo>
              <x14:negativeFillColor rgb="FFFF0000"/>
              <x14:axisColor rgb="FF000000"/>
            </x14:dataBar>
            <x14:dxf/>
          </x14:cfRule>
          <xm:sqref>E46</xm:sqref>
        </x14:conditionalFormatting>
        <x14:conditionalFormatting xmlns:xm="http://schemas.microsoft.com/office/excel/2006/main">
          <x14:cfRule type="dataBar" id="{8b122825-c807-41f4-bac8-81dcd6545738}">
            <x14:dataBar minLength="0" maxLength="100" gradient="0">
              <x14:cfvo type="num">
                <xm:f>0</xm:f>
              </x14:cfvo>
              <x14:cfvo type="num">
                <xm:f>1</xm:f>
              </x14:cfvo>
              <x14:negativeFillColor rgb="FFFF0000"/>
              <x14:axisColor rgb="FF000000"/>
            </x14:dataBar>
            <x14:dxf/>
          </x14:cfRule>
          <xm:sqref>E53</xm:sqref>
        </x14:conditionalFormatting>
        <x14:conditionalFormatting xmlns:xm="http://schemas.microsoft.com/office/excel/2006/main">
          <x14:cfRule type="dataBar" id="{bb875e5a-6b64-4f7c-a41b-0360225c8d95}">
            <x14:dataBar minLength="0" maxLength="100" gradient="0">
              <x14:cfvo type="num">
                <xm:f>0</xm:f>
              </x14:cfvo>
              <x14:cfvo type="num">
                <xm:f>1</xm:f>
              </x14:cfvo>
              <x14:negativeFillColor rgb="FFFF0000"/>
              <x14:axisColor rgb="FF000000"/>
            </x14:dataBar>
            <x14:dxf/>
          </x14:cfRule>
          <xm:sqref>E47</xm:sqref>
        </x14:conditionalFormatting>
        <x14:conditionalFormatting xmlns:xm="http://schemas.microsoft.com/office/excel/2006/main">
          <x14:cfRule type="dataBar" id="{23b548e2-ab6b-42b6-b2b6-c8cfd02c9c78}">
            <x14:dataBar minLength="0" maxLength="100" gradient="0">
              <x14:cfvo type="num">
                <xm:f>0</xm:f>
              </x14:cfvo>
              <x14:cfvo type="num">
                <xm:f>1</xm:f>
              </x14:cfvo>
              <x14:negativeFillColor rgb="FFFF0000"/>
              <x14:axisColor rgb="FF000000"/>
            </x14:dataBar>
            <x14:dxf/>
          </x14:cfRule>
          <xm:sqref>E54</xm:sqref>
        </x14:conditionalFormatting>
        <x14:conditionalFormatting xmlns:xm="http://schemas.microsoft.com/office/excel/2006/main">
          <x14:cfRule type="dataBar" id="{36b34280-4ac1-4e60-9caa-b410af854978}">
            <x14:dataBar minLength="0" maxLength="100" gradient="0">
              <x14:cfvo type="num">
                <xm:f>0</xm:f>
              </x14:cfvo>
              <x14:cfvo type="num">
                <xm:f>1</xm:f>
              </x14:cfvo>
              <x14:negativeFillColor rgb="FFFF0000"/>
              <x14:axisColor rgb="FF000000"/>
            </x14:dataBar>
            <x14:dxf/>
          </x14:cfRule>
          <xm:sqref>E65</xm:sqref>
        </x14:conditionalFormatting>
        <x14:conditionalFormatting xmlns:xm="http://schemas.microsoft.com/office/excel/2006/main">
          <x14:cfRule type="dataBar" id="{70a7faeb-9c84-42f2-90cb-15f047d7ec1c}">
            <x14:dataBar minLength="0" maxLength="100" gradient="0">
              <x14:cfvo type="num">
                <xm:f>0</xm:f>
              </x14:cfvo>
              <x14:cfvo type="num">
                <xm:f>1</xm:f>
              </x14:cfvo>
              <x14:negativeFillColor rgb="FFFF0000"/>
              <x14:axisColor rgb="FF000000"/>
            </x14:dataBar>
            <x14:dxf/>
          </x14:cfRule>
          <xm:sqref>E49:E52</xm:sqref>
        </x14:conditionalFormatting>
        <x14:conditionalFormatting xmlns:xm="http://schemas.microsoft.com/office/excel/2006/main">
          <x14:cfRule type="dataBar" id="{cb3c27c0-7ba2-42d4-a5f5-3284764a9296}">
            <x14:dataBar minLength="0" maxLength="100" gradient="0">
              <x14:cfvo type="num">
                <xm:f>0</xm:f>
              </x14:cfvo>
              <x14:cfvo type="num">
                <xm:f>1</xm:f>
              </x14:cfvo>
              <x14:negativeFillColor rgb="FFFF0000"/>
              <x14:axisColor rgb="FF000000"/>
            </x14:dataBar>
            <x14:dxf/>
          </x14:cfRule>
          <xm:sqref>E55</xm:sqref>
        </x14:conditionalFormatting>
        <x14:conditionalFormatting xmlns:xm="http://schemas.microsoft.com/office/excel/2006/main">
          <x14:cfRule type="dataBar" id="{508c3834-a743-4a6b-8c43-4081a897c870}">
            <x14:dataBar minLength="0" maxLength="100" gradient="0">
              <x14:cfvo type="num">
                <xm:f>0</xm:f>
              </x14:cfvo>
              <x14:cfvo type="num">
                <xm:f>1</xm:f>
              </x14:cfvo>
              <x14:negativeFillColor rgb="FFFF0000"/>
              <x14:axisColor rgb="FF000000"/>
            </x14:dataBar>
            <x14:dxf/>
          </x14:cfRule>
          <xm:sqref>E66:E68</xm:sqref>
        </x14:conditionalFormatting>
        <x14:conditionalFormatting xmlns:xm="http://schemas.microsoft.com/office/excel/2006/main">
          <x14:cfRule type="dataBar" id="{81437013-2f6e-480d-83c5-bb5952489d86}">
            <x14:dataBar minLength="0" maxLength="100" gradient="0">
              <x14:cfvo type="num">
                <xm:f>0</xm:f>
              </x14:cfvo>
              <x14:cfvo type="num">
                <xm:f>1</xm:f>
              </x14:cfvo>
              <x14:negativeFillColor rgb="FFFF0000"/>
              <x14:axisColor rgb="FF000000"/>
            </x14:dataBar>
            <x14:dxf/>
          </x14:cfRule>
          <xm:sqref>E73</xm:sqref>
        </x14:conditionalFormatting>
        <x14:conditionalFormatting xmlns:xm="http://schemas.microsoft.com/office/excel/2006/main">
          <x14:cfRule type="dataBar" id="{250e9140-17d4-4659-bc2e-1c139573cef8}">
            <x14:dataBar minLength="0" maxLength="100" gradient="0">
              <x14:cfvo type="num">
                <xm:f>0</xm:f>
              </x14:cfvo>
              <x14:cfvo type="num">
                <xm:f>1</xm:f>
              </x14:cfvo>
              <x14:negativeFillColor rgb="FFFF0000"/>
              <x14:axisColor rgb="FF000000"/>
            </x14:dataBar>
            <x14:dxf/>
          </x14:cfRule>
          <xm:sqref>E64</xm:sqref>
        </x14:conditionalFormatting>
        <x14:conditionalFormatting xmlns:xm="http://schemas.microsoft.com/office/excel/2006/main">
          <x14:cfRule type="dataBar" id="{c0022244-bf48-4009-b564-9b0518813e1e}">
            <x14:dataBar minLength="0" maxLength="100" gradient="0">
              <x14:cfvo type="num">
                <xm:f>0</xm:f>
              </x14:cfvo>
              <x14:cfvo type="num">
                <xm:f>1</xm:f>
              </x14:cfvo>
              <x14:negativeFillColor rgb="FFFF0000"/>
              <x14:axisColor rgb="FF000000"/>
            </x14:dataBar>
            <x14:dxf/>
          </x14:cfRule>
          <xm:sqref>E70</xm:sqref>
        </x14:conditionalFormatting>
        <x14:conditionalFormatting xmlns:xm="http://schemas.microsoft.com/office/excel/2006/main">
          <x14:cfRule type="dataBar" id="{d211654c-d1a3-4785-b04e-83b6ec273971}">
            <x14:dataBar minLength="0" maxLength="100" gradient="0">
              <x14:cfvo type="num">
                <xm:f>0</xm:f>
              </x14:cfvo>
              <x14:cfvo type="num">
                <xm:f>1</xm:f>
              </x14:cfvo>
              <x14:negativeFillColor rgb="FFFF0000"/>
              <x14:axisColor rgb="FF000000"/>
            </x14:dataBar>
            <x14:dxf/>
          </x14:cfRule>
          <xm:sqref>E71</xm:sqref>
        </x14:conditionalFormatting>
        <x14:conditionalFormatting xmlns:xm="http://schemas.microsoft.com/office/excel/2006/main">
          <x14:cfRule type="dataBar" id="{43f9245a-19ea-4817-85b5-92ce2a8678c8}">
            <x14:dataBar minLength="0" maxLength="100" gradient="0">
              <x14:cfvo type="num">
                <xm:f>0</xm:f>
              </x14:cfvo>
              <x14:cfvo type="num">
                <xm:f>1</xm:f>
              </x14:cfvo>
              <x14:negativeFillColor rgb="FFFF0000"/>
              <x14:axisColor rgb="FF000000"/>
            </x14:dataBar>
            <x14:dxf/>
          </x14:cfRule>
          <xm:sqref>E72</xm:sqref>
        </x14:conditionalFormatting>
        <x14:conditionalFormatting xmlns:xm="http://schemas.microsoft.com/office/excel/2006/main">
          <x14:cfRule type="dataBar" id="{cbc758ef-0069-4c9f-998d-cc12e9631621}">
            <x14:dataBar minLength="0" maxLength="100" gradient="0">
              <x14:cfvo type="num">
                <xm:f>0</xm:f>
              </x14:cfvo>
              <x14:cfvo type="num">
                <xm:f>1</xm:f>
              </x14:cfvo>
              <x14:negativeFillColor rgb="FFFF0000"/>
              <x14:axisColor rgb="FF000000"/>
            </x14:dataBar>
            <x14:dxf/>
          </x14:cfRule>
          <xm:sqref>E75</xm:sqref>
        </x14:conditionalFormatting>
        <x14:conditionalFormatting xmlns:xm="http://schemas.microsoft.com/office/excel/2006/main">
          <x14:cfRule type="dataBar" id="{1dd285ef-b725-4f54-8a5a-69a28e6a46e9}">
            <x14:dataBar minLength="0" maxLength="100" gradient="0">
              <x14:cfvo type="num">
                <xm:f>0</xm:f>
              </x14:cfvo>
              <x14:cfvo type="num">
                <xm:f>1</xm:f>
              </x14:cfvo>
              <x14:negativeFillColor rgb="FFFF0000"/>
              <x14:axisColor rgb="FF000000"/>
            </x14:dataBar>
            <x14:dxf/>
          </x14:cfRule>
          <xm:sqref>E56</xm:sqref>
        </x14:conditionalFormatting>
        <x14:conditionalFormatting xmlns:xm="http://schemas.microsoft.com/office/excel/2006/main">
          <x14:cfRule type="dataBar" id="{0e27cdd2-eda0-49a6-a856-673b2bb08ee6}">
            <x14:dataBar minLength="0" maxLength="100" gradient="0">
              <x14:cfvo type="num">
                <xm:f>0</xm:f>
              </x14:cfvo>
              <x14:cfvo type="num">
                <xm:f>1</xm:f>
              </x14:cfvo>
              <x14:negativeFillColor rgb="FFFF0000"/>
              <x14:axisColor rgb="FF000000"/>
            </x14:dataBar>
            <x14:dxf/>
          </x14:cfRule>
          <xm:sqref>E57</xm:sqref>
        </x14:conditionalFormatting>
        <x14:conditionalFormatting xmlns:xm="http://schemas.microsoft.com/office/excel/2006/main">
          <x14:cfRule type="dataBar" id="{91e91697-afce-4ce1-a526-2af229a3ac89}">
            <x14:dataBar minLength="0" maxLength="100" gradient="0">
              <x14:cfvo type="num">
                <xm:f>0</xm:f>
              </x14:cfvo>
              <x14:cfvo type="num">
                <xm:f>1</xm:f>
              </x14:cfvo>
              <x14:negativeFillColor rgb="FFFF0000"/>
              <x14:axisColor rgb="FF000000"/>
            </x14:dataBar>
            <x14:dxf/>
          </x14:cfRule>
          <xm:sqref>E74</xm:sqref>
        </x14:conditionalFormatting>
        <x14:conditionalFormatting xmlns:xm="http://schemas.microsoft.com/office/excel/2006/main">
          <x14:cfRule type="dataBar" id="{1694492e-c4d6-4394-b43f-2837a115d516}">
            <x14:dataBar minLength="0" maxLength="100" gradient="0">
              <x14:cfvo type="num">
                <xm:f>0</xm:f>
              </x14:cfvo>
              <x14:cfvo type="num">
                <xm:f>1</xm:f>
              </x14:cfvo>
              <x14:negativeFillColor rgb="FFFF0000"/>
              <x14:axisColor rgb="FF000000"/>
            </x14:dataBar>
            <x14:dxf/>
          </x14:cfRule>
          <xm:sqref>E83</xm:sqref>
        </x14:conditionalFormatting>
        <x14:conditionalFormatting xmlns:xm="http://schemas.microsoft.com/office/excel/2006/main">
          <x14:cfRule type="dataBar" id="{069e0ad4-673b-414a-b0a9-2a92ae5050b9}">
            <x14:dataBar minLength="0" maxLength="100" gradient="0">
              <x14:cfvo type="num">
                <xm:f>0</xm:f>
              </x14:cfvo>
              <x14:cfvo type="num">
                <xm:f>1</xm:f>
              </x14:cfvo>
              <x14:negativeFillColor rgb="FFFF0000"/>
              <x14:axisColor rgb="FF000000"/>
            </x14:dataBar>
            <x14:dxf/>
          </x14:cfRule>
          <xm:sqref>E80</xm:sqref>
        </x14:conditionalFormatting>
        <x14:conditionalFormatting xmlns:xm="http://schemas.microsoft.com/office/excel/2006/main">
          <x14:cfRule type="dataBar" id="{3c9a1368-5ecb-4e64-9250-6b5e1726cb31}">
            <x14:dataBar minLength="0" maxLength="100" gradient="0">
              <x14:cfvo type="num">
                <xm:f>0</xm:f>
              </x14:cfvo>
              <x14:cfvo type="num">
                <xm:f>1</xm:f>
              </x14:cfvo>
              <x14:negativeFillColor rgb="FFFF0000"/>
              <x14:axisColor rgb="FF000000"/>
            </x14:dataBar>
            <x14:dxf/>
          </x14:cfRule>
          <xm:sqref>E36:E37</xm:sqref>
        </x14:conditionalFormatting>
        <x14:conditionalFormatting xmlns:xm="http://schemas.microsoft.com/office/excel/2006/main">
          <x14:cfRule type="dataBar" id="{92b7076d-87d7-44e4-b409-98c88e5ba333}">
            <x14:dataBar minLength="0" maxLength="100" gradient="0">
              <x14:cfvo type="num">
                <xm:f>0</xm:f>
              </x14:cfvo>
              <x14:cfvo type="num">
                <xm:f>1</xm:f>
              </x14:cfvo>
              <x14:negativeFillColor rgb="FFFF0000"/>
              <x14:axisColor rgb="FF000000"/>
            </x14:dataBar>
            <x14:dxf/>
          </x14:cfRule>
          <xm:sqref>E24</xm:sqref>
        </x14:conditionalFormatting>
        <x14:conditionalFormatting xmlns:xm="http://schemas.microsoft.com/office/excel/2006/main">
          <x14:cfRule type="dataBar" id="{a9931a0f-628f-4803-aef4-621dd0d9548b}">
            <x14:dataBar minLength="0" maxLength="100" gradient="0">
              <x14:cfvo type="num">
                <xm:f>0</xm:f>
              </x14:cfvo>
              <x14:cfvo type="num">
                <xm:f>1</xm:f>
              </x14:cfvo>
              <x14:negativeFillColor rgb="FFFF0000"/>
              <x14:axisColor rgb="FF000000"/>
            </x14:dataBar>
            <x14:dxf/>
          </x14:cfRule>
          <xm:sqref>E81</xm:sqref>
        </x14:conditionalFormatting>
        <x14:conditionalFormatting xmlns:xm="http://schemas.microsoft.com/office/excel/2006/main">
          <x14:cfRule type="dataBar" id="{c4ab4172-a79b-4ae2-a41e-a3e6e4c649ff}">
            <x14:dataBar minLength="0" maxLength="100" gradient="0">
              <x14:cfvo type="num">
                <xm:f>0</xm:f>
              </x14:cfvo>
              <x14:cfvo type="num">
                <xm:f>1</xm:f>
              </x14:cfvo>
              <x14:negativeFillColor rgb="FFFF0000"/>
              <x14:axisColor rgb="FF000000"/>
            </x14:dataBar>
            <x14:dxf/>
          </x14:cfRule>
          <xm:sqref>E14</xm:sqref>
        </x14:conditionalFormatting>
        <x14:conditionalFormatting xmlns:xm="http://schemas.microsoft.com/office/excel/2006/main">
          <x14:cfRule type="dataBar" id="{dd024f6f-77c7-40ea-a04f-b73f01565583}">
            <x14:dataBar minLength="0" maxLength="100" gradient="0">
              <x14:cfvo type="num">
                <xm:f>0</xm:f>
              </x14:cfvo>
              <x14:cfvo type="num">
                <xm:f>1</xm:f>
              </x14:cfvo>
              <x14:negativeFillColor rgb="FFFF0000"/>
              <x14:axisColor rgb="FF000000"/>
            </x14:dataBar>
            <x14:dxf/>
          </x14:cfRule>
          <xm:sqref>E16</xm:sqref>
        </x14:conditionalFormatting>
        <x14:conditionalFormatting xmlns:xm="http://schemas.microsoft.com/office/excel/2006/main">
          <x14:cfRule type="dataBar" id="{7b625363-c113-478b-aac9-d8e44bbe1cb4}">
            <x14:dataBar minLength="0" maxLength="100" gradient="0">
              <x14:cfvo type="num">
                <xm:f>0</xm:f>
              </x14:cfvo>
              <x14:cfvo type="num">
                <xm:f>1</xm:f>
              </x14:cfvo>
              <x14:negativeFillColor rgb="FFFF0000"/>
              <x14:axisColor rgb="FF000000"/>
            </x14:dataBar>
            <x14:dxf/>
          </x14:cfRule>
          <xm:sqref>E43</xm:sqref>
        </x14:conditionalFormatting>
        <x14:conditionalFormatting xmlns:xm="http://schemas.microsoft.com/office/excel/2006/main">
          <x14:cfRule type="dataBar" id="{1d613353-2a0e-41b2-88b3-ba1999588403}">
            <x14:dataBar minLength="0" maxLength="100" gradient="0">
              <x14:cfvo type="num">
                <xm:f>0</xm:f>
              </x14:cfvo>
              <x14:cfvo type="num">
                <xm:f>1</xm:f>
              </x14:cfvo>
              <x14:negativeFillColor rgb="FFFF0000"/>
              <x14:axisColor rgb="FF000000"/>
            </x14:dataBar>
            <x14:dxf/>
          </x14:cfRule>
          <xm:sqref>E69</xm:sqref>
        </x14:conditionalFormatting>
        <x14:conditionalFormatting xmlns:xm="http://schemas.microsoft.com/office/excel/2006/main">
          <x14:cfRule type="dataBar" id="{1b47d76b-348f-4181-ad32-738d3bec453c}">
            <x14:dataBar minLength="0" maxLength="100" gradient="0">
              <x14:cfvo type="num">
                <xm:f>0</xm:f>
              </x14:cfvo>
              <x14:cfvo type="num">
                <xm:f>1</xm:f>
              </x14:cfvo>
              <x14:negativeFillColor rgb="FFFF0000"/>
              <x14:axisColor rgb="FF000000"/>
            </x14:dataBar>
            <x14:dxf/>
          </x14:cfRule>
          <xm:sqref>E48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I80"/>
  <sheetViews>
    <sheetView zoomScalePageLayoutView="0" workbookViewId="0" topLeftCell="A1">
      <selection activeCell="A54" sqref="A54"/>
    </sheetView>
  </sheetViews>
  <sheetFormatPr defaultColWidth="11.421875" defaultRowHeight="15"/>
  <cols>
    <col min="1" max="1" width="8.8515625" style="0" customWidth="1"/>
    <col min="2" max="2" width="28.28125" style="0" customWidth="1"/>
    <col min="3" max="3" width="11.28125" style="0" customWidth="1"/>
    <col min="4" max="4" width="80.421875" style="0" customWidth="1"/>
    <col min="5" max="5" width="12.00390625" style="0" hidden="1" customWidth="1"/>
    <col min="6" max="6" width="68.421875" style="0" customWidth="1"/>
    <col min="7" max="7" width="12.28125" style="0" customWidth="1"/>
    <col min="8" max="9" width="20.7109375" style="0" customWidth="1"/>
  </cols>
  <sheetData>
    <row r="2" spans="1:9" ht="18">
      <c r="A2" s="176" t="s">
        <v>405</v>
      </c>
      <c r="B2" s="177"/>
      <c r="C2" s="177"/>
      <c r="D2" s="177"/>
      <c r="E2" s="177"/>
      <c r="F2" s="177"/>
      <c r="G2" s="177"/>
      <c r="H2" s="177"/>
      <c r="I2" s="177"/>
    </row>
    <row r="4" spans="1:9" ht="43.5" customHeight="1">
      <c r="A4" s="3" t="s">
        <v>406</v>
      </c>
      <c r="B4" s="3" t="s">
        <v>407</v>
      </c>
      <c r="C4" s="3" t="s">
        <v>408</v>
      </c>
      <c r="D4" s="3" t="s">
        <v>409</v>
      </c>
      <c r="E4" s="3" t="s">
        <v>410</v>
      </c>
      <c r="F4" s="3" t="s">
        <v>411</v>
      </c>
      <c r="G4" s="3" t="s">
        <v>412</v>
      </c>
      <c r="H4" s="3" t="s">
        <v>413</v>
      </c>
      <c r="I4" s="4" t="s">
        <v>414</v>
      </c>
    </row>
    <row r="5" spans="1:9" ht="26.25" customHeight="1">
      <c r="A5" s="24">
        <v>1</v>
      </c>
      <c r="B5" s="25" t="s">
        <v>22</v>
      </c>
      <c r="C5" s="26" t="s">
        <v>415</v>
      </c>
      <c r="D5" s="25" t="s">
        <v>416</v>
      </c>
      <c r="E5" s="25" t="s">
        <v>417</v>
      </c>
      <c r="F5" s="25" t="s">
        <v>418</v>
      </c>
      <c r="G5" s="27">
        <v>0.5</v>
      </c>
      <c r="H5" s="46" t="s">
        <v>132</v>
      </c>
      <c r="I5" s="46" t="s">
        <v>419</v>
      </c>
    </row>
    <row r="6" spans="1:9" ht="26.25" customHeight="1">
      <c r="A6" s="24">
        <v>2</v>
      </c>
      <c r="B6" s="25" t="s">
        <v>22</v>
      </c>
      <c r="C6" s="26" t="s">
        <v>420</v>
      </c>
      <c r="D6" s="25" t="s">
        <v>421</v>
      </c>
      <c r="E6" s="25" t="s">
        <v>417</v>
      </c>
      <c r="F6" s="25" t="s">
        <v>422</v>
      </c>
      <c r="G6" s="27">
        <v>0.45</v>
      </c>
      <c r="H6" s="46" t="s">
        <v>132</v>
      </c>
      <c r="I6" s="46" t="s">
        <v>419</v>
      </c>
    </row>
    <row r="7" spans="1:9" ht="26.25" customHeight="1">
      <c r="A7" s="24">
        <v>3</v>
      </c>
      <c r="B7" s="25" t="s">
        <v>22</v>
      </c>
      <c r="C7" s="26" t="s">
        <v>423</v>
      </c>
      <c r="D7" s="25" t="s">
        <v>424</v>
      </c>
      <c r="E7" s="25" t="s">
        <v>417</v>
      </c>
      <c r="F7" s="25">
        <v>30</v>
      </c>
      <c r="G7" s="27">
        <v>0.25</v>
      </c>
      <c r="H7" s="46" t="s">
        <v>132</v>
      </c>
      <c r="I7" s="46" t="s">
        <v>425</v>
      </c>
    </row>
    <row r="8" spans="1:9" ht="26.25" customHeight="1">
      <c r="A8" s="24">
        <v>4</v>
      </c>
      <c r="B8" s="25" t="s">
        <v>22</v>
      </c>
      <c r="C8" s="26" t="s">
        <v>426</v>
      </c>
      <c r="D8" s="25" t="s">
        <v>427</v>
      </c>
      <c r="E8" s="25" t="s">
        <v>417</v>
      </c>
      <c r="F8" s="25" t="s">
        <v>428</v>
      </c>
      <c r="G8" s="27">
        <v>0</v>
      </c>
      <c r="H8" s="46" t="s">
        <v>132</v>
      </c>
      <c r="I8" s="46" t="s">
        <v>419</v>
      </c>
    </row>
    <row r="9" spans="1:9" ht="26.25" customHeight="1">
      <c r="A9" s="24">
        <v>5</v>
      </c>
      <c r="B9" s="25" t="s">
        <v>22</v>
      </c>
      <c r="C9" s="26" t="s">
        <v>429</v>
      </c>
      <c r="D9" s="25" t="s">
        <v>430</v>
      </c>
      <c r="E9" s="25" t="s">
        <v>417</v>
      </c>
      <c r="F9" s="25" t="s">
        <v>428</v>
      </c>
      <c r="G9" s="27">
        <v>0</v>
      </c>
      <c r="H9" s="46" t="s">
        <v>132</v>
      </c>
      <c r="I9" s="46" t="s">
        <v>431</v>
      </c>
    </row>
    <row r="10" spans="1:9" ht="26.25" customHeight="1">
      <c r="A10" s="24">
        <v>6</v>
      </c>
      <c r="B10" s="25" t="s">
        <v>22</v>
      </c>
      <c r="C10" s="26" t="s">
        <v>432</v>
      </c>
      <c r="D10" s="25" t="s">
        <v>433</v>
      </c>
      <c r="E10" s="25" t="s">
        <v>417</v>
      </c>
      <c r="F10" s="25" t="s">
        <v>434</v>
      </c>
      <c r="G10" s="27">
        <v>0.2</v>
      </c>
      <c r="H10" s="46" t="s">
        <v>132</v>
      </c>
      <c r="I10" s="46"/>
    </row>
    <row r="11" spans="1:9" ht="47.25">
      <c r="A11" s="24">
        <v>7</v>
      </c>
      <c r="B11" s="25" t="s">
        <v>22</v>
      </c>
      <c r="C11" s="26" t="s">
        <v>435</v>
      </c>
      <c r="D11" s="25" t="s">
        <v>436</v>
      </c>
      <c r="E11" s="25" t="s">
        <v>417</v>
      </c>
      <c r="F11" s="25" t="s">
        <v>437</v>
      </c>
      <c r="G11" s="27">
        <v>0.5</v>
      </c>
      <c r="H11" s="46" t="s">
        <v>132</v>
      </c>
      <c r="I11" s="46" t="s">
        <v>438</v>
      </c>
    </row>
    <row r="12" spans="1:9" ht="24.75" customHeight="1">
      <c r="A12" s="24">
        <v>8</v>
      </c>
      <c r="B12" s="25" t="s">
        <v>22</v>
      </c>
      <c r="C12" s="26" t="s">
        <v>439</v>
      </c>
      <c r="D12" s="25" t="s">
        <v>440</v>
      </c>
      <c r="E12" s="25" t="s">
        <v>417</v>
      </c>
      <c r="F12" s="25" t="s">
        <v>428</v>
      </c>
      <c r="G12" s="27">
        <v>0</v>
      </c>
      <c r="H12" s="46" t="s">
        <v>132</v>
      </c>
      <c r="I12" s="46"/>
    </row>
    <row r="13" spans="1:9" ht="24.75" customHeight="1">
      <c r="A13" s="24">
        <v>9</v>
      </c>
      <c r="B13" s="25" t="s">
        <v>22</v>
      </c>
      <c r="C13" s="26" t="s">
        <v>441</v>
      </c>
      <c r="D13" s="25" t="s">
        <v>442</v>
      </c>
      <c r="E13" s="25" t="s">
        <v>417</v>
      </c>
      <c r="F13" s="25" t="s">
        <v>443</v>
      </c>
      <c r="G13" s="27">
        <v>0.25</v>
      </c>
      <c r="H13" s="46" t="s">
        <v>132</v>
      </c>
      <c r="I13" s="46" t="s">
        <v>419</v>
      </c>
    </row>
    <row r="14" spans="1:9" ht="24.75" customHeight="1">
      <c r="A14" s="24">
        <v>10</v>
      </c>
      <c r="B14" s="25" t="s">
        <v>22</v>
      </c>
      <c r="C14" s="26" t="s">
        <v>444</v>
      </c>
      <c r="D14" s="25" t="s">
        <v>445</v>
      </c>
      <c r="E14" s="25" t="s">
        <v>417</v>
      </c>
      <c r="F14" s="25" t="s">
        <v>428</v>
      </c>
      <c r="G14" s="27">
        <v>0</v>
      </c>
      <c r="H14" s="46" t="s">
        <v>132</v>
      </c>
      <c r="I14" s="46"/>
    </row>
    <row r="15" spans="1:9" ht="24.75" customHeight="1">
      <c r="A15" s="28">
        <v>11</v>
      </c>
      <c r="B15" s="25" t="s">
        <v>22</v>
      </c>
      <c r="C15" s="26" t="s">
        <v>446</v>
      </c>
      <c r="D15" s="25" t="s">
        <v>447</v>
      </c>
      <c r="E15" s="25" t="s">
        <v>417</v>
      </c>
      <c r="F15" s="25" t="s">
        <v>428</v>
      </c>
      <c r="G15" s="27">
        <v>0</v>
      </c>
      <c r="H15" s="46" t="s">
        <v>448</v>
      </c>
      <c r="I15" s="46"/>
    </row>
    <row r="16" spans="1:9" ht="24.75" customHeight="1">
      <c r="A16" s="28">
        <v>12</v>
      </c>
      <c r="B16" s="25" t="s">
        <v>22</v>
      </c>
      <c r="C16" s="26" t="s">
        <v>449</v>
      </c>
      <c r="D16" s="25" t="s">
        <v>450</v>
      </c>
      <c r="E16" s="25" t="s">
        <v>417</v>
      </c>
      <c r="F16" s="25" t="s">
        <v>428</v>
      </c>
      <c r="G16" s="27">
        <v>0</v>
      </c>
      <c r="H16" s="46" t="s">
        <v>448</v>
      </c>
      <c r="I16" s="46"/>
    </row>
    <row r="17" spans="1:9" ht="24.75" customHeight="1">
      <c r="A17" s="28">
        <v>13</v>
      </c>
      <c r="B17" s="25" t="s">
        <v>22</v>
      </c>
      <c r="C17" s="26" t="s">
        <v>451</v>
      </c>
      <c r="D17" s="25" t="s">
        <v>452</v>
      </c>
      <c r="E17" s="25" t="s">
        <v>417</v>
      </c>
      <c r="F17" s="25" t="s">
        <v>428</v>
      </c>
      <c r="G17" s="27">
        <v>0</v>
      </c>
      <c r="H17" s="46" t="s">
        <v>132</v>
      </c>
      <c r="I17" s="46" t="s">
        <v>431</v>
      </c>
    </row>
    <row r="18" spans="1:9" ht="47.25">
      <c r="A18" s="28">
        <v>14</v>
      </c>
      <c r="B18" s="25" t="s">
        <v>22</v>
      </c>
      <c r="C18" s="26" t="s">
        <v>453</v>
      </c>
      <c r="D18" s="25" t="s">
        <v>454</v>
      </c>
      <c r="E18" s="25" t="s">
        <v>417</v>
      </c>
      <c r="F18" s="25" t="s">
        <v>455</v>
      </c>
      <c r="G18" s="27">
        <v>0.4</v>
      </c>
      <c r="H18" s="46" t="s">
        <v>169</v>
      </c>
      <c r="I18" s="46"/>
    </row>
    <row r="19" spans="1:9" ht="31.5">
      <c r="A19" s="28">
        <v>15</v>
      </c>
      <c r="B19" s="25" t="s">
        <v>22</v>
      </c>
      <c r="C19" s="26" t="s">
        <v>456</v>
      </c>
      <c r="D19" s="25" t="s">
        <v>457</v>
      </c>
      <c r="E19" s="25" t="s">
        <v>417</v>
      </c>
      <c r="F19" s="25" t="s">
        <v>458</v>
      </c>
      <c r="G19" s="27">
        <v>0</v>
      </c>
      <c r="H19" s="46" t="s">
        <v>169</v>
      </c>
      <c r="I19" s="46"/>
    </row>
    <row r="20" spans="1:9" ht="31.5">
      <c r="A20" s="28">
        <v>16</v>
      </c>
      <c r="B20" s="25" t="s">
        <v>22</v>
      </c>
      <c r="C20" s="26" t="s">
        <v>459</v>
      </c>
      <c r="D20" s="25" t="s">
        <v>460</v>
      </c>
      <c r="E20" s="25" t="s">
        <v>417</v>
      </c>
      <c r="F20" s="25" t="s">
        <v>461</v>
      </c>
      <c r="G20" s="27">
        <v>0.5</v>
      </c>
      <c r="H20" s="46" t="s">
        <v>132</v>
      </c>
      <c r="I20" s="46" t="s">
        <v>462</v>
      </c>
    </row>
    <row r="21" spans="1:9" ht="31.5">
      <c r="A21" s="28">
        <v>17</v>
      </c>
      <c r="B21" s="25" t="s">
        <v>22</v>
      </c>
      <c r="C21" s="26" t="s">
        <v>463</v>
      </c>
      <c r="D21" s="25" t="s">
        <v>464</v>
      </c>
      <c r="E21" s="25" t="s">
        <v>417</v>
      </c>
      <c r="F21" s="25" t="s">
        <v>461</v>
      </c>
      <c r="G21" s="27">
        <v>0.15</v>
      </c>
      <c r="H21" s="46" t="s">
        <v>132</v>
      </c>
      <c r="I21" s="46" t="s">
        <v>462</v>
      </c>
    </row>
    <row r="22" spans="1:9" ht="31.5">
      <c r="A22" s="28">
        <v>18</v>
      </c>
      <c r="B22" s="29" t="s">
        <v>22</v>
      </c>
      <c r="C22" s="30" t="s">
        <v>465</v>
      </c>
      <c r="D22" s="31" t="s">
        <v>466</v>
      </c>
      <c r="E22" s="29" t="s">
        <v>417</v>
      </c>
      <c r="F22" s="31" t="s">
        <v>428</v>
      </c>
      <c r="G22" s="27">
        <v>0</v>
      </c>
      <c r="H22" s="46" t="s">
        <v>132</v>
      </c>
      <c r="I22" s="46" t="s">
        <v>467</v>
      </c>
    </row>
    <row r="23" spans="1:9" ht="26.25" customHeight="1">
      <c r="A23" s="32">
        <v>19</v>
      </c>
      <c r="B23" s="33" t="s">
        <v>468</v>
      </c>
      <c r="C23" s="34" t="s">
        <v>415</v>
      </c>
      <c r="D23" s="35" t="s">
        <v>469</v>
      </c>
      <c r="E23" s="33" t="s">
        <v>417</v>
      </c>
      <c r="F23" s="35" t="s">
        <v>470</v>
      </c>
      <c r="G23" s="27">
        <v>0.5</v>
      </c>
      <c r="H23" s="47" t="s">
        <v>169</v>
      </c>
      <c r="I23" s="47" t="s">
        <v>471</v>
      </c>
    </row>
    <row r="24" spans="1:9" ht="26.25" customHeight="1">
      <c r="A24" s="32">
        <v>20</v>
      </c>
      <c r="B24" s="33" t="s">
        <v>468</v>
      </c>
      <c r="C24" s="34" t="s">
        <v>420</v>
      </c>
      <c r="D24" s="35" t="s">
        <v>472</v>
      </c>
      <c r="E24" s="33" t="s">
        <v>417</v>
      </c>
      <c r="F24" s="35" t="s">
        <v>473</v>
      </c>
      <c r="G24" s="36">
        <v>1</v>
      </c>
      <c r="H24" s="47" t="s">
        <v>169</v>
      </c>
      <c r="I24" s="47" t="s">
        <v>471</v>
      </c>
    </row>
    <row r="25" spans="1:9" ht="26.25" customHeight="1">
      <c r="A25" s="32">
        <v>21</v>
      </c>
      <c r="B25" s="33" t="s">
        <v>468</v>
      </c>
      <c r="C25" s="34" t="s">
        <v>423</v>
      </c>
      <c r="D25" s="35" t="s">
        <v>474</v>
      </c>
      <c r="E25" s="33" t="s">
        <v>417</v>
      </c>
      <c r="F25" s="35" t="s">
        <v>475</v>
      </c>
      <c r="G25" s="36">
        <v>1</v>
      </c>
      <c r="H25" s="47" t="s">
        <v>169</v>
      </c>
      <c r="I25" s="47" t="s">
        <v>471</v>
      </c>
    </row>
    <row r="26" spans="1:9" ht="26.25" customHeight="1">
      <c r="A26" s="37">
        <v>22</v>
      </c>
      <c r="B26" s="38" t="s">
        <v>468</v>
      </c>
      <c r="C26" s="39" t="s">
        <v>426</v>
      </c>
      <c r="D26" s="38" t="s">
        <v>476</v>
      </c>
      <c r="E26" s="38" t="s">
        <v>417</v>
      </c>
      <c r="F26" s="38" t="s">
        <v>470</v>
      </c>
      <c r="G26" s="27">
        <v>0.5</v>
      </c>
      <c r="H26" s="47" t="s">
        <v>169</v>
      </c>
      <c r="I26" s="47" t="s">
        <v>471</v>
      </c>
    </row>
    <row r="27" spans="1:9" ht="26.25" customHeight="1">
      <c r="A27" s="32">
        <v>23</v>
      </c>
      <c r="B27" s="38" t="s">
        <v>468</v>
      </c>
      <c r="C27" s="39" t="s">
        <v>429</v>
      </c>
      <c r="D27" s="38" t="s">
        <v>477</v>
      </c>
      <c r="E27" s="38" t="s">
        <v>417</v>
      </c>
      <c r="F27" s="38" t="s">
        <v>470</v>
      </c>
      <c r="G27" s="27">
        <v>0.5</v>
      </c>
      <c r="H27" s="47" t="s">
        <v>169</v>
      </c>
      <c r="I27" s="47" t="s">
        <v>471</v>
      </c>
    </row>
    <row r="28" spans="1:9" ht="26.25" customHeight="1">
      <c r="A28" s="32">
        <v>24</v>
      </c>
      <c r="B28" s="38" t="s">
        <v>468</v>
      </c>
      <c r="C28" s="39" t="s">
        <v>432</v>
      </c>
      <c r="D28" s="38" t="s">
        <v>478</v>
      </c>
      <c r="E28" s="38" t="s">
        <v>417</v>
      </c>
      <c r="F28" s="38" t="s">
        <v>470</v>
      </c>
      <c r="G28" s="27">
        <v>0.5</v>
      </c>
      <c r="H28" s="47" t="s">
        <v>169</v>
      </c>
      <c r="I28" s="47" t="s">
        <v>471</v>
      </c>
    </row>
    <row r="29" spans="1:9" ht="26.25" customHeight="1">
      <c r="A29" s="32">
        <v>25</v>
      </c>
      <c r="B29" s="38" t="s">
        <v>468</v>
      </c>
      <c r="C29" s="39" t="s">
        <v>435</v>
      </c>
      <c r="D29" s="38" t="s">
        <v>479</v>
      </c>
      <c r="E29" s="38" t="s">
        <v>417</v>
      </c>
      <c r="F29" s="38" t="s">
        <v>480</v>
      </c>
      <c r="G29" s="27">
        <v>0</v>
      </c>
      <c r="H29" s="47" t="s">
        <v>169</v>
      </c>
      <c r="I29" s="47" t="s">
        <v>471</v>
      </c>
    </row>
    <row r="30" spans="1:9" ht="26.25" customHeight="1">
      <c r="A30" s="32">
        <v>26</v>
      </c>
      <c r="B30" s="38" t="s">
        <v>468</v>
      </c>
      <c r="C30" s="39" t="s">
        <v>439</v>
      </c>
      <c r="D30" s="38" t="s">
        <v>481</v>
      </c>
      <c r="E30" s="38" t="s">
        <v>417</v>
      </c>
      <c r="F30" s="38" t="s">
        <v>482</v>
      </c>
      <c r="G30" s="27">
        <v>0</v>
      </c>
      <c r="H30" s="47" t="s">
        <v>169</v>
      </c>
      <c r="I30" s="47" t="s">
        <v>471</v>
      </c>
    </row>
    <row r="31" spans="1:9" ht="26.25" customHeight="1">
      <c r="A31" s="32">
        <v>27</v>
      </c>
      <c r="B31" s="38" t="s">
        <v>468</v>
      </c>
      <c r="C31" s="39" t="s">
        <v>441</v>
      </c>
      <c r="D31" s="38" t="s">
        <v>483</v>
      </c>
      <c r="E31" s="38" t="s">
        <v>417</v>
      </c>
      <c r="F31" s="38" t="s">
        <v>470</v>
      </c>
      <c r="G31" s="27">
        <v>0.5</v>
      </c>
      <c r="H31" s="47" t="s">
        <v>169</v>
      </c>
      <c r="I31" s="47" t="s">
        <v>471</v>
      </c>
    </row>
    <row r="32" spans="1:9" ht="26.25" customHeight="1">
      <c r="A32" s="32">
        <v>28</v>
      </c>
      <c r="B32" s="38" t="s">
        <v>468</v>
      </c>
      <c r="C32" s="39" t="s">
        <v>444</v>
      </c>
      <c r="D32" s="38" t="s">
        <v>484</v>
      </c>
      <c r="E32" s="38" t="s">
        <v>417</v>
      </c>
      <c r="F32" s="38" t="s">
        <v>470</v>
      </c>
      <c r="G32" s="27">
        <v>0.5</v>
      </c>
      <c r="H32" s="47" t="s">
        <v>169</v>
      </c>
      <c r="I32" s="47" t="s">
        <v>471</v>
      </c>
    </row>
    <row r="33" spans="1:9" ht="26.25" customHeight="1">
      <c r="A33" s="32">
        <v>29</v>
      </c>
      <c r="B33" s="38" t="s">
        <v>468</v>
      </c>
      <c r="C33" s="39" t="s">
        <v>446</v>
      </c>
      <c r="D33" s="38" t="s">
        <v>485</v>
      </c>
      <c r="E33" s="38" t="s">
        <v>417</v>
      </c>
      <c r="F33" s="38" t="s">
        <v>486</v>
      </c>
      <c r="G33" s="27">
        <v>0</v>
      </c>
      <c r="H33" s="47" t="s">
        <v>169</v>
      </c>
      <c r="I33" s="47" t="s">
        <v>471</v>
      </c>
    </row>
    <row r="34" spans="1:9" ht="26.25" customHeight="1">
      <c r="A34" s="32">
        <v>30</v>
      </c>
      <c r="B34" s="33" t="s">
        <v>468</v>
      </c>
      <c r="C34" s="34" t="s">
        <v>449</v>
      </c>
      <c r="D34" s="35" t="s">
        <v>487</v>
      </c>
      <c r="E34" s="33" t="s">
        <v>417</v>
      </c>
      <c r="F34" s="35" t="s">
        <v>486</v>
      </c>
      <c r="G34" s="27">
        <v>0</v>
      </c>
      <c r="H34" s="47" t="s">
        <v>169</v>
      </c>
      <c r="I34" s="47" t="s">
        <v>471</v>
      </c>
    </row>
    <row r="35" spans="1:9" ht="26.25" customHeight="1">
      <c r="A35" s="32">
        <v>31</v>
      </c>
      <c r="B35" s="33" t="s">
        <v>468</v>
      </c>
      <c r="C35" s="34" t="s">
        <v>451</v>
      </c>
      <c r="D35" s="35" t="s">
        <v>488</v>
      </c>
      <c r="E35" s="33" t="s">
        <v>417</v>
      </c>
      <c r="F35" s="35" t="s">
        <v>486</v>
      </c>
      <c r="G35" s="27">
        <v>0</v>
      </c>
      <c r="H35" s="47" t="s">
        <v>169</v>
      </c>
      <c r="I35" s="47" t="s">
        <v>471</v>
      </c>
    </row>
    <row r="36" spans="1:9" ht="47.25">
      <c r="A36" s="40">
        <v>32</v>
      </c>
      <c r="B36" s="41" t="s">
        <v>355</v>
      </c>
      <c r="C36" s="42" t="s">
        <v>415</v>
      </c>
      <c r="D36" s="41" t="s">
        <v>489</v>
      </c>
      <c r="E36" s="41" t="s">
        <v>417</v>
      </c>
      <c r="F36" s="41" t="s">
        <v>490</v>
      </c>
      <c r="G36" s="36">
        <v>1</v>
      </c>
      <c r="H36" s="48" t="s">
        <v>169</v>
      </c>
      <c r="I36" s="48" t="s">
        <v>471</v>
      </c>
    </row>
    <row r="37" spans="1:9" ht="93.75" customHeight="1">
      <c r="A37" s="40">
        <v>33</v>
      </c>
      <c r="B37" s="41" t="s">
        <v>355</v>
      </c>
      <c r="C37" s="42" t="s">
        <v>420</v>
      </c>
      <c r="D37" s="41" t="s">
        <v>491</v>
      </c>
      <c r="E37" s="41" t="s">
        <v>417</v>
      </c>
      <c r="F37" s="41" t="s">
        <v>492</v>
      </c>
      <c r="G37" s="36">
        <v>1</v>
      </c>
      <c r="H37" s="48" t="s">
        <v>132</v>
      </c>
      <c r="I37" s="48" t="s">
        <v>471</v>
      </c>
    </row>
    <row r="38" spans="1:9" ht="59.25" customHeight="1">
      <c r="A38" s="40">
        <v>34</v>
      </c>
      <c r="B38" s="41" t="s">
        <v>355</v>
      </c>
      <c r="C38" s="42" t="s">
        <v>423</v>
      </c>
      <c r="D38" s="41" t="s">
        <v>491</v>
      </c>
      <c r="E38" s="41" t="s">
        <v>417</v>
      </c>
      <c r="F38" s="41" t="s">
        <v>493</v>
      </c>
      <c r="G38" s="27">
        <v>0</v>
      </c>
      <c r="H38" s="48" t="s">
        <v>132</v>
      </c>
      <c r="I38" s="48" t="s">
        <v>471</v>
      </c>
    </row>
    <row r="39" spans="1:9" ht="69" customHeight="1">
      <c r="A39" s="40">
        <v>35</v>
      </c>
      <c r="B39" s="43" t="s">
        <v>355</v>
      </c>
      <c r="C39" s="44" t="s">
        <v>426</v>
      </c>
      <c r="D39" s="45" t="s">
        <v>491</v>
      </c>
      <c r="E39" s="43" t="s">
        <v>417</v>
      </c>
      <c r="F39" s="41" t="s">
        <v>494</v>
      </c>
      <c r="G39" s="36">
        <v>1</v>
      </c>
      <c r="H39" s="48" t="s">
        <v>132</v>
      </c>
      <c r="I39" s="48" t="s">
        <v>471</v>
      </c>
    </row>
    <row r="40" spans="1:9" ht="60.75" customHeight="1">
      <c r="A40" s="40">
        <v>36</v>
      </c>
      <c r="B40" s="41" t="s">
        <v>355</v>
      </c>
      <c r="C40" s="42" t="s">
        <v>429</v>
      </c>
      <c r="D40" s="41" t="s">
        <v>495</v>
      </c>
      <c r="E40" s="41" t="s">
        <v>417</v>
      </c>
      <c r="F40" s="41" t="s">
        <v>496</v>
      </c>
      <c r="G40" s="27">
        <v>0.25</v>
      </c>
      <c r="H40" s="48" t="s">
        <v>132</v>
      </c>
      <c r="I40" s="48" t="s">
        <v>471</v>
      </c>
    </row>
    <row r="41" spans="1:9" ht="65.25" customHeight="1">
      <c r="A41" s="40">
        <v>37</v>
      </c>
      <c r="B41" s="43" t="s">
        <v>355</v>
      </c>
      <c r="C41" s="44" t="s">
        <v>432</v>
      </c>
      <c r="D41" s="41" t="s">
        <v>497</v>
      </c>
      <c r="E41" s="43" t="s">
        <v>417</v>
      </c>
      <c r="F41" s="41" t="s">
        <v>498</v>
      </c>
      <c r="G41" s="36">
        <v>1</v>
      </c>
      <c r="H41" s="48" t="s">
        <v>132</v>
      </c>
      <c r="I41" s="48" t="s">
        <v>471</v>
      </c>
    </row>
    <row r="42" spans="1:9" ht="31.5">
      <c r="A42" s="40">
        <v>38</v>
      </c>
      <c r="B42" s="41" t="s">
        <v>499</v>
      </c>
      <c r="C42" s="42" t="s">
        <v>415</v>
      </c>
      <c r="D42" s="41" t="s">
        <v>500</v>
      </c>
      <c r="E42" s="41" t="s">
        <v>417</v>
      </c>
      <c r="F42" s="41" t="s">
        <v>501</v>
      </c>
      <c r="G42" s="27" t="s">
        <v>502</v>
      </c>
      <c r="H42" s="48" t="s">
        <v>341</v>
      </c>
      <c r="I42" s="48" t="s">
        <v>503</v>
      </c>
    </row>
    <row r="43" spans="1:9" ht="31.5">
      <c r="A43" s="40">
        <v>39</v>
      </c>
      <c r="B43" s="41" t="s">
        <v>499</v>
      </c>
      <c r="C43" s="42" t="s">
        <v>420</v>
      </c>
      <c r="D43" s="41" t="s">
        <v>504</v>
      </c>
      <c r="E43" s="41" t="s">
        <v>417</v>
      </c>
      <c r="F43" s="41" t="s">
        <v>505</v>
      </c>
      <c r="G43" s="27">
        <v>0.33</v>
      </c>
      <c r="H43" s="48" t="s">
        <v>341</v>
      </c>
      <c r="I43" s="48" t="s">
        <v>503</v>
      </c>
    </row>
    <row r="44" spans="1:9" ht="31.5">
      <c r="A44" s="40">
        <v>40</v>
      </c>
      <c r="B44" s="41" t="s">
        <v>499</v>
      </c>
      <c r="C44" s="42" t="s">
        <v>423</v>
      </c>
      <c r="D44" s="41" t="s">
        <v>506</v>
      </c>
      <c r="E44" s="41" t="s">
        <v>417</v>
      </c>
      <c r="F44" s="41" t="s">
        <v>505</v>
      </c>
      <c r="G44" s="36">
        <v>1</v>
      </c>
      <c r="H44" s="48" t="s">
        <v>341</v>
      </c>
      <c r="I44" s="48" t="s">
        <v>503</v>
      </c>
    </row>
    <row r="45" spans="1:9" ht="31.5">
      <c r="A45" s="40">
        <v>41</v>
      </c>
      <c r="B45" s="41" t="s">
        <v>499</v>
      </c>
      <c r="C45" s="42" t="s">
        <v>426</v>
      </c>
      <c r="D45" s="41" t="s">
        <v>507</v>
      </c>
      <c r="E45" s="41" t="s">
        <v>417</v>
      </c>
      <c r="F45" s="41" t="s">
        <v>508</v>
      </c>
      <c r="G45" s="27">
        <v>0</v>
      </c>
      <c r="H45" s="48" t="s">
        <v>341</v>
      </c>
      <c r="I45" s="48" t="s">
        <v>503</v>
      </c>
    </row>
    <row r="46" spans="1:9" ht="31.5">
      <c r="A46" s="40">
        <v>42</v>
      </c>
      <c r="B46" s="41" t="s">
        <v>499</v>
      </c>
      <c r="C46" s="42" t="s">
        <v>429</v>
      </c>
      <c r="D46" s="41" t="s">
        <v>509</v>
      </c>
      <c r="E46" s="41" t="s">
        <v>417</v>
      </c>
      <c r="F46" s="41" t="s">
        <v>508</v>
      </c>
      <c r="G46" s="27">
        <v>0</v>
      </c>
      <c r="H46" s="48" t="s">
        <v>341</v>
      </c>
      <c r="I46" s="48" t="s">
        <v>503</v>
      </c>
    </row>
    <row r="47" spans="1:9" ht="31.5">
      <c r="A47" s="40">
        <v>43</v>
      </c>
      <c r="B47" s="41" t="s">
        <v>499</v>
      </c>
      <c r="C47" s="42" t="s">
        <v>432</v>
      </c>
      <c r="D47" s="41" t="s">
        <v>510</v>
      </c>
      <c r="E47" s="41" t="s">
        <v>417</v>
      </c>
      <c r="F47" s="41" t="s">
        <v>508</v>
      </c>
      <c r="G47" s="27">
        <v>0</v>
      </c>
      <c r="H47" s="48" t="s">
        <v>341</v>
      </c>
      <c r="I47" s="48" t="s">
        <v>503</v>
      </c>
    </row>
    <row r="48" spans="1:9" ht="31.5">
      <c r="A48" s="40">
        <v>44</v>
      </c>
      <c r="B48" s="41" t="s">
        <v>499</v>
      </c>
      <c r="C48" s="42" t="s">
        <v>435</v>
      </c>
      <c r="D48" s="41" t="s">
        <v>511</v>
      </c>
      <c r="E48" s="41" t="s">
        <v>417</v>
      </c>
      <c r="F48" s="41" t="s">
        <v>508</v>
      </c>
      <c r="G48" s="27">
        <v>0</v>
      </c>
      <c r="H48" s="48" t="s">
        <v>341</v>
      </c>
      <c r="I48" s="48" t="s">
        <v>503</v>
      </c>
    </row>
    <row r="49" spans="1:9" ht="31.5">
      <c r="A49" s="40">
        <v>45</v>
      </c>
      <c r="B49" s="41" t="s">
        <v>499</v>
      </c>
      <c r="C49" s="42" t="s">
        <v>439</v>
      </c>
      <c r="D49" s="41" t="s">
        <v>512</v>
      </c>
      <c r="E49" s="41" t="s">
        <v>417</v>
      </c>
      <c r="F49" s="41" t="s">
        <v>508</v>
      </c>
      <c r="G49" s="27">
        <v>0</v>
      </c>
      <c r="H49" s="48" t="s">
        <v>341</v>
      </c>
      <c r="I49" s="48" t="s">
        <v>503</v>
      </c>
    </row>
    <row r="50" spans="1:9" ht="31.5">
      <c r="A50" s="40">
        <v>46</v>
      </c>
      <c r="B50" s="41" t="s">
        <v>499</v>
      </c>
      <c r="C50" s="42" t="s">
        <v>441</v>
      </c>
      <c r="D50" s="41" t="s">
        <v>513</v>
      </c>
      <c r="E50" s="41" t="s">
        <v>417</v>
      </c>
      <c r="F50" s="41" t="s">
        <v>508</v>
      </c>
      <c r="G50" s="27">
        <v>0</v>
      </c>
      <c r="H50" s="48" t="s">
        <v>341</v>
      </c>
      <c r="I50" s="48" t="s">
        <v>503</v>
      </c>
    </row>
    <row r="51" spans="1:9" ht="31.5">
      <c r="A51" s="40">
        <v>47</v>
      </c>
      <c r="B51" s="41" t="s">
        <v>499</v>
      </c>
      <c r="C51" s="42" t="s">
        <v>444</v>
      </c>
      <c r="D51" s="41" t="s">
        <v>514</v>
      </c>
      <c r="E51" s="41" t="s">
        <v>417</v>
      </c>
      <c r="F51" s="41" t="s">
        <v>508</v>
      </c>
      <c r="G51" s="27">
        <v>0</v>
      </c>
      <c r="H51" s="48" t="s">
        <v>341</v>
      </c>
      <c r="I51" s="48" t="s">
        <v>503</v>
      </c>
    </row>
    <row r="52" spans="1:9" ht="31.5">
      <c r="A52" s="40">
        <v>48</v>
      </c>
      <c r="B52" s="41" t="s">
        <v>499</v>
      </c>
      <c r="C52" s="42" t="s">
        <v>446</v>
      </c>
      <c r="D52" s="41" t="s">
        <v>515</v>
      </c>
      <c r="E52" s="41" t="s">
        <v>417</v>
      </c>
      <c r="F52" s="41" t="s">
        <v>508</v>
      </c>
      <c r="G52" s="36">
        <v>1</v>
      </c>
      <c r="H52" s="48" t="s">
        <v>341</v>
      </c>
      <c r="I52" s="48" t="s">
        <v>503</v>
      </c>
    </row>
    <row r="53" ht="15">
      <c r="B53" s="1"/>
    </row>
    <row r="54" spans="1:7" ht="15">
      <c r="A54" s="2" t="s">
        <v>516</v>
      </c>
      <c r="B54" s="1"/>
      <c r="G54">
        <f>COUNTIF(G5:G52,"&lt;66%")</f>
        <v>39</v>
      </c>
    </row>
    <row r="55" ht="15">
      <c r="B55" s="1"/>
    </row>
    <row r="56" ht="15">
      <c r="B56" s="1"/>
    </row>
    <row r="57" ht="15">
      <c r="B57" s="1"/>
    </row>
    <row r="58" ht="15">
      <c r="B58" s="1"/>
    </row>
    <row r="59" ht="15">
      <c r="B59" s="1"/>
    </row>
    <row r="60" ht="15">
      <c r="B60" s="1"/>
    </row>
    <row r="61" ht="15">
      <c r="B61" s="1"/>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sheetData>
  <sheetProtection/>
  <mergeCells count="1">
    <mergeCell ref="A2:I2"/>
  </mergeCells>
  <printOptions/>
  <pageMargins left="0.11811023622047245" right="0.11811023622047245" top="0.35433070866141736" bottom="0.35433070866141736" header="0.31496062992125984" footer="0.31496062992125984"/>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Leonardo Mendez Urrego</dc:creator>
  <cp:keywords/>
  <dc:description/>
  <cp:lastModifiedBy>Amelia Carolina Navarro Onate</cp:lastModifiedBy>
  <dcterms:created xsi:type="dcterms:W3CDTF">2019-05-16T14:03:37Z</dcterms:created>
  <dcterms:modified xsi:type="dcterms:W3CDTF">2020-03-24T20:26:02Z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0x0101009470CA9DB9E48E4CADC904728D55220B</vt:lpwstr>
  </property>
  <property fmtid="{D5CDD505-2E9C-101B-9397-08002B2CF9AE}" pid="3" name="SharedWithUsers">
    <vt:lpwstr>14;#Carlos Gabriel Gutierrez Pacheco;#18;#Nelson Federico Posada Guaraca</vt:lpwstr>
  </property>
  <property fmtid="{D5CDD505-2E9C-101B-9397-08002B2CF9AE}" pid="4" name="Año">
    <vt:lpwstr>2019</vt:lpwstr>
  </property>
</Properties>
</file>