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updateLinks="never" autoCompressPictures="0" defaultThemeVersion="124226"/>
  <mc:AlternateContent xmlns:mc="http://schemas.openxmlformats.org/markup-compatibility/2006">
    <mc:Choice Requires="x15">
      <x15ac:absPath xmlns:x15ac="http://schemas.microsoft.com/office/spreadsheetml/2010/11/ac" url="D:\MPetit\Documents\VERSIONAMIENTO PEI Y PAI 2021\Versión No. 3\"/>
    </mc:Choice>
  </mc:AlternateContent>
  <xr:revisionPtr revIDLastSave="0" documentId="13_ncr:1_{7CE9A5B6-38D6-41C9-9C4E-14978E759560}" xr6:coauthVersionLast="36" xr6:coauthVersionMax="45" xr10:uidLastSave="{00000000-0000-0000-0000-000000000000}"/>
  <bookViews>
    <workbookView xWindow="-120" yWindow="-120" windowWidth="20730" windowHeight="11160" xr2:uid="{00000000-000D-0000-FFFF-FFFF00000000}"/>
  </bookViews>
  <sheets>
    <sheet name="PAI" sheetId="1" r:id="rId1"/>
  </sheets>
  <externalReferences>
    <externalReference r:id="rId2"/>
    <externalReference r:id="rId3"/>
    <externalReference r:id="rId4"/>
    <externalReference r:id="rId5"/>
  </externalReferences>
  <definedNames>
    <definedName name="_xlnm._FilterDatabase" localSheetId="0" hidden="1">PAI!$A$6:$BC$495</definedName>
    <definedName name="_xlnm.Print_Area" localSheetId="0">PAI!$A$1:$AY$495</definedName>
    <definedName name="DEPENDENCIAS">[1]LISTAS!$C$31:$C$74</definedName>
    <definedName name="_xlnm.Print_Titles" localSheetId="0">PAI!$4:$6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61" i="1" l="1"/>
  <c r="AE336" i="1" l="1"/>
  <c r="AE335" i="1"/>
  <c r="AE331" i="1"/>
  <c r="AE330" i="1"/>
  <c r="AE332" i="1"/>
  <c r="AE333" i="1"/>
  <c r="AA66" i="1" l="1"/>
  <c r="AA62" i="1"/>
  <c r="AA11" i="1"/>
  <c r="AE56" i="1" l="1"/>
  <c r="AE66" i="1"/>
  <c r="AE65" i="1"/>
  <c r="AE64" i="1"/>
  <c r="AE63" i="1"/>
  <c r="AE62" i="1"/>
  <c r="Y22" i="1"/>
  <c r="Y21" i="1"/>
  <c r="Y20" i="1"/>
  <c r="Y15" i="1"/>
  <c r="AE14" i="1"/>
  <c r="AE13" i="1"/>
  <c r="AE11" i="1"/>
  <c r="AE10" i="1" l="1"/>
  <c r="AE9" i="1"/>
  <c r="AE8" i="1"/>
  <c r="AE7" i="1"/>
</calcChain>
</file>

<file path=xl/sharedStrings.xml><?xml version="1.0" encoding="utf-8"?>
<sst xmlns="http://schemas.openxmlformats.org/spreadsheetml/2006/main" count="9533" uniqueCount="1554">
  <si>
    <t>Unidad de Medida</t>
  </si>
  <si>
    <t>Fórmula del Indicador</t>
  </si>
  <si>
    <t>Línea Base</t>
  </si>
  <si>
    <t>PND</t>
  </si>
  <si>
    <t>Dimensión MIPG</t>
  </si>
  <si>
    <t>ODS</t>
  </si>
  <si>
    <t>Dimensión Estratégica</t>
  </si>
  <si>
    <t>Indicador</t>
  </si>
  <si>
    <t>Metas</t>
  </si>
  <si>
    <t>Objetivo Estratégico Sector</t>
  </si>
  <si>
    <t>Objetivo Estratégico Entidad</t>
  </si>
  <si>
    <t>Pacto</t>
  </si>
  <si>
    <t>Línea</t>
  </si>
  <si>
    <t xml:space="preserve">Objetivo </t>
  </si>
  <si>
    <t xml:space="preserve">Principal </t>
  </si>
  <si>
    <t>Secundario</t>
  </si>
  <si>
    <t>Periodicidad</t>
  </si>
  <si>
    <t>Tipología</t>
  </si>
  <si>
    <t>Meta del Cuatrienio</t>
  </si>
  <si>
    <t>Dependencia 
Responsable</t>
  </si>
  <si>
    <t>Entidad</t>
  </si>
  <si>
    <t>Proceso SIG Entidad</t>
  </si>
  <si>
    <t>Meta estratégica</t>
  </si>
  <si>
    <t>Actividad</t>
  </si>
  <si>
    <t>Presupuesto asociado a la actividad</t>
  </si>
  <si>
    <t>Entregable</t>
  </si>
  <si>
    <t xml:space="preserve">Articulación con los Planes del Decreto 612 de 2018 </t>
  </si>
  <si>
    <t>Opción 1</t>
  </si>
  <si>
    <t>Opción 2</t>
  </si>
  <si>
    <t>Opción 3</t>
  </si>
  <si>
    <t>Opción 4</t>
  </si>
  <si>
    <t>Ponderación de la actividad en la meta estratégica</t>
  </si>
  <si>
    <t>Octubre</t>
  </si>
  <si>
    <t>Febrero</t>
  </si>
  <si>
    <t>Noviembre</t>
  </si>
  <si>
    <t xml:space="preserve">Marzo </t>
  </si>
  <si>
    <t xml:space="preserve">Enero </t>
  </si>
  <si>
    <t xml:space="preserve">Cantidad
total </t>
  </si>
  <si>
    <t>Dependencia Responsable</t>
  </si>
  <si>
    <t xml:space="preserve">Abril </t>
  </si>
  <si>
    <t xml:space="preserve">Mayo </t>
  </si>
  <si>
    <t xml:space="preserve">Junio </t>
  </si>
  <si>
    <t xml:space="preserve">Julio </t>
  </si>
  <si>
    <t xml:space="preserve">Agosto </t>
  </si>
  <si>
    <t>Septiembre</t>
  </si>
  <si>
    <t>Diciembre</t>
  </si>
  <si>
    <t xml:space="preserve">Meses de entrega </t>
  </si>
  <si>
    <t xml:space="preserve">PLAN DE ACCIÓN INSTITUCIONAL </t>
  </si>
  <si>
    <t>PLAN ESTRATÉGICO INSTITUCIONAL</t>
  </si>
  <si>
    <t>Riesgos asociados a la actividad</t>
  </si>
  <si>
    <r>
      <rPr>
        <b/>
        <sz val="12"/>
        <rFont val="Arial"/>
        <family val="2"/>
      </rPr>
      <t>FORMATO:</t>
    </r>
    <r>
      <rPr>
        <sz val="12"/>
        <rFont val="Arial"/>
        <family val="2"/>
      </rPr>
      <t xml:space="preserve"> PLAN DE ACCIÓN INSTITUCIONAL  
</t>
    </r>
    <r>
      <rPr>
        <b/>
        <sz val="12"/>
        <rFont val="Arial"/>
        <family val="2"/>
      </rPr>
      <t xml:space="preserve">PROCESO: </t>
    </r>
    <r>
      <rPr>
        <sz val="12"/>
        <rFont val="Arial"/>
        <family val="2"/>
      </rPr>
      <t>DIRECCIONAMIENTO ESTRATÉGICO</t>
    </r>
  </si>
  <si>
    <t>Proyecto de Inversión asociado</t>
  </si>
  <si>
    <t>Actividades del Proyecto de Inversión asociado</t>
  </si>
  <si>
    <t>Política del MIPG asociada</t>
  </si>
  <si>
    <t xml:space="preserve">Articulación con los Proyectos de Inversión </t>
  </si>
  <si>
    <t>Código:  DET-F-05</t>
  </si>
  <si>
    <t>Fecha:19/10/2020</t>
  </si>
  <si>
    <t>Versión: 7.0</t>
  </si>
  <si>
    <t>MVCT - Ministerio de Vivienda, Ciudad y Territorio</t>
  </si>
  <si>
    <t>Vivienda</t>
  </si>
  <si>
    <t>Aumentar el acceso a vivienda digna</t>
  </si>
  <si>
    <t>XI. Pacto por la Construcción de Paz: Cultura de la legalidad, convivencia, estabilización y víctimas</t>
  </si>
  <si>
    <t>A. Acciones efectivas para la política de estabilización: intervención coordinada en zonas estratégicas con seguridad, justicia y equidad</t>
  </si>
  <si>
    <t>Objetivo 1. Estabilizar los territorios rurales, principalmente en los 170 municipios PDET</t>
  </si>
  <si>
    <t>ODS 11. Ciudades y comunidades sostenibles</t>
  </si>
  <si>
    <t>-</t>
  </si>
  <si>
    <t>Dimensión 3. Gestión con Valores para Resultados</t>
  </si>
  <si>
    <t>Gestión a la Política de Vivienda</t>
  </si>
  <si>
    <t>Porcentaje de soluciones de vivienda estructuradas y ejecutadas con participación de la comunidad beneficiada</t>
  </si>
  <si>
    <t>(Sumatoria de soluciones de vivienda de interés social rural estructuradas y ejecutadas con participación de la comunidad beneficiada/ Sumatoria total de soluciones de vivienda de interés social rural estructuradas y ejecutadas)*100</t>
  </si>
  <si>
    <t>Porcentaje</t>
  </si>
  <si>
    <t>Producto</t>
  </si>
  <si>
    <t>N/D</t>
  </si>
  <si>
    <t>N/A</t>
  </si>
  <si>
    <t>DVR-Dirección de Vivienda Rural</t>
  </si>
  <si>
    <t>Porcentaje de soluciones de vivienda estructuradas y ejecutadas con participación de la comunidad beneficiada en municipios PDET</t>
  </si>
  <si>
    <t>Diseñar e implementar una política de vivienda de interés social rural que responda, de manera eficiente, a las necesidades habitacionales de los hogares que se encuentran en mayor vulnerabilidad socioeconómica</t>
  </si>
  <si>
    <t>XII. Pacto por la equidad de oportunidades para grupos étnicos: Indígenas, Negros, Afrocolombianos, Raizales, Palenqueros y Rrom</t>
  </si>
  <si>
    <t>B. Capítulo de grupos indígenas</t>
  </si>
  <si>
    <t>Objetivo 6. Mejorar condiciones físicas y sociales de viviendas y entornos, a través de la implementación de políticas diferenciales, para el mejoramiento de las condiciones de habitabilidad de los hogares con menores ingresos en entornos rurales y urbanas</t>
  </si>
  <si>
    <t>Expedición de un instrumento normativo que garantice la focalización y postulación de los hogares pertenecientes a las comunidades indígenas</t>
  </si>
  <si>
    <t>Sumatoria de instrumentos normativos expedidos</t>
  </si>
  <si>
    <t>Número</t>
  </si>
  <si>
    <t>Documento de anexo técnico concertado de tipologías de vivienda de los pueblos indígenas</t>
  </si>
  <si>
    <t>Sumatoria de documentos técnicos elaborados</t>
  </si>
  <si>
    <t>D. Capítulo de comunidades negras, afrocolombianas, raizales y palenqueras</t>
  </si>
  <si>
    <t>Documento que sirva de insumo para el Anexo Técnico y que contenga las específicaciones técnicas de las tipologías de vivienda concertadas con la comisión segunda del espacio nacional de consulta previa de las comunidades negras, afrocolombianas, raizales y palenqueras</t>
  </si>
  <si>
    <t>Profundizar el acceso a soluciones de vivienda digna a los hogares de menores ingresos.</t>
  </si>
  <si>
    <t>Objetivo 1. Mejorar las condiciones físicas y sociales de viviendas, entornos y asentamientos precarios, a través de la implementación de políticas para el mejoramiento de vivienda y barrios para los hogares de menores ingresos</t>
  </si>
  <si>
    <t>ODS 1. Fin de la pobreza</t>
  </si>
  <si>
    <t>Documento normativo donde se establezcan los porcentajes participación de las mujeres cabeza de familia y que adicionalmente el hogar o uno de sus miembros pertenecen a comunidades Negras, Afrocolombiana, Raizales y Palanqueras, para que tengan acceso a subsidio de vivienda y cuenten con una solución habitacional digna</t>
  </si>
  <si>
    <t>Sumatoria de documentos normativos publicados</t>
  </si>
  <si>
    <t>DSH-Dirección del Sistema Habitacional</t>
  </si>
  <si>
    <t>Promover la productividad del sector de la construcción</t>
  </si>
  <si>
    <t>III. Pacto por la Equidad: política social moderna centrada en la familia, eficiente, de calidad y conectada a mercados</t>
  </si>
  <si>
    <t>E. Vivienda y entornos dignos e incluyentes</t>
  </si>
  <si>
    <t>Objetivo 3. Incrementar la productividad del sector de la construcción, a través del fortalecimiento y la formalización de la mano de obra, la mejora de procesos constructivos y la adopción de tecnologías y buenas prácticas gerenciales</t>
  </si>
  <si>
    <t xml:space="preserve">Dimensión 2. Direccionamiento Estratégico y Planeación </t>
  </si>
  <si>
    <t>Empresas beneficiadas con el programa de Fábricas de Productividad para la Construcción</t>
  </si>
  <si>
    <t>Sumatoria de empresas beneficiadas con el programa de Fábricas de Productividad para la Construcción</t>
  </si>
  <si>
    <t>Proyectos Normativos Publicados</t>
  </si>
  <si>
    <t>Número de proyectos normativos publicados</t>
  </si>
  <si>
    <t>Resultado</t>
  </si>
  <si>
    <t>Robustecer la capacidad de gestión y desempeño de las entidades del sector</t>
  </si>
  <si>
    <t>Promover la implementación de la gestión del conocimiento e innovación en el ministerio</t>
  </si>
  <si>
    <t>V. Pacto por la ciencia, la tecnología y la innovación: un sistema para construir el conocimiento de la Colombia del futuro</t>
  </si>
  <si>
    <t>D. Innovación pública para un país moderno</t>
  </si>
  <si>
    <t>Objetivo 5. Gestionar el conocimiento y los aprendizajes para crear valor público</t>
  </si>
  <si>
    <t>ODS 16. Paz, justicia e instituciones sólidas</t>
  </si>
  <si>
    <t xml:space="preserve">Dimensión 6. Gestión del Conocimiento </t>
  </si>
  <si>
    <t>Estudios del sector de la construcción y vivienda publicados</t>
  </si>
  <si>
    <t>Sumatoria de estudios del sector de la construcción y vivienda publicados</t>
  </si>
  <si>
    <t>C. Capítulo de Rrom</t>
  </si>
  <si>
    <t>Mesa de trabajo con el sector financiero para proponer una línea de crédito flexible con bajas tasa de interés dirigida a grupos étnicos para adquisición de vivienda nueva</t>
  </si>
  <si>
    <t>Sumatoria del número de mesas realizadas</t>
  </si>
  <si>
    <t>Eficiencia</t>
  </si>
  <si>
    <t>Mejorar las condiciones físicas y sociales de viviendas, entornos y aglomeraciones humanas de desarrollo incompleto</t>
  </si>
  <si>
    <t>Viviendas urbanas de interés social tituladas</t>
  </si>
  <si>
    <t>Sumatoria del total de viviendas urbanas de interés social tituladas con el apoyo del MVCT</t>
  </si>
  <si>
    <t>Viviendas de Interés Social Urbanas iniciadas</t>
  </si>
  <si>
    <t>Acumulado trimestral del resultado que arroja el Modelo Ampliado DDU-DNP según el factor de expansión establecido por el DANE para el cálculo del PIB de edificaciones</t>
  </si>
  <si>
    <t>Decreto expedido en 2019</t>
  </si>
  <si>
    <t>Sumatoria del número de decretos expedidos</t>
  </si>
  <si>
    <t>Objetivo 2. Profundizar el acceso a soluciones de vivienda digna, a través de la complementariedad de esquemas de compra y arriendo subsidiado de vivienda y la facilitación del financiamiento formal a los hogares de menores ingresos</t>
  </si>
  <si>
    <t>Dimensión 4. Evaluación de Resultados</t>
  </si>
  <si>
    <t>Porcentaje de hogares urbanos con déficit cuantitativo de vivienda</t>
  </si>
  <si>
    <t>(Número de hogares urbanos en déficit cuantitativo/Número total de hogares urbanos)*100</t>
  </si>
  <si>
    <t>Porcentaje de hogares urbanos con déficit cualitativo de vivienda </t>
  </si>
  <si>
    <t>(Número de hogares urbanos en déficit cualitativo / Número total de hogares urbanos)*100</t>
  </si>
  <si>
    <t>XIV. Pacto de equidad para las mujeres</t>
  </si>
  <si>
    <t>Viviendas nuevas entregadas a mujeres</t>
  </si>
  <si>
    <t xml:space="preserve">Sumatoria de viviendas de interés social rural nuevas entregadas a hogares con jefatura femenina
</t>
  </si>
  <si>
    <t>DIVIS-Dirección de Inversiones en Vivienda de Interés Social</t>
  </si>
  <si>
    <t>Viviendas mejoradas entregadas a mujeres</t>
  </si>
  <si>
    <t>Sumatoria de viviendas mejoradas entregadas a hogares con jefatura femenina</t>
  </si>
  <si>
    <t>Viviendas nuevas entregadas en municipios PDET</t>
  </si>
  <si>
    <t xml:space="preserve">Sumatoria de viviendas de interés social rural nuevas entregadas en municipios PDET
</t>
  </si>
  <si>
    <t>Viviendas mejoradas entregadas en municipios PDET</t>
  </si>
  <si>
    <t>Sumatoria de viviendas mejoradas entregadas en municipios PDET</t>
  </si>
  <si>
    <t>Viviendas de Interés Social Rural mejoradas</t>
  </si>
  <si>
    <t>Sumatoria de viviendas mejoradas entregadas.</t>
  </si>
  <si>
    <t>Viviendas de Interés social rural construidas</t>
  </si>
  <si>
    <t>Sumatorias de viviendas de interés social rural nuevas entregadas</t>
  </si>
  <si>
    <t>Objetivo 1. Mejorar las condiciones físicas y sociales de viviendas, entornos y aglomeraciones humanas de desarrollo incompleto</t>
  </si>
  <si>
    <t>Subsidios para mejoramiento de vivienda rural asignados a indígenas Nukak y Jiw</t>
  </si>
  <si>
    <t>Sumatoria de subsidios para mejoramiento de vivienda rural asignados a familias de las comunidades indígenas Nukak y Jiw</t>
  </si>
  <si>
    <t>Subsidios en especie de vivienda de interés social rural asignados a familias de las comunidades indígenas Nukak y Jiw</t>
  </si>
  <si>
    <t>(Sumatoria del total de los subsidios asignados a los hogares víctimas de desplazamiento forzado que son beneficiados / Sumatoria del total de hogares beneficiados)*100</t>
  </si>
  <si>
    <t>Hogares beneficiados con cobertura para adquisición de vivienda</t>
  </si>
  <si>
    <t>Sumatoria de hogares beneficiados con coberturas a la tasa para adquisición de vivienda de interés prioritario y social otorgadas en el programa de coberturas condicionada para créditos de vivienda segunda generación (FRECH)</t>
  </si>
  <si>
    <t>Hogares beneficiados con subsidios para arrendamiento de vivienda de interés social urbana</t>
  </si>
  <si>
    <t>Sumatoria de hogares beneficiados con subsidios de arrendamiento asignados en el programa de vivienda Semillero de Propietarios y del Fovis</t>
  </si>
  <si>
    <t>Hogares beneficiados con subsidio familiar para adquisición de vivienda</t>
  </si>
  <si>
    <t>Sumatoria de hogares beneficiados con subsidio familiar vivienda asginados por fonvivienda</t>
  </si>
  <si>
    <t>C. El cuidado, una apuesta de articulación y corresponsabilidad</t>
  </si>
  <si>
    <t>Objetivo 2. Generar lineamientos de articulación de la oferta de programas disponible a nivel territorial con enfoque de género para las mujeres para reducir las cargas de cuidado de las mujeres</t>
  </si>
  <si>
    <t>ODS 5. Igualdad de género</t>
  </si>
  <si>
    <t>Subsidios Familiares de Vivienda Entregados a Mujeres Cabeza de Familia</t>
  </si>
  <si>
    <t>Sumatoria de los subsidios familiares de vivienda asignados a las mujeres cabeza de familia en los programas de vivienda mi casa ya, semillero de propietarios, casa digna vida digna</t>
  </si>
  <si>
    <t>Objetivo 1.  Mejorar las condiciones físicas y sociales de viviendas, entornos y aglomeraciones humanas de desarrollo incompleto</t>
  </si>
  <si>
    <t>Viviendas de interés social urbanas mejoradas (Fonvivienda)</t>
  </si>
  <si>
    <t xml:space="preserve">Sumatoria de viviendas de interés social urbanas mejoradas a través de subsidios asignados por Fonvivienda </t>
  </si>
  <si>
    <t>Agua Potable y Saneamiento Básico</t>
  </si>
  <si>
    <t>Mejorar la cobertura, calidad y continuidad de los servicios de Agua Potable y Saneamiento Básico</t>
  </si>
  <si>
    <t xml:space="preserve"> Fortalecer la capacidad institucional de las entidades nacionales del sector y las  territoriales en la estructuración de  proyectos y esquemas de prestación sostenibles</t>
  </si>
  <si>
    <t>VIII. Pacto por la calidad y eficiencia de los servicios públicos: agua y energía para promover la competitividad y el bienestar de todos</t>
  </si>
  <si>
    <t>B. Agua limpia y saneamiento básico adecuado: hacia una gestión responsable, sostenible y equitativa</t>
  </si>
  <si>
    <t>Objetivo 1. Implementar estrategias para el logro de una prestación eficiente, sostenible e incluyente de los servicios de APSB con orientación regional, y una política nacional de gestión integral de residuos sólidos que articule el concepto de economía circular</t>
  </si>
  <si>
    <t>ODS 6. Agua limpia y saneamiento</t>
  </si>
  <si>
    <t>Gestión a la Política de Agua Potable y Saneamiento Básico</t>
  </si>
  <si>
    <t>Estudios y propuestas de disposiciones o modificaciones normativas o de política del sector (APSB)</t>
  </si>
  <si>
    <t xml:space="preserve">Sumatoria de estudios e instrumentos normativos o de política del sector </t>
  </si>
  <si>
    <t>Número de asistencias técnicas realizadas a los grupos de valor en el marco de las competencias del VASB reportadas en el sistema de información.</t>
  </si>
  <si>
    <t>Porcentaje de Municipios con riesgo alto identificados por el Grupo SGP</t>
  </si>
  <si>
    <t>(Número de municipios con riesgo alto/Total municipios)*100</t>
  </si>
  <si>
    <t>Aumentar coberturas de acueducto y alcantarillado en zonas rurales y zonas urbanas con grandes brechas</t>
  </si>
  <si>
    <t xml:space="preserve"> A. Acciones efectivas para la política de estabilización: intervención coordinada en zonas estratégicas con seguridad, justicia y equidad</t>
  </si>
  <si>
    <t>Porcentaje de hogares rurales con acceso a soluciones adecuadas de agua potable en municipios PDET (PAZ)</t>
  </si>
  <si>
    <t>Porcentaje de hogares rurales con acceso a soluciones adecuadas de agua potable en municipios PDET</t>
  </si>
  <si>
    <t>Porcentaje de hogares rurales con acceso a soluciones adecuadas para el manejo de aguas residuales en municipios PDET (PAZ)</t>
  </si>
  <si>
    <t xml:space="preserve">Porcentaje de hogares rurales con acceso a soluciones adecuadas para el manejo de aguas residuales en municipios PDET </t>
  </si>
  <si>
    <t>D. Capítulo negros, afrodescendientes, raizales y Palenqueros</t>
  </si>
  <si>
    <t>Objetivo 7. Disminuir la brecha entre la población étnica y no
étnica, en términos de acceso a los servicios de agua y saneamiento
básico de alta calidad, a través de la implementación de esquemas
diferenciales y de soluciones acordes con las características
locales y sociales de la población étnica.</t>
  </si>
  <si>
    <t>Porcentaje de asistencias técnicas brindadas a los departamentos en el marco de los Planes Departamentales de Agua en proyectos de agua y saneamiento básico concertada con las comunidades negras, afro, raizales y Palenqueras</t>
  </si>
  <si>
    <t>Porcentaje de asistencias técnicas a prestadores que atienden territorios indígenas en municipios priorizados</t>
  </si>
  <si>
    <t>(Número de asistencias realizadas a prestadores de comunidades indígenas/ Número de prestadores indígenas sin planes de emergencia y contingencia priorizados)*100</t>
  </si>
  <si>
    <t>Porcentaje de reglamentación del Título V del Decreto 1953 de 2014 en el marco de la comisión de impulso liderada por el Ministerio del Interior</t>
  </si>
  <si>
    <t>Sumatoria de mesas implementadas en el marco del Programa Agua al campo en los departamentos de Meta, Guaviare y Guajira</t>
  </si>
  <si>
    <t>(Número de asistencias técnicas atendidas /Número de asistencias técnicas solicitadas)*100</t>
  </si>
  <si>
    <t>Sumatoria de diagnósticos de comunidades indígenas</t>
  </si>
  <si>
    <t>Estudio concertado sobre potabilidad y acceso al agua según las particularidades del territorio y la cosmovisión del pueblo indígena que lo requieran</t>
  </si>
  <si>
    <t>Sumatoria de estudios de comunidades indígenas</t>
  </si>
  <si>
    <t>Incrementar el tratamiento y aprovechamiento de residuos sólidos y aguas residuales domésticas urbanas</t>
  </si>
  <si>
    <t>Objetivo 5. Adoptar medidas para proteger las fuentes de agua y garantizar su sostenibilidad en el tiempo, con un enfoque de Economía Circular</t>
  </si>
  <si>
    <t>ODS 12. Producción y consumo responsables</t>
  </si>
  <si>
    <t>Porcentaje de aguas residuales urbanas tratadas</t>
  </si>
  <si>
    <t>Municipios con esquemas de aprovechamiento en operación</t>
  </si>
  <si>
    <t>Número de municipios con esquema de aprovechamiento en el territorio colombiano.</t>
  </si>
  <si>
    <t>Porcentaje de reciclaje en el marco del servicio público de aseo</t>
  </si>
  <si>
    <t xml:space="preserve">[(Toneladas Efectivamente Aprovechadas/ (Toneladas Dispuestas + Toneladas Efectivamente Aprovechadas)]*100                                                                              </t>
  </si>
  <si>
    <t xml:space="preserve">
B. Agua limpia y saneamiento básico adecuado: hacia una gestión responsable, sostenible y equitativa</t>
  </si>
  <si>
    <t>(Toneladas dispuestas en un sitio de disposición final adecuado/Total de toneladas dispuestas)*100</t>
  </si>
  <si>
    <t>Porcentaje de hogares con servicio de recolección de basuras en zona urbana</t>
  </si>
  <si>
    <t>(Hogares urbanos que cuentan con servicio de recolección de basuras/Total de hogares urbanos)*100</t>
  </si>
  <si>
    <t>Porcentaje de hogares con servicio de recolección de basuras en zona rural </t>
  </si>
  <si>
    <t>(Hogares rurales que cuentan con servicio de recolección de basuras/Total de hogares rurales)*100</t>
  </si>
  <si>
    <t xml:space="preserve">Porcentaje de hogares con servicio de recolección de basuras </t>
  </si>
  <si>
    <t xml:space="preserve">(Hogares que cuentan con servicio de recolección de basuras/Total de hogares)*100 
</t>
  </si>
  <si>
    <t>Porcentaje de municipios que tratan adecuadamente los residuos sólidos </t>
  </si>
  <si>
    <t xml:space="preserve">(Total municipios que tratan adecuadamente los residuos sólidos en la vigencia/1102)*100
                                                                               </t>
  </si>
  <si>
    <t>Mejorar la provisión, calidad y/o continuidad de los servicios de acueducto y alcantarillado</t>
  </si>
  <si>
    <t>Personas beneficiadas con proyectos que mejoran provisión, calidad y/o continuidad de los servicios de acueducto y alcantarillado, en el marco del programa Guajira Azul</t>
  </si>
  <si>
    <t xml:space="preserve">Sumatoria de personas beneficiadas con proyectos que mejoran provisión, calidad y/o continuidad de acueducto y alcantarillado en la vigencia, en el marco del programa Guajira Azul </t>
  </si>
  <si>
    <t>Institucional</t>
  </si>
  <si>
    <t>Fortalecer los estándares de transparencia y diálogo con la ciudadanía y los grupos de valor</t>
  </si>
  <si>
    <t>I. Pacto por la legalidad: seguridad efectiva y justicia transparente para que todos vivamos con libertad y en democracia</t>
  </si>
  <si>
    <t>C. Alianza contra la corrupción: tolerancia cero con los corruptos</t>
  </si>
  <si>
    <t>Objetivo 1. Pacto de cero tolerancia a la corrupción y a la falta de transparencia</t>
  </si>
  <si>
    <t xml:space="preserve">Dimensión 5.  Información y Comunicación </t>
  </si>
  <si>
    <t xml:space="preserve">Relaciones Estratégicas </t>
  </si>
  <si>
    <t>Porcentaje de  compromisos adquiridos a los que se les hace seguimiento</t>
  </si>
  <si>
    <t>(Número de compromisos a los que se hace seguimiento/Número de compromisos adquiridos)*100</t>
  </si>
  <si>
    <t xml:space="preserve">Eficacia </t>
  </si>
  <si>
    <t>DM-Despacho de Ministro</t>
  </si>
  <si>
    <t>ODS 17. Alianzas para lograr los objetivos</t>
  </si>
  <si>
    <t>Porcentaje de integrantes del sector político (congresistas, entes territoriales) atendidos</t>
  </si>
  <si>
    <t>(Número de integrantes del sector político atendidos/Número de solicitud de citas)*100</t>
  </si>
  <si>
    <t>Porcentaje de proyectos de ley con postura del Ministerio</t>
  </si>
  <si>
    <t>(Número de proyectos de ley con postura del Ministerio/Número de proyectos de ley del Ministerio enviados a conceptuar)*100</t>
  </si>
  <si>
    <t>Porcentaje de solicitudes respondidas</t>
  </si>
  <si>
    <t>(Número de solicitudes formales respondidas/Número de solicitudes formales radicadas)*100</t>
  </si>
  <si>
    <t>D. Colombia en la escena global: política exterior responsable, innovadora y constructiva</t>
  </si>
  <si>
    <t>Objetivo 1. Participación activa y liderazgo en la gobernanza de los grandes temas y desafíos de la agenda global que afectan a Colombia, y apuesta por el multilateralismo en defensa de la paz, la seguridad y la democracia</t>
  </si>
  <si>
    <t>ODS 17. Alianza para lograr los objetivos</t>
  </si>
  <si>
    <t>Porcentaje de relaciones formalizadas con cooperantes</t>
  </si>
  <si>
    <t>(Número de relaciones formalizadas con cooperantes/Número de cooperantes que participan en proyectos del Ministerio)*100</t>
  </si>
  <si>
    <t>Asistencias técnicas realizadas</t>
  </si>
  <si>
    <t xml:space="preserve">Sumatoria de asistencias técnicas realizadas en el periodo </t>
  </si>
  <si>
    <t>Eficacia</t>
  </si>
  <si>
    <t>Fortalecer la eficiencia y sostenibilidad de los prestadores del sector</t>
  </si>
  <si>
    <t>Nuevos esquemas regionales de prestación del servicio estructurados</t>
  </si>
  <si>
    <t>Sumatoria de nuevos esquemas regionales de prestación del servicio estructurados</t>
  </si>
  <si>
    <t>Mejorar las políticas de gestión y desempeño</t>
  </si>
  <si>
    <t>XV. Pacto por una gestión pública efectiva</t>
  </si>
  <si>
    <t>A. Transformación de la administración
pública</t>
  </si>
  <si>
    <t>Objetivo 2. Mejorar la eficiencia y productividad en la gestión y las capacidades de las entidades públicas de los sectores</t>
  </si>
  <si>
    <t>Sumatoria de acciones de gestión publica realizadas</t>
  </si>
  <si>
    <t>Proyectos de inversión evaluados por el mecanismo de viabilización</t>
  </si>
  <si>
    <t>Sumatoria de proyectos evaluados</t>
  </si>
  <si>
    <t>Objetivo 4. Incorporar las modificaciones pertinentes al esquema y capacidad institucional del sector, para mejorar la ejecución de proyectos y fortalecer la vigilancia y regulación oportuna y diferenciada a las empresas</t>
  </si>
  <si>
    <t>Lineamientos de política pública para el fortalecimiento de capacidades en el sector de APSB</t>
  </si>
  <si>
    <t>Sumatoria de instrumentos de política publica que fortalecen las capacidades en el sector de APSB</t>
  </si>
  <si>
    <t>Nuevas conexiones Intradomiciliarias</t>
  </si>
  <si>
    <t>Cuenta de proyectos iniciados en inmuebles apoyados financieramente con el subsidio de conexiones Intradomiciliarias</t>
  </si>
  <si>
    <t>Personas con acceso a soluciones adecuadas de agua potable en zona urbana</t>
  </si>
  <si>
    <t>Número de personas con acceso a soluciones adecuadas de agua potable en zona urbana</t>
  </si>
  <si>
    <t>Personas con acceso a soluciones adecuadas de agua potable en zona rural </t>
  </si>
  <si>
    <t>Número de personas con acceso a soluciones adecuadas de agua potable en zona rural </t>
  </si>
  <si>
    <t>Personas con acceso a soluciones adecuadas de agua potable (Totaliza)</t>
  </si>
  <si>
    <t xml:space="preserve">Número de personas con acceso a soluciones adecuadas de agua potable </t>
  </si>
  <si>
    <t>Personas con acceso a soluciones adecuadas para el manejo de aguas residuales en zona urbana </t>
  </si>
  <si>
    <t>Número de personas con acceso a soluciones adecuadas para el manejo de aguas residuales en zona urbana</t>
  </si>
  <si>
    <t>Personas con acceso a soluciones adecuadas para el manejo de aguas residuales en zona rural </t>
  </si>
  <si>
    <t>Número de personas con acceso a soluciones adecuadas para el manejo de aguas residuales en zona rural </t>
  </si>
  <si>
    <t>Personas con acceso a soluciones adecuadas para el manejo de aguas residuales (Totaliza)</t>
  </si>
  <si>
    <t xml:space="preserve">Número de personas con acceso a soluciones adecuadas para el manejo de aguas residuales </t>
  </si>
  <si>
    <t>Nuevas personas con acceso a soluciones adecuadas de agua potable (Pacífico)</t>
  </si>
  <si>
    <t>Número total de personas nuevas con acceso a soluciones adecuadas de agua potable en la región Pacífico.</t>
  </si>
  <si>
    <t>Nuevas personas con acceso a soluciones adecuadas para el manejo de aguas residuales (Pacífico)</t>
  </si>
  <si>
    <t>Número de nuevas personas beneficiadas con soluciones adecuadas para el manejo de aguas residuales en la región Pacífico</t>
  </si>
  <si>
    <t>Nuevas personas con acceso a soluciones adecuadas de agua potable (Amazonía)</t>
  </si>
  <si>
    <t xml:space="preserve">Nuevas personas registradas como beneficiarias en los proyectos terminados con recursos PGN  en la región de la Amazonía,  de acuerdo a los registros administrativos de la Subdirección de Proyectos del VASB </t>
  </si>
  <si>
    <t>Nuevas personas con acceso a soluciones adecuadas para el manejo de aguas residuales (Amazonía)</t>
  </si>
  <si>
    <t>Número total de personas nuevas con acceso a soluciones adecuadas para el manejo de aguas residuales en la región Amazonía</t>
  </si>
  <si>
    <t>Nuevas personas con acceso a soluciones adecuadas de agua potable (Caribe)</t>
  </si>
  <si>
    <t>Número de personas con acceso a soluciones adecuadas de agua potable (Caribe)</t>
  </si>
  <si>
    <t>Nuevas personas con acceso a soluciones adecuadas de agua potable (Seaflower)</t>
  </si>
  <si>
    <t>Número total de personas nuevas con acceso a soluciones adecuadas de agua potable en la región Seaflower.</t>
  </si>
  <si>
    <t>Personas beneficiadas con proyectos que mejoran provisión, calidad y/o continuidad de los servicios de acueducto y alcantarillado</t>
  </si>
  <si>
    <t>Sumatoria de Personas beneficiadas con proyectos que mejoran provisión, calidad y/o continuidad de los servicios de acueducto y alcantarillado, terminados en el periodo</t>
  </si>
  <si>
    <t>Servicio al Ciudadano</t>
  </si>
  <si>
    <t>Satisfacción del usuario atendido de forma personalizada</t>
  </si>
  <si>
    <t>(Número de Usuarios satisfechos/Número total de usuarios que diligenciaron la encuesta)*100</t>
  </si>
  <si>
    <t>GAUA-Grupo de Atención al Usuario y Archivo</t>
  </si>
  <si>
    <t>Gestión Documental</t>
  </si>
  <si>
    <t>Número de reportes de  informacion gestionada y tramitada</t>
  </si>
  <si>
    <t>Número de reportes realizados</t>
  </si>
  <si>
    <t>Elaboración de los instrumentos Archivísticos del MVCT</t>
  </si>
  <si>
    <t xml:space="preserve">Número de instrumentos archivísticos elaborados y entregados para aprobacion </t>
  </si>
  <si>
    <t>Satisfacción del peticionario con relación a la respuesta recibida por parte del MVCT</t>
  </si>
  <si>
    <t>(Número de peticionarios satisfechos con respuesta emitida/Número total de peticionarios contactados telefonicamente y que responden la encuesta)*100</t>
  </si>
  <si>
    <t>Gestión de Comunicaciones Internas y Externas</t>
  </si>
  <si>
    <t>Porcentaje de noticias positivas relacionadas con el sector publicadas en medios de comunicación</t>
  </si>
  <si>
    <t>(Sumatoria de noticias positivas relacionadas con el sector publicadas en medios de comunicación / Número total de noticias relacionadas con el sector publicadas en medios de comunicación)*100</t>
  </si>
  <si>
    <t>Calidad</t>
  </si>
  <si>
    <t>GCE-Grupo de Comunicaciones Estratégicas</t>
  </si>
  <si>
    <t>Evaluación de la comunicación interna</t>
  </si>
  <si>
    <t>Promedio de las valorizaciones de los productos comunicacionales por parte de las dependencias del Ministerio de Vivienda, Ciudad y Territorio</t>
  </si>
  <si>
    <t>B. Gasto público efectivo</t>
  </si>
  <si>
    <t xml:space="preserve">Objetivo 2. Simplificar y optimizar la contratación pública </t>
  </si>
  <si>
    <t>Gestión de Contratación</t>
  </si>
  <si>
    <t>Eficiencia en el tiempo de revisión de los procesos contractuales por parte del Grupo de Contratos</t>
  </si>
  <si>
    <t>Sumatoria de días en revisión de los tipos de contratación adelantados durante el periodo evaluado  /Número de tipos de contratación adelantados durante el periodo evaluado</t>
  </si>
  <si>
    <t xml:space="preserve">GC-Grupo de Contratos </t>
  </si>
  <si>
    <t>Dimensión 1. Talento Humano</t>
  </si>
  <si>
    <t>Procesos Disciplinarios</t>
  </si>
  <si>
    <t xml:space="preserve">Actividades de prevención desarrolladas durante el año </t>
  </si>
  <si>
    <t xml:space="preserve">Número de actividades de prevención realizadas durante la vigencia </t>
  </si>
  <si>
    <t xml:space="preserve">GCID-Grupo de Control Interno Disciplinario </t>
  </si>
  <si>
    <t>Porcentaje de procesos aperturados en el mes</t>
  </si>
  <si>
    <t>(Número de procesos aperturados/Número de quejas recibidas que requieren apertura de proceso)*100</t>
  </si>
  <si>
    <t>Objetivo 3. Optimizar la administración del patrimonio del Estado y la gestión de activos</t>
  </si>
  <si>
    <t>Gestión de Recursos Físicos</t>
  </si>
  <si>
    <t>Porcentaje de avance en la solución integral a la ubicación de las sedes del MVCT</t>
  </si>
  <si>
    <t>(Número de actividades ejecutadas para dar solución integral a la ubicación de las sedes del MVCT / Número de actividades programadas para dar solución integral a la ubicación de las sedes del MVCT)*100</t>
  </si>
  <si>
    <t>GRF-Grupo de Recursos Físicos</t>
  </si>
  <si>
    <t>Porcentaje de mantenimientos preventivos realizados a los bienes muebles e inmuebles del Ministerio</t>
  </si>
  <si>
    <t xml:space="preserve">Objetivo 3. Optimizar la administración del patrimonio del Estado y la gestión de activos 
</t>
  </si>
  <si>
    <t>Porcentaje de servicios atendidos solicitados por las dependencias del MVCT al Grupo de Recursos Físicos</t>
  </si>
  <si>
    <t>(Servicios Atendidos solicitados por las dependencias/Servicios Requeridos por las dependecias)*100</t>
  </si>
  <si>
    <t>Diagnóstico de la infraestructura de las Sedes del Ministerio de Vivienda, Ciudad y Territorio realizado</t>
  </si>
  <si>
    <t>Sumatoria de diagnósticos realizados</t>
  </si>
  <si>
    <t>A. Transformación de la administración
Pública</t>
  </si>
  <si>
    <t>Objetivo 1. Evaluar la arquitectura institucional del Gobierno con el fin de redefinir misiones, roles y competencias que permitan el funcionamiento eficiente del Estado en los diferentes niveles de gobierno</t>
  </si>
  <si>
    <t>Gestión Estratégica de Talento Humano</t>
  </si>
  <si>
    <t>Avance del Plan Anual de Seguridad y Salud en el Trabajo</t>
  </si>
  <si>
    <t>(Actividades ejecutadas del Plan anual de Seguridad y Salud en el Trabajo/Actividades programadas)*100</t>
  </si>
  <si>
    <t>GTH-Grupo de Talento Humano</t>
  </si>
  <si>
    <t>Avance del Programa de Bienestar Social e Incentivos</t>
  </si>
  <si>
    <t>(Actividades ejecutadas del programa de bienestar social e incentivos/Actividades programadas)*100</t>
  </si>
  <si>
    <t>Avance del Plan Institucional de Capacitación</t>
  </si>
  <si>
    <t>(Actividades ejecutadas en el plan institucional de capacitación/Actividades programadas)*100</t>
  </si>
  <si>
    <t>Avance del Plan de Previsión</t>
  </si>
  <si>
    <t>(Actividades ejecutadas del Plan de previsión/Actividades programadas)*100</t>
  </si>
  <si>
    <t>Avance del Plan Anual de Empleos Vacantes</t>
  </si>
  <si>
    <t>(Actividades ejecutadas en el Plan Anual de Empleos Vacantes/Actividades programadas)*100</t>
  </si>
  <si>
    <t>Crecimiento del puntaje asignado a la dimensión de Talento humano (TH) a partir del FURAG</t>
  </si>
  <si>
    <t>Puntaje Dimensión TH del año (t) - Puntaje Dimensión TH del año (t-1)</t>
  </si>
  <si>
    <t>Conceptos Jurídicos</t>
  </si>
  <si>
    <t>Porcentaje de respuestas a conceptos, peticiones, reclamaciones y solicitudes de revisión normativa emitidas en término</t>
  </si>
  <si>
    <t>OAJ-Oficina Asesora Jurídica</t>
  </si>
  <si>
    <t>B. Imperio de la ley: derechos humanos, justicia accesible, oportuna y en toda Colombia, para todos</t>
  </si>
  <si>
    <t xml:space="preserve">Objetivo 5. Defensa jurídica del Estado </t>
  </si>
  <si>
    <t>Procesos Judiciales y Acciones Constitucionales</t>
  </si>
  <si>
    <t>Tasa de exito procesal</t>
  </si>
  <si>
    <t>(Número de procesos en contra de la entidad terminados con fallo favorable / Total número de procesos en contra de la entidad terminados)*100</t>
  </si>
  <si>
    <t>Porcentaje  de fallos  de tutela favorables de vivienda urbana</t>
  </si>
  <si>
    <t>(Número de fallos favorables/Número total de fallos)*100</t>
  </si>
  <si>
    <t>Porcentaje de Fichas allegadas y presentadas ante el comité de conciliación</t>
  </si>
  <si>
    <t>(Fichas presentadas ante el comité/Fichas allegadas mes)*100</t>
  </si>
  <si>
    <t>Porcentaje de actas de audiencias entregadas por apoderado</t>
  </si>
  <si>
    <t>(Actas de audiencias entregadas por apoderado/Número de casos decididos por el comité)*100</t>
  </si>
  <si>
    <t>Direccionamiento Estratégico</t>
  </si>
  <si>
    <t>Crecimiento del puntaje asignado a la Política de Participación Ciudadana y Rendición de Cuentas PCRC a partir del FURAG</t>
  </si>
  <si>
    <t>Puntaje asignado a la Política de PCRC del año (t) - Puntaje asignado a la de PCRC del año (t-1)</t>
  </si>
  <si>
    <t xml:space="preserve">OAP-Oficina Asesora de Planeación </t>
  </si>
  <si>
    <t>Crecimiento del puntaje asignado a la Política de Racionalización de Trámites a partir del FURAG</t>
  </si>
  <si>
    <t>Puntaje asignado a la Política de PRT del año (t) - Puntaje asignado a la de PRT del año (t-1)</t>
  </si>
  <si>
    <t xml:space="preserve">Crecimiento del puntaje asignado a la Política de Gestión del Conocimiento y la Innovación (GCI) a partir del FURAG </t>
  </si>
  <si>
    <t>Puntaje Política de GCI del año (t) - Puntaje Política de GCI del año (t-1)</t>
  </si>
  <si>
    <t xml:space="preserve">
A. Transformación de la administración
Pública</t>
  </si>
  <si>
    <t>Crecimiento del puntaje asignado a la Política de Control Interno (CI) a partir del FURAG</t>
  </si>
  <si>
    <t>Puntaje Política CI del año (t) - Puntaje Política CI del año (t-1)</t>
  </si>
  <si>
    <t>Crecimiento del puntaje asignado a la Política de Fortalecimiento Organizacional  y Simplificación de Procesos FOSP a partir del FURAG</t>
  </si>
  <si>
    <t>Puntaje Política FOSP del año (t) - Puntaje Política FOSP del año (t-1)</t>
  </si>
  <si>
    <t xml:space="preserve">Seguimiento y Mejora Continua </t>
  </si>
  <si>
    <t>Crecimiento del puntaje asignado a la Política de Seguimiento y Evaluación  al Desempeño Institucional a partir del FURAG</t>
  </si>
  <si>
    <t>Puntaje Política de Seguimiento y Evalución del Desempeño Institucional (SEDI) del año (t) - Puntaje Política de Seguimiento y Evaluación del Desempeño Institucional (SEDI)del año  (t-1)</t>
  </si>
  <si>
    <t>Crecimiento del puntaje asignado a la política de Planeación Institucional (PI) a partir del FURAG</t>
  </si>
  <si>
    <t>Puntaje Política de Planeación Institucional del año (t) - Puntaje Política de Planeación Institucional del año (t-1)</t>
  </si>
  <si>
    <t>Dimensión 7. Control Interno</t>
  </si>
  <si>
    <t xml:space="preserve">Evaluación Independiente y Asesoría </t>
  </si>
  <si>
    <t>Nivel de cumplimiento del Plan Anual de Auditorías</t>
  </si>
  <si>
    <t>(Número de actividades cumplidas/Número de actividades programadas en el plan)*100</t>
  </si>
  <si>
    <t>OCI-Oficina de Control Interno</t>
  </si>
  <si>
    <t>VII. Pacto por la transformación digital de Colombia: gobierno, empresas y hogares conectados con la era del conocimiento</t>
  </si>
  <si>
    <t>B. Hacia una sociedad digital e industria 4.0: por una relación más eficiente, efectiva y transparente entre mercados, ciudadanos y Estado</t>
  </si>
  <si>
    <t xml:space="preserve">Objetivo 1. Impulsar la transformación digital de la administración pública </t>
  </si>
  <si>
    <t>Gestión de Tecnologías de la Información y las Comunicaciones</t>
  </si>
  <si>
    <t>Avance en la implementación de las actividades (mapa de ruta)  del PETI- 2018-2022</t>
  </si>
  <si>
    <t xml:space="preserve">OTIC-Oficina de Tecnologías de Información y Comunicaciones </t>
  </si>
  <si>
    <t>Avance en el  Índice de Transparencia y Acceso a la Información (ITA) de la Procuraduría General de la Nación (PGN)</t>
  </si>
  <si>
    <t>Porcentaje de cumplimiento de los requisitos de la Ley de Transparencia y Acceso a la Información Pública</t>
  </si>
  <si>
    <t>XVI. Pacto por la descentralización: conectar territorios, gobiernos y poblaciones</t>
  </si>
  <si>
    <t>E. Instrumentos e información para la toma de decisiones que promuevan el desarrollo regional</t>
  </si>
  <si>
    <t>Objetivo 2. Promover la implementación de la infraestructura de Datos Espaciales</t>
  </si>
  <si>
    <t>Porcentaje de implementación del Sistema de Información Transaccional</t>
  </si>
  <si>
    <t>(Progreso de la conceptualización, diseño e implementación del Sistema de Información Transaccional/ Totalidad Sistema de Información Transaccional)*100</t>
  </si>
  <si>
    <t xml:space="preserve">Objetivo 1. Fortalecer los instrumentos para la asignación estratégica y responsabilidad del gasto público </t>
  </si>
  <si>
    <t>Gestión Financiera</t>
  </si>
  <si>
    <t>PAC ejecutado</t>
  </si>
  <si>
    <t>(PAC ejecutado / PAC asignado)*100</t>
  </si>
  <si>
    <t>SFP-Subdirección de Finanzas y Presupuesto</t>
  </si>
  <si>
    <t>Estados Financieros presentados</t>
  </si>
  <si>
    <t>Número de informes</t>
  </si>
  <si>
    <t>Informe de Seguimiento a la Ejecución Presupuestal</t>
  </si>
  <si>
    <t>Saneamiento de Activos de los Extintos ICT INURBE</t>
  </si>
  <si>
    <t>SSA-Subdirección de Servicios Administrativos</t>
  </si>
  <si>
    <t>Garantizar la inclusión y participación para la generación de viviendas rurales dignas</t>
  </si>
  <si>
    <t xml:space="preserve">Concertar las tipologías de vivienda con los beneficiarios del SFVR, a partir del diálogo social </t>
  </si>
  <si>
    <t>Fortalecimiento a la formulacion e implementacion de la politica de vivienda rural - nacional.</t>
  </si>
  <si>
    <t>Realizar un análisis de focalización de las inversiones y establecer los lineamientos técnicos y tipologías de vivienda</t>
  </si>
  <si>
    <t>Matriz de relación de los procesos de concertación de tipologías realizados a nivel nacional</t>
  </si>
  <si>
    <t xml:space="preserve">Política 12: Participación Ciudadana en la Gestión Pública (incluye Rendición de Cuentas) </t>
  </si>
  <si>
    <t xml:space="preserve">Inadecuada e inoportuna promoción y/o acompañamiento 
</t>
  </si>
  <si>
    <t>Plan Anticorrupción y de Atención al Ciudadano</t>
  </si>
  <si>
    <t>Política 15: Gestión del conocimiento y la innovación</t>
  </si>
  <si>
    <t>Pérdida o deterioro de la información contenida en los archivos de gestión del proceso</t>
  </si>
  <si>
    <t>Realizar acompañamiento social y técnico en la ejecución de los proyectos de vivienda rural</t>
  </si>
  <si>
    <t>Desarrollo Urbano y Territorial</t>
  </si>
  <si>
    <t>Promover el desarrollo urbano y territorial</t>
  </si>
  <si>
    <t>Promover el desarrollo urbano equilibrado y sostenible</t>
  </si>
  <si>
    <t>C. Desarrollo urbano y Sistema de Ciudades (SC) para la sostenibilidad, la productividad y la calidad de vida</t>
  </si>
  <si>
    <t>Objetivo 1. Lograr el desarrollo urbano equilibrado mediante el aprovechamiento de la ciudad construida, la planificación de la expansión y la suburbanización con criterios de sostenibilidad y la optimización de los instrumentos de financiamiento</t>
  </si>
  <si>
    <t>ODS 7. Energía asequible y no contaminante</t>
  </si>
  <si>
    <t xml:space="preserve">Gestión a la Política de Espacio Urbano y Territorial </t>
  </si>
  <si>
    <t>Instrumentos normativos actualizados y/o elaborados y publicados</t>
  </si>
  <si>
    <t>Sumatoria de instrumentos normativos actualizados y/o elaborados y publicados</t>
  </si>
  <si>
    <t>Trimestral</t>
  </si>
  <si>
    <t>DEUT-Dirección de Espacio Urbano y Territorial</t>
  </si>
  <si>
    <t xml:space="preserve">Hogares beneficiados con mejoramiento integral de barrios </t>
  </si>
  <si>
    <t>Área de suelo habilitado</t>
  </si>
  <si>
    <t>Armonizar la planeación para el desarrollo y el ordenamiento territorial</t>
  </si>
  <si>
    <t>A. Políticas e inversiones para el desarrollo, el ordenamiento y el fortalecimiento de la asociatividad</t>
  </si>
  <si>
    <t>Objetivo 2. Armonizar la planeación para el desarrollo y la planeación para el ordenamiento territorial</t>
  </si>
  <si>
    <t>Municipios acompañados en la revisión e implementación de los planes de ordenamiento territorial (POT)</t>
  </si>
  <si>
    <t xml:space="preserve">Sumatoria de hogares beneficiados con mejoramiento integral de barrios </t>
  </si>
  <si>
    <t>Sumatoria de hectáreas de suelo habilitado</t>
  </si>
  <si>
    <t>Sumatoria de municipios acompañados en la revisión e implementación de los planes de ordenamiento territorial (POT)</t>
  </si>
  <si>
    <t>Apoyar la implementación de documentos de política</t>
  </si>
  <si>
    <t xml:space="preserve">Realizar mesas de trabajo para recolección de insumos para definir criterios de sostenibilidad para edificaciones - Conpes 3919 “Política Nacional de Edificaciones” </t>
  </si>
  <si>
    <t>Informe trimestral de las Mesas de trabajo</t>
  </si>
  <si>
    <t>Política 3: Planeación Institucional (incluye Plan Anticorrupción y de Atención al Ciudadano)</t>
  </si>
  <si>
    <t>Gestionar el cierre de la acción 4.2. del CONPES 3819 “El MinVivienda, con apoyo del Mincultura, implementará las políticas de espacio público (Conpes 3718 de 2012) y recuperación de centros históricos (Conpes 3658 de 2010) para la promoción de incentivos y mecanismos de financiación de atractivos urbanos (espacios públicos, equipamientos y dotaciones)</t>
  </si>
  <si>
    <t>Informe de cierre de acción 4.2. del CONPES 3819 “El MinVivienda, con apoyo del Mincultura, implementará las políticas de espacio público (Conpes 3718 de 2012) y recuperación de centros históricos (Conpes 3658 de 2010) para la promoción de incentivos y mecanismos de financiación de atractivos urbanos (espacios públicos, equipamientos y dotaciones)</t>
  </si>
  <si>
    <t>Fortalecer el marco normativo que garantice los procesos de desarrollo urbano y territorial</t>
  </si>
  <si>
    <t>Elaborar dos (2) propuestas normativas sobre desarrollo urbano y territorial</t>
  </si>
  <si>
    <t>Fortalecimiento en la implementación de lineamientos normativos y de política pública en materia de desarrollo urbano y territorial a nivel nacional.</t>
  </si>
  <si>
    <t>Elaborar los instrumentos normativos y de política en materia de desarrollo urbano y territorial</t>
  </si>
  <si>
    <t xml:space="preserve">Formato de presidencia diligenciado con la propuesta normativa </t>
  </si>
  <si>
    <t>Formular la política o instrumento normativo sin el cumplimiento de los requisitos legales para el beneficio de un tercero</t>
  </si>
  <si>
    <t xml:space="preserve"> Publicar dos (2) propuestas normativas en la página web del Ministerio de Vivienda, Ciudad y Territorio</t>
  </si>
  <si>
    <t>Comprobantes de publicación de propuesta normativa en la página web del Ministerio de Vivienda, Ciudad y Territorio</t>
  </si>
  <si>
    <t xml:space="preserve">Remitir a Secretaría General dos (2) propuestas normativas para revisión </t>
  </si>
  <si>
    <t>Memorando de envío de propuesta normativa a la Secretaría General</t>
  </si>
  <si>
    <t>Realizar tres (3) mesas de participación para la formulación, diseño e implementación normativa con los grupos de interes involucrados</t>
  </si>
  <si>
    <t xml:space="preserve">Acta con la relatoría de la mesa realizada </t>
  </si>
  <si>
    <t xml:space="preserve"> Implementar examen de acreditación para profesionales del area de trabajo en temas relacionados con seguridad de las edificaciones deconformidad a lo dispuesto en la ley 1796 de 2016</t>
  </si>
  <si>
    <t>Elaborar las herramientas necesarias para la orientación de los procesos de desarrollo urbano y territorial</t>
  </si>
  <si>
    <t>Informe de proceso de implementación de examen de acreditación para profesionales del area de trabajo en temas relacionados con seguridad de las edificaciones deconformidad a lo dispuesto en la ley 1796 de 2016</t>
  </si>
  <si>
    <t>Elaborar los insumos para el desarrollo de los compromisos del plan de acción de la Comisión de Ordenamiento Territorial (COT)</t>
  </si>
  <si>
    <t>Informe del desarrollo de los compromisos del plan de acción de la Comisión de Ordenamiento Territorial (COT)</t>
  </si>
  <si>
    <t>Fortalecer el Sistema de Ciudades y de ordenamiento territorial</t>
  </si>
  <si>
    <t>Revisar el avance en la evaluación que realiza la OCDE sobre el rol del gobierno central en las políticas urbanas (Urban Policy Review)</t>
  </si>
  <si>
    <t>Documento con los avances en la construcción del Urban Policy Review</t>
  </si>
  <si>
    <t>Realizar la propuesta de actualización del CONPES 3819 de 2014</t>
  </si>
  <si>
    <t>Documento de avance basado en la metodología CONPES con la propuesta de actualización del CONPES 3819 de 2014</t>
  </si>
  <si>
    <t xml:space="preserve">Fortalecer a las entidades territoriales en el desarrollo de los proyectos de mejoramiento integral de barrios. </t>
  </si>
  <si>
    <t>Elaborar perfil técnico de los barrios a intervenir con los proyectos de Mejoramiento Integral de Barrios (MIB)</t>
  </si>
  <si>
    <t>Fichas con perfil técnico de alcance para cada municipio focalizado en la ejecución de un proyecto Mejoramiento Integral de Barrios (MIB)</t>
  </si>
  <si>
    <t>Realizar seguimiento a la terminación de las obras de tres proyectos Mejoramiento Integral de Barrios (MIB) en Cali, Neiva y Valledupar</t>
  </si>
  <si>
    <t>Proveer los servicios y recursos financieros necesarios para apoyar el desarrollo de los proyectos</t>
  </si>
  <si>
    <t>Actas de entrega de las obras de Mejoramiento Integral de Barrios (MIB)</t>
  </si>
  <si>
    <t xml:space="preserve">Incumplimiento del objeto y alcance de contratos y/o convenio celebrado con un operador para la ejecución de los proyectos  de mejoramiento integral de barrios </t>
  </si>
  <si>
    <t>Plan Anual de Adquisiciones</t>
  </si>
  <si>
    <t>Realizar seguimiento a inicios de obra de proyectos de equipamientos en el marco del componente del Mejoramiento del entorno del programa Casa Digna, Vida Digna</t>
  </si>
  <si>
    <t>Actas de inicio de obra de proyectos de equipamientos</t>
  </si>
  <si>
    <t>Incumplimiento de obligaciones de contrato o convenios celebrados con la entidad supervisora de los proyectos de Vivienda</t>
  </si>
  <si>
    <t>Apoyar el proceso de habilitación de suelo en el país</t>
  </si>
  <si>
    <t xml:space="preserve"> Implementar planes de trabajo para apoyar la habilitación de suelo en Macroproyectos de Interés Social Nacional (MISN)</t>
  </si>
  <si>
    <t>Elaborar diagnósticos, proyectos y/o evaluaciones en temas de desarrollo urbano y territorial</t>
  </si>
  <si>
    <t>Informes trimestrales de seguimiento a la implementación de los planes de trabajo elaborados por el equipo de Macroproyectos</t>
  </si>
  <si>
    <t>Evaluar iniciativas presentadas por promotores de Macroproyectos de Interés Social Nacional (MISN) en etapa de prefactibilidad y formulación (por demanda).</t>
  </si>
  <si>
    <t>Concepto de viabilidad formato GPR-F-31</t>
  </si>
  <si>
    <t xml:space="preserve"> Acompañar a 10 municipios en la formulación o implementación de instrumentos de habilitación de suelo.</t>
  </si>
  <si>
    <t>Informes trimestrales de acompañamiento a los municipios</t>
  </si>
  <si>
    <t>Fortalecer a las entidades territoriales en la revisión y ajuste de Planes de Ordenamiento Territorial</t>
  </si>
  <si>
    <t xml:space="preserve">Implementar planes de trabajo con entidades territoriales (45), para apoyar la revisión y/o implementación de POT. </t>
  </si>
  <si>
    <t>Brindar asistencia técnica para el desarrollo urbano y territorial</t>
  </si>
  <si>
    <t>Informes trimestrales de avance a la implementación de los planes de trabajo</t>
  </si>
  <si>
    <t>Inoportuna ejecución de las actividades de asistencia técnica, promoción y/o acompañamiento definidas por la Dirección de Espacio Urbano y Territorial o por la Subdirección de Asistencia Técnica y Operaciones Urbanas Integrales, para la vigencia</t>
  </si>
  <si>
    <t xml:space="preserve">Inadecuada promoción y/o acompañamiento y/o asistencia técnica en función de los requerimientos de los diferentes grupos de interés realizadas por la Dirección de Espacio Urbano y Territorial o por la Subdirección de Asistencia Técnica y Operaciones Urbanas Integrales; para la vigencia
</t>
  </si>
  <si>
    <t xml:space="preserve">Realizar de comites tecnicos, administrativos y financieros en el marco del convenio 719 de 2020 con el Servicio Geológico Colombianao, para la elaboración de los estudios básicos y/o detallados que serán insumo en la revisión y/o implementación de POT. </t>
  </si>
  <si>
    <t>Actas de los comités realizados</t>
  </si>
  <si>
    <t>Inadecuada supervisión en el seguimiento de la ejecución de los contratos/convenios de acuerdo con la normatividad legal vigente</t>
  </si>
  <si>
    <t>Capacitar municipios en la elaboración del inventario de asentamientos en zonas de alto riesgo</t>
  </si>
  <si>
    <t>Informe de capacitaciones a los municipios en la elaboración Inventario de asentamientos de zonas de alto riesgo</t>
  </si>
  <si>
    <t>Concertar las tipologías de vivienda con los beneficiarios del SFVR, a partir del diálogo social en municipios PDET</t>
  </si>
  <si>
    <t>Matriz de relación de los procesos de concertación de tipologías realizados en municipios PDET</t>
  </si>
  <si>
    <t>Definir las tipologías de vivienda rural a partir del diálogo social con comunidades indígenas</t>
  </si>
  <si>
    <t>Documento de concertación de tipologías con comunidades Indígenas</t>
  </si>
  <si>
    <t>Definir las tipologías de vivienda rural a partir del diálogo social con comunidades NARP</t>
  </si>
  <si>
    <t>Documento de concertación de tipologías con comunidades NARP</t>
  </si>
  <si>
    <t>Elaborar documento normativo en materia de vivienda para población NARP</t>
  </si>
  <si>
    <t>Publicar para participación ciudadana documento normativo donde se establezca la participación de las mujeres cabeza de familia y que adicionalmente el hogar o uno de sus miembros pertenecen a comunidades Negras, Afrocolombiana, Raizales y Palanqueras - NARP, para que tengan acceso a subsidio de vivienda y cuenten con una solución habitacional digna</t>
  </si>
  <si>
    <t>Documento normativo donde se establezca la participación de las mujeres cabeza de familia y que adicionalmente el hogar o uno de sus miembros pertenecen a comunidades Negras, Afrocolombiana, Raizales y Palanqueras - NARP, para que tengan acceso a subsidio de vivienda y cuenten con una solución habitacional digna</t>
  </si>
  <si>
    <t>Gestionar la política de vivienda mediante la formulación de proyectos normativos y la posterior ejecución de planes, programas y proyectos, sin el cumplimiento de los requisitos legales y/o procedimentales, para favorecimiento propio o de un tercero</t>
  </si>
  <si>
    <t>Incumplimiento a las actividades planeadas dentro del Plan de Acción Institucional - PAI</t>
  </si>
  <si>
    <t>Fortalecer los procesos productivos de las empresas involucradas en la cadena de valor del sector Vivienda</t>
  </si>
  <si>
    <t>Realizar la asistencia técnica a las entidades del Sistema Nacional de Vivienda de Interés Social</t>
  </si>
  <si>
    <t>Fortalecimiento de los procesos de producción de vivienda Nacional</t>
  </si>
  <si>
    <t>Realizar la asistencia técnica a las entidades del SNVIS</t>
  </si>
  <si>
    <t>Informe de ejecución trimestral del convenio para realizar la Asistencias Técnicas y entrega de fichas de las empresas</t>
  </si>
  <si>
    <t>Política 13: Seguimiento y Evaluación del Desempeño Institucional</t>
  </si>
  <si>
    <t>Informe de finalización de formación a docentes de educación superior</t>
  </si>
  <si>
    <t>Informe Estado de la Estrategia BIM Colombia</t>
  </si>
  <si>
    <t xml:space="preserve">Elaborar políticas e instrumentos normativos en materia de vivienda </t>
  </si>
  <si>
    <t>Publicar para participación ciudadana proyecto de decreto “Por el cual se adiciona la sección 1 al capítulo 7, del título 1 de la parte 1 del libro 2 del Decreto 1077 de 2015 en relación con el subsidio familiar de vivienda aplicado a operaciones crediticias destinadas la financiación de mejoramiento de vivienda”</t>
  </si>
  <si>
    <t>Fortalecimiento de las políticas públicas de vivienda urbana a nivel nacional.</t>
  </si>
  <si>
    <t>Elaborar políticas e instrumentos normativos en materia de vivienda urbana</t>
  </si>
  <si>
    <t>Proyecto de Decreto “Por el cual se adiciona la sección 1 al capítulo 7, del título 1 de la parte 1 del libro 2 del Decreto 1077 de 2015 en relación con el subsidio familiar de vivienda aplicado a operaciones crediticias destinadas la financiación de mejoramiento de vivienda”</t>
  </si>
  <si>
    <t xml:space="preserve">Publicar para participación ciudadana proyecto de decreto “Por el cual se modifica el Decreto 1077 de 2015 en lo relacionado con la cobertura a la tasa de interés en el marco de los Programas de Vivienda de Interés Prioritario para Ahorradores – VIPA, MI CASA YA y el Programa de Cobertura Condicionada para créditos de Vivienda Segunda Generación”
</t>
  </si>
  <si>
    <t xml:space="preserve">Proyecto de Decreto “Por el cual se modifica el Decreto 1077 de 2015 en lo relacionado con la cobertura a la tasa de interés en el marco de los Programas de Vivienda de Interés Prioritario para Ahorradores – VIPA, MI CASA YA y el Programa de Cobertura Condicionada para créditos de Vivienda Segunda Generación”
</t>
  </si>
  <si>
    <t>Publicar para participación ciudadana proyecto de resolución “Por Por la cual se establecen las condiciones de distribución de remanentes de las Cajas de Compensación Familiar”</t>
  </si>
  <si>
    <t>Proyecto de Resolución “Por la cual se establecen las condiciones de distribución de remanentes de las Cajas de Compensación Familiar”</t>
  </si>
  <si>
    <t>Fortalecer la formulación de la política pública de vivienda mediante el desarrollo de estudios técnicos</t>
  </si>
  <si>
    <t>Elaborar estudios económicos, diagnósticos y otros documentos que sirvan de apoyo para la formulación, ejecución, seguimiento y divulgación de la política pública de vivienda urbana y el comportamiento sectorial</t>
  </si>
  <si>
    <t>Informes, Tableros de Indicadores sectoriales nacional y regionales, proyecciones o presentaciones de coyuntura</t>
  </si>
  <si>
    <t xml:space="preserve">Elaborar Informes trimestrales de seguimiento a la política de reactivación    
</t>
  </si>
  <si>
    <t>Informes trimestrales de seguimiento a la política de reactivación</t>
  </si>
  <si>
    <t xml:space="preserve">Elaborar Informe Final de Seguimiento a la política de reactivación </t>
  </si>
  <si>
    <t>Informe final de Seguimiento a la política de reactivación</t>
  </si>
  <si>
    <t>Construir plataforma de información sectorial</t>
  </si>
  <si>
    <t>Plataforma de Información Sectorial (Definición de contenidos e interfaz- Desarrollo plataforma -versión preliminar de la plataforma)</t>
  </si>
  <si>
    <t>Plataforma de Información Sectorial (versión definitiva de la Plataforma)</t>
  </si>
  <si>
    <t>Elaborar documento de Evaluación Programa Mi Casa Ya</t>
  </si>
  <si>
    <t xml:space="preserve">Documento de evaluación Programa Mi Casa Ya
</t>
  </si>
  <si>
    <t xml:space="preserve">Elaborar documento de Evaluación Programa FRECH No VIS (DNP) </t>
  </si>
  <si>
    <t xml:space="preserve">Documento de Evaluación Programa FRECH No VIS (DNP) 
</t>
  </si>
  <si>
    <t xml:space="preserve">Presentar matriz con los beneficiarios de mejoramiento de vivienda y titulación 2018-2020 que presentan alguna discapacidad.     </t>
  </si>
  <si>
    <t>Matriz con los beneficiarios de mejoramiento de vivienda y titulación 2018-2020 que presentan alguna discapacidad.</t>
  </si>
  <si>
    <t>Acercar la oferta institucional de los programas de vivienda (i.e Casa Digna, Vida Digna , Semillero de Propietarios y Mi Casa Ya) a la población sujeta de atención, en acompañamiento del Ministerio de Salud y previa identificación de la población por parte de este Ministerio de Salud.</t>
  </si>
  <si>
    <t>Reporte de las acciones de socialización realizadas</t>
  </si>
  <si>
    <t>Caracterizar la población beneficiaria de los proyectos de Vivienda Gratuita con problemas como trastornos mentales y consumo de SPA</t>
  </si>
  <si>
    <t>Documento de caracterización de población beneficiaria de los proyectos de Vivienda Gratuita con problemas como trastornos mentales y consumo de SPA</t>
  </si>
  <si>
    <t>Incluir dentro de la estrategia de acompañamiento social del Programa de Vivienda Gratuita un componente de salud mental que permita hacer acompañamiento a la población sujeta de atención</t>
  </si>
  <si>
    <t>Documento con definición de componente de salud mental que permita hacer acompañamiento a la población sujeta de atención</t>
  </si>
  <si>
    <t>Titular y sanear predios a nivel Nacional</t>
  </si>
  <si>
    <t>Apoyar las gestiones operativas y administrativas para la prestación de los servicios del proceso de cesión a título gratuito</t>
  </si>
  <si>
    <t>Asesoria en los procesos de cesión a título gratuito de los bienes inmuebles fiscales urbanos a nivel nacional.</t>
  </si>
  <si>
    <t>Reporte consolidado del número de predios urbanos titulados y/o saneados (reporte acumulativo)</t>
  </si>
  <si>
    <t>Transferir o levantar gravámenes de un inmueble de los extintos ICT-INURBE, mediante acto administrativo, incumpliendo los requisitos legales y/o procedimentales</t>
  </si>
  <si>
    <t>Apoyar las gestiones operativas y administrativas para la prestación de los servicios para el saneamiento y legalización de los bienes inmuebles de los extintos ICT-INURBE</t>
  </si>
  <si>
    <t>Saneamiento y legalización de los bienes inmuebles de los extintos ICT-INURBE a nivel nacional.</t>
  </si>
  <si>
    <t>Reportes de gestión de derechos de petición en el marco de la Política Nacional de Titulación</t>
  </si>
  <si>
    <t>Política 10: Servicio al Ciudadano</t>
  </si>
  <si>
    <t>Gestionar la consecución de la información catastral necesaria para los procesos de cesión a título gratuito</t>
  </si>
  <si>
    <t>Copia del contrato y/o convenio suscrito para la consecución de productos catastrales</t>
  </si>
  <si>
    <t>Prestar los servicios de apoyo técnico y jurídico para la gestión de todos los procesos y procedimientos que corresponden a los inmuebles sujetos a saneamiento y legalización del extinto ICT/INURBE</t>
  </si>
  <si>
    <t>Reporte con el consolidado de actividades de saneamiento predial en la base de datos de predios del Extinto ICT-Inurbe</t>
  </si>
  <si>
    <t xml:space="preserve">Inadecuada asistencia técnica y jurídica en Titulación y Saneamiento Predial 
</t>
  </si>
  <si>
    <t>Prestar los servicios de asistencia técnica y jurídica para la titulación de bienes fiscales</t>
  </si>
  <si>
    <t>Prestar los servicios de asistencia técnica y jurídica</t>
  </si>
  <si>
    <t>Reporte de asistencias técnicas a entidades territoriales con actas de soporte</t>
  </si>
  <si>
    <t>Contribuir al Indicador de Iniciación de Viviendas de Interés Social</t>
  </si>
  <si>
    <t>Actualizar en Sinergia el reporte del indicador "Viviendas de Interés Social urbanas iniciadas con rezago de 90 días"</t>
  </si>
  <si>
    <t>Reporte del indicador actualizado en Sinergia de Viviendas de Interés Social urbanas iniciadas con rezago de 90 días actualizada</t>
  </si>
  <si>
    <t>Contribuir a la reducción del Indicador de hogares urbanos con déficit cuantitativo de vivienda</t>
  </si>
  <si>
    <t>Actualizar en Sinergia el reporte del indicador "Porcentaje de hogares urbanos con déficit cuantitativo  de vivienda con rezago de 90 días"</t>
  </si>
  <si>
    <t>Reporte del indicador actualizado en Sinergia de Porcentaje de hogares urbanos con déficit cuantitativo de vivienda Con rezago de 90 días actualizada</t>
  </si>
  <si>
    <t>Contribuir a la reducción del Indicador de hogares urbanos con déficit cualitativo de vivienda</t>
  </si>
  <si>
    <t>Actualizar en Sinergia el reporte del indicador "Porcentaje de hogares urbanos con déficit cualitativo de vivienda con rezago de 90 días"</t>
  </si>
  <si>
    <t>Reporte del indicador actualizado en Sinergia de Porcentaje de hogares urbanos con déficit cualitativo de vivienda Con rezago de 90 días actualizada</t>
  </si>
  <si>
    <t>Promover el acceso a viviendas rurales dignas a grupos con enfoque diferencial</t>
  </si>
  <si>
    <t xml:space="preserve">Asignar los subsidios familiares de vivienda nueva rural para mujeres  cabeza de hogar </t>
  </si>
  <si>
    <t xml:space="preserve">Matriz de subsidios familiares de vivienda nueva rural para mujeres ceabeza de hogar </t>
  </si>
  <si>
    <t>Inoportunidad del desembolso del SFV debido al trámite de la autorización del pago</t>
  </si>
  <si>
    <t xml:space="preserve">Asignar subsidios familiares de vivienda en la modalidad de mejoramiento de vivienda rural para mujeres cabeza de hogar </t>
  </si>
  <si>
    <t xml:space="preserve">Matriz de subsidios familiareas de vivienda asignados en la modalidad de mejoramiento de vivienda rural a las madres cabeza de hogar </t>
  </si>
  <si>
    <t>Asignar los subsidios familiares rurales de vivienda nueva en municipios PDET</t>
  </si>
  <si>
    <t>Matriz de subsidios rurales  asignados en la modalidad de mejoramiento de vivienda en municipios PDET</t>
  </si>
  <si>
    <t>Asignar subsidios familiares de vivienda rural en la modadlidad de mejoramiento de vivienda en municipios PDET</t>
  </si>
  <si>
    <t>Matriz de subsidios asignados en la modalidad de mejoramiento de vivienda rural en los municipios PDET</t>
  </si>
  <si>
    <t>Facilitar a los hogares el acceso a una solución de vivienda en condiciones adecuadas</t>
  </si>
  <si>
    <t>Transferir recursos a entidades públicas o privadas para la administración y pago de los subsidios</t>
  </si>
  <si>
    <t xml:space="preserve">Documento de incorporación de recursos al Patrimonio Autónomo
</t>
  </si>
  <si>
    <t>Política 4: Gestión Presupuestal y Eficiencia del Gasto Público</t>
  </si>
  <si>
    <t xml:space="preserve">Generar la matriz de hogares habilitados aptos para aplicar el diagnóstico del mejoramiento de la vivienda rural </t>
  </si>
  <si>
    <t>Matriz de hogares habilitados</t>
  </si>
  <si>
    <t xml:space="preserve">Elaborar matriz de certificados de habilitabilidad de existencia de mejoramientos de vivienda rural </t>
  </si>
  <si>
    <t xml:space="preserve">Matriz de viviendas certificadas de los mejoramientos realizados
</t>
  </si>
  <si>
    <t xml:space="preserve">Asignar los subsidios familiares de vivienda en la modalidad de mejoramiento de vivienda rural 
</t>
  </si>
  <si>
    <t xml:space="preserve">Matriz de subsidios asignados en la modalidad de mejoramiento de vivienda rural </t>
  </si>
  <si>
    <t>Transferir recursos para la administración y pago de los subsidios</t>
  </si>
  <si>
    <t xml:space="preserve">Documento de incorporación de recursos al Patrimonio Autónomo 
</t>
  </si>
  <si>
    <t>Generar la matriz de hogares habilitados aptos para aplicar el diagnóstico del mejoramiento de la vivienda</t>
  </si>
  <si>
    <t>Matriz de hogares habilitados  para asignar las Viviendas de Interés Social rural construidas</t>
  </si>
  <si>
    <t xml:space="preserve">Asignar los subsidios familiares de vivienda de interés social rural en la modalidad de vivienda nueva </t>
  </si>
  <si>
    <t xml:space="preserve">Matriz de subsidios familiares de vivienda en la modalidad de vivienda nueva asignados </t>
  </si>
  <si>
    <t>Apoyar las gestiones administrativas y operativas para el seguimiento de la implementacion de la política de vivienda rural</t>
  </si>
  <si>
    <t>Matriz de Asistencias técnicas realizadas</t>
  </si>
  <si>
    <t xml:space="preserve">Promover el acceso a viviendas rurales dignas a grupos con enfoque diferencial
</t>
  </si>
  <si>
    <t>Asignar SFVR de mejoramiento de vivienda para comunidades indígenas</t>
  </si>
  <si>
    <t>Matriz de Subsidios para mejoramientos de viviendas entregadas a indígenas Nukak y Jiw</t>
  </si>
  <si>
    <t>Asignar SFVR de vivienda nueva para comunidades indígenas</t>
  </si>
  <si>
    <t>Matriz de subsidios para vivienda nueva entregadas a indígenas Nukak y Jiw</t>
  </si>
  <si>
    <t xml:space="preserve">Sumatoria de subsidios en especie de vivienda de interés social rural asignados a familias de las comunidades indígenas Nukak y Jiw
</t>
  </si>
  <si>
    <t xml:space="preserve">Promover el acceso a las víctimas del desplazamiento forzado para adquirir vivienda de interés social </t>
  </si>
  <si>
    <t>Asignar los subsidios familiares de vivienda a la población víctima del desplazamiento forzado en los diferentes programas de vivienda.</t>
  </si>
  <si>
    <t>Matriz de subsidios asignados a la población víctima del desplamiento forzado en los diferentes programas de vivienda.</t>
  </si>
  <si>
    <t>Realizar acompañamiento social a los beneficiarios del subsidio familiar de vivienda</t>
  </si>
  <si>
    <t>Matriz de acompañamiento social realizados</t>
  </si>
  <si>
    <t>Actualizar la documentación del proceso que se requiera conforme a la actualización de Ley de vivienda</t>
  </si>
  <si>
    <t xml:space="preserve">Documento de caracterización del Procedimiento administrativo sancionatorio de revocatoria actualizado </t>
  </si>
  <si>
    <t>Facilitar la adquisición de vivienda VIS y VIP con cobertura de la tasa de interés de financiación para hogares con ingresos de hasta 8 SMMLV</t>
  </si>
  <si>
    <t>Realizar el pago de recursos a Banco de la República para el pago de coberturas otorgadas para vivienda de interés social y Prioritario</t>
  </si>
  <si>
    <t>Implementación del programa de cobertura condicionada para créditos de vivienda segunda generación nacional.</t>
  </si>
  <si>
    <t>Recibo a Satisfacción del pago y cuenta de cobro del Banco de la República de las coberturas otorgadas a los créditos de vivienda de segunda generación</t>
  </si>
  <si>
    <t>Generar la Matriz de las coberturas marcadas en el Programa de Cobertura condicionada para créditos de Segunda Generación - Frech</t>
  </si>
  <si>
    <t xml:space="preserve">Matriz de coberturas marcadas del Informe de Asobancaria </t>
  </si>
  <si>
    <t>Generar la Matriz de las coberturas otorgadas en el Programa de Cobertura condicionada para créditos de Segunda Generación - Frech</t>
  </si>
  <si>
    <t>Matriz de coberturas otorgadas del Informe del Banrepública</t>
  </si>
  <si>
    <t>Realizar seguimiento y control de los recursos destinados a subsidios familiar de vivienda</t>
  </si>
  <si>
    <t xml:space="preserve">Matriz de Ejecución Presupuestal Fonvivienda </t>
  </si>
  <si>
    <t>Otorgar las coberturas a la tasa de interés a los hogares que cumplan con los requisitos que los habilite para ser beneficiarios del programa Cobertura Condicionada a la tasa de interés FRECH VIP-VIS.</t>
  </si>
  <si>
    <t xml:space="preserve">Matriz reporte indicador y reporte financiero </t>
  </si>
  <si>
    <t>Realizar el seguimiento y divulgación del avance del programa Cobertura Condicionada a la tasa de interés FRECH VIP-VIS.</t>
  </si>
  <si>
    <t>Otorgar las coberturas a la tasa de interés a los hogares que cumplan con los requisitos que los habilite para ser beneficiarios del programa Mi Casa Ya.</t>
  </si>
  <si>
    <t>Gestionar el cierre de la acción del CONPES 3739</t>
  </si>
  <si>
    <t>Solicitud ante el DNP de eliminación de acciones con relación al CONPRES 3739</t>
  </si>
  <si>
    <t>Facilitar el arrendamiento social con opción de compra de vivienda</t>
  </si>
  <si>
    <t>Subsidio familiar de vivienda nacional.</t>
  </si>
  <si>
    <t>Documento de incorporación de recursos al Patrimonio Autónomo</t>
  </si>
  <si>
    <t>Asignar los subsidios familiares de vivienda en el Programa de Vivienda Semillero de Propietarios</t>
  </si>
  <si>
    <t>Matriz de subsidios asignados en el Programa de Vivienda Semillero de Propietarios</t>
  </si>
  <si>
    <t>Asignar el Subsidio Familiar de Vivienda (SFV) de arrendamiento a los hogares que cumplan con los requisitos que los habilite para ser beneficiarios del programa Semillero de Propietarios.</t>
  </si>
  <si>
    <t>Realizar el seguimiento y divulgación del avance del programa Semillero de Propietarios</t>
  </si>
  <si>
    <t>Promover el acceso a hogares con ingresos hasta 4 SMMLV para adquirir vivienda de interés social</t>
  </si>
  <si>
    <t>Transferir recursos a entidades publicas o privadas para la administración y pago de los subsidios</t>
  </si>
  <si>
    <t>Asignar los subsidios familiares de vivienda en el Programa de Vivienda Mi Casa Ya</t>
  </si>
  <si>
    <t>Matriz de subsidios asignados en el Programa de Vivienda Mi Casa Ya</t>
  </si>
  <si>
    <t>Brindar orientación durante los procesos de asignación del subsidio familiar de vivienda</t>
  </si>
  <si>
    <t>Matriz de relación de PQRs atendidas</t>
  </si>
  <si>
    <t>Adelantar la construcción de las VIS urbanas.</t>
  </si>
  <si>
    <t>Asignar el Subsidio Familiar de Vivienda (SFV) a los hogares que cumplan con los requisitos que los habilite para ser beneficiarios del programa Mi Casa Ya.</t>
  </si>
  <si>
    <t xml:space="preserve"> Realizar el seguimiento y divulgación del avance del programa Mi Casa Ya.</t>
  </si>
  <si>
    <t xml:space="preserve">Realizar asistencia técnica a los grupos de valor en el marco de la oferta institucional de los programas de vivienda </t>
  </si>
  <si>
    <t xml:space="preserve">Matriz de participación ciudadana de grupo de valor </t>
  </si>
  <si>
    <t>Inadecuada e inoportuna promoción y/o acompañamiento</t>
  </si>
  <si>
    <t xml:space="preserve">Verificar los contenidos del sitio web del Ministerio con información consultada con los grupos de valor
</t>
  </si>
  <si>
    <t xml:space="preserve">Encuesta realizada a los grupos de valor </t>
  </si>
  <si>
    <t>Realizar jornadas de capacitación al grupo GAUA sobre la oferta de servicios institucionales de la Entidad (Circular 001 de 2018-CGDI)</t>
  </si>
  <si>
    <t xml:space="preserve">Presentación y evidencia de asistencia </t>
  </si>
  <si>
    <t>Automatización de las funcionalidades del subsidio concurrente en el marco de la plataforma tecnológica que soporta el programa mi casa ya</t>
  </si>
  <si>
    <t>Correo electrónico del ingeniero de sistemas informando la automatización de la plataforma</t>
  </si>
  <si>
    <t>Política 11: Racionalización de Trámites</t>
  </si>
  <si>
    <t>Promover el acceso a las mujeres cabeza de familia para adquirir vivienda de interés social</t>
  </si>
  <si>
    <t>Asignar los subsidios familiares de vivienda a Mujeres Cabeza de Familia en los diferentes programas de vivienda.</t>
  </si>
  <si>
    <t>Matriz de subsidios asignados a Mujeres Cabeza de Familia en los diferentes programas de vivienda.</t>
  </si>
  <si>
    <t>Apoyar las gestiones operativas y administrativas en los procesos de asignación del subsidio familiar de vivienda</t>
  </si>
  <si>
    <t>Mejorar la calidad de vida de la población menos favorecida mediante el mejoramiento de viviendas</t>
  </si>
  <si>
    <t>Matriz de hogares habilitados en el programa Casa digna Vida Digna (CDVD)</t>
  </si>
  <si>
    <t>Elaborar matriz de certificados de habilitabilidad de existencia de mejoramientos de vivienda</t>
  </si>
  <si>
    <t xml:space="preserve">Asignar los subsidios familiares de vivienda en la modalidad de mejoramiento de vivienda en el Programa Casa Digna Vida Digna
</t>
  </si>
  <si>
    <t>Matriz de subsidios asignados en la modalidad de mejoramiento de vivienda en el programa Casa Digna Vida Digna</t>
  </si>
  <si>
    <t>Realizar la asesoría, acompañamiento técnico, revisión y seguimiento a los proyectos de vivienda urbana</t>
  </si>
  <si>
    <t>Fortalecer los instrumentos  normativos, de reglamentación ténica y estructuración de proyectos piloto</t>
  </si>
  <si>
    <t xml:space="preserve">Realizar  estudios  y/o consultorías sectoriales relacionadas con las temáticas del Grupo Política Sectorial </t>
  </si>
  <si>
    <t>Desarrollo y mejoramiento del sector de agua potable y saneamiento básico a nivel nacional.</t>
  </si>
  <si>
    <t>Realizar estudios y consultorías sectoriales</t>
  </si>
  <si>
    <t xml:space="preserve">Documentos </t>
  </si>
  <si>
    <t>Incumplimiento a las actividades planeadas dentro del Plan Estratégico Institucional (PEI) y el Plan de Acción Institucional (PAI)</t>
  </si>
  <si>
    <t>Formular una propuesta de documento técnico que incluya alternativas para el fortalecimiento de los prestadores de acueducto en la disminución de las pérdidas de agua.
(Conpes 3934 a 2.23) (Conpes 4004 a 1.4.)</t>
  </si>
  <si>
    <t xml:space="preserve">Avance de Propuesta de Documento versión 0 </t>
  </si>
  <si>
    <t xml:space="preserve">Presentar a la OAJ para concepto propuestas normativas del VASB 
(Conpes 4004 a 1.2, 1.7, 1.8) </t>
  </si>
  <si>
    <t xml:space="preserve">Reporte de Proyecto(s) normativo(s) que cuenten con concepto de la OAJ en el corte. </t>
  </si>
  <si>
    <t>Política 17: Mejora Normativa</t>
  </si>
  <si>
    <t>Gestionar la Política de agua potable y saneamiento básico mediante la formulación de instrumentos normativos y la posterior ejecución de planes, programas y proyectos, sin el cumplimiento de los requisitos legales y/o procedimentales vigentes, para favorecimiento propio o de un tercero</t>
  </si>
  <si>
    <t>Presentar a la Junta del RAS las propuestas de actualización de  3 Títulos del Reglamento Técnico del Sector de Agua Potable y Saneamiento Básico (RAS)</t>
  </si>
  <si>
    <t xml:space="preserve">Presentación Junta RAS
y Documento versión 0 </t>
  </si>
  <si>
    <t>Realizar sesiones ordinarias y espacios de diálogo con la JUNTA DEL RAS</t>
  </si>
  <si>
    <t xml:space="preserve">Informe consolidado de las sesiones con la Junta del RAS </t>
  </si>
  <si>
    <t>Realizar la publicación del Titulo E  incluidos los lineamientos para el manejo de subproductos de tratamiento de aguas residuales (Conpes 3934 a 2.24, Conpes 4004 2.5)</t>
  </si>
  <si>
    <t xml:space="preserve">Documento final publicado </t>
  </si>
  <si>
    <t>Generar estrategias que permitan mejorar la calidad y oportunidad de información del sector de APSB</t>
  </si>
  <si>
    <t>Fotalecer el Sistema de Inversiones en Agua Potable y Saneamiento Básico – SINAS mediante la mejora de la interfaz, los módulos y reportes de información. (Conpes 4004 a 3.7.)</t>
  </si>
  <si>
    <t xml:space="preserve">1. Informe de Gestión  
2. Reporte de la actualización del Micrositio en página web MVCT implementado (Diciembre) </t>
  </si>
  <si>
    <t xml:space="preserve">Diseñar e implementar una estrategía de comunicación para la promoción y el uso del SINAS para usuarios internos y externos </t>
  </si>
  <si>
    <t xml:space="preserve">Informe de gestión 
Componente SINAS  </t>
  </si>
  <si>
    <t>Fortalecer la implemetación del Sistema de Información de Agua y Saneamiento Rural - SIASAR  en el territorio.  
(Informe de implementación, Asistencia técnica, adaptación generación de instrumentos Interoperabilidad) (Conpes 3810 a 3.4)</t>
  </si>
  <si>
    <t>Informe de gestión Componente SIASAR</t>
  </si>
  <si>
    <t>Fortalecer la capacidad de los grupos de valor en las temáticas de competencia de la DDS</t>
  </si>
  <si>
    <t>Realizar asistencia técnica, revisión, evaluación y seguimiento a los planes, programas y proyectos de agua potable y saneamiento básico presentados al Ministerio</t>
  </si>
  <si>
    <t xml:space="preserve">Matriz de asistencia técnica descargada del SINAS </t>
  </si>
  <si>
    <t>Realizar seguimiento a la ejecución de los proyectos de inversión en SPI a cargo de la DDS
(Gestiones operativas y administrativas para la prestación de los servicios del Viceministerio)</t>
  </si>
  <si>
    <t>Apoyar las gestiones operativas y administrativas para la prestación de los servicios del Viceministerio</t>
  </si>
  <si>
    <t>Informe de seguimiento consolidado de los proyectos de inversión DDS</t>
  </si>
  <si>
    <t>Realizar espacios de divulgación de la normativa del sector a los grupos de valor y a los usuarios internos en las tematicas de gestión de información, reglamentación técnica y los Programas Agua al Campo y Agua al Barrio.</t>
  </si>
  <si>
    <t xml:space="preserve">Informe de gestión </t>
  </si>
  <si>
    <t>Soporte de capacitación virtual</t>
  </si>
  <si>
    <t>Contribuir con la universalización de los servicios de agua potable y saneamiento básico, promoviendo la prestación de los servicios en barrios informales</t>
  </si>
  <si>
    <t>Apoyar la Implementación de los planes de gestión para las 12 ciudades vinculadas entre 2019-2020 en el marco del PROGRAMA AGUA AL BARRIO 
(Conpes 3918 ODS a 6.1 6.2)</t>
  </si>
  <si>
    <t>Fortalecer el Proceso de monitoreo de los recursos del SGP APSB</t>
  </si>
  <si>
    <t xml:space="preserve">Elaborar documento de estudio y propuesta de norma del análisis de impacto de las medidas del Decreto 028 de 2008 </t>
  </si>
  <si>
    <t>Fortalecimiento de la actividad de monitoreo a los recursos del SGP-APSB y la asistencia técnica de las entidades territoriales a nivel nacional.</t>
  </si>
  <si>
    <t>Brindar acompañamiento a las Entidades Territoriales en el monitoreo a los recursos SGP-APSB.</t>
  </si>
  <si>
    <t>Documento estudio 
Propuesta de Proyecto de Decreto</t>
  </si>
  <si>
    <t>Elaborar guía para nuevo decreto de subsidios</t>
  </si>
  <si>
    <t xml:space="preserve">Guía  </t>
  </si>
  <si>
    <t xml:space="preserve">Elaborar memoria justificativa de unificación de resoluciones para presentar al GPS.
</t>
  </si>
  <si>
    <t>Memoria justificativa presentada al GPS</t>
  </si>
  <si>
    <t>Elaborar el Informe Anual de Monitoreo, vigencia 2020</t>
  </si>
  <si>
    <t>Informe con oficio remisorio al MHCP</t>
  </si>
  <si>
    <t>Elaborar informes departamentales de monitoreo de la vigencia 2020</t>
  </si>
  <si>
    <t xml:space="preserve"> Informes departamentales de monitoreo de la vigencia 2020</t>
  </si>
  <si>
    <t>Elaborar Informes de Monitoreo Preventivo</t>
  </si>
  <si>
    <t>Informes monitoreo preventivo a las entidades territoriales</t>
  </si>
  <si>
    <t xml:space="preserve">Realizar visitas e informes de Monitoreo a los municipios y departamentos con nivel de riesgo alto </t>
  </si>
  <si>
    <t xml:space="preserve">Avance Informe de gestión </t>
  </si>
  <si>
    <t>Realizar informe de las actividades de seguimiento a la Administración Temporal de los departamentos de San Andrés y la Guajira</t>
  </si>
  <si>
    <t>Apoyar las gestiones administrativas y operativas para realizar acompañamiento a las Entidades territoriales en monitoreo a los recursos SGP-APSB.</t>
  </si>
  <si>
    <t>Brindar asistencia técnica a los entes territoriales frente a la imposición de medidas preventivas y correctivas por parte del MHCP con el fin de extinguir los eventos de riesgo que ocasionaron la medida</t>
  </si>
  <si>
    <t>Realizar monitoreo a los recursos del SGP-APSB de las entidades territoriales</t>
  </si>
  <si>
    <t>Realizar talleres para capacitación sobre la estrategia de Monitoreo, Seguimiento y Control de los recursos de SGP APSB vigencia 2020 y la adopción de los planes de gestión de agua potable y saneamiento básico por parte de los municipios de que trata el artículo 2 de la Ley 1977 del 24 de julio de 2019 (2 fases de 26 cada uno)</t>
  </si>
  <si>
    <t>Brindar asistencia técnica para el cumplimiento de los requisitos establecidos en las Resoluciones de Planes de Desempeño y Suspensión de Giro impuestas por el MHCP</t>
  </si>
  <si>
    <t>Realizar la revisión de los documentos de distribución de recursos del SGP-APSB</t>
  </si>
  <si>
    <t>Concepto al DNP  de revisión de la distribución total al SGP del 2021</t>
  </si>
  <si>
    <t>Realizar la revisión de la transferencia SGP-APSB</t>
  </si>
  <si>
    <t xml:space="preserve">Correo electronico de Conceptos a la Subdirección de finanzas y presupuesto y matriz </t>
  </si>
  <si>
    <t>Apoyar a los municipios en la formulación, adopción y ejecución de los planes de gestión de agua potable y saneamiento básico</t>
  </si>
  <si>
    <t>Levantar información técnica y jurídica necesaria para la formulación de los instrumentos normativos</t>
  </si>
  <si>
    <t>Acreditar variables del criterio de eficiencia fiscal</t>
  </si>
  <si>
    <t>Anexo de variables para el cálculo de eficiencia fiscal</t>
  </si>
  <si>
    <t xml:space="preserve">Ajustar los formularios y atender mesas de ayuda FUT y SUI   </t>
  </si>
  <si>
    <t>Formular, expedir y revisar los instrumentos técnicos y normativos relacionados con monitoreo de los recursos del SGP-APSB</t>
  </si>
  <si>
    <t>Formularios para reporte FUT requeridos</t>
  </si>
  <si>
    <t>Consolidar la información al SINAS, validar y generar fichas de información sectorial</t>
  </si>
  <si>
    <t>Base monitoreo nacional
Bases monitoreos preventivos
Fichas sectoriales</t>
  </si>
  <si>
    <t>Fortalecer  acciones encaminadas al cierre de brechas en materia de cobertura, continuidad y calidad en las zonas rurales del país.</t>
  </si>
  <si>
    <t>Fortalecer a las organizaciones comunitarias prestadoras de los servicios de agua y saneamiento rural, en el marco del PROGRAMA AGUA AL CAMPO.
(Conpes 3810 a 3.2)</t>
  </si>
  <si>
    <t>Ajustar y publicar el Plan Nacional de Abastecimiento de Agua Potable y Saneamiento Básico Rural
(Conpes 3918 ODS a 6.1 - 6.2)</t>
  </si>
  <si>
    <t>PNAPSB Publicado</t>
  </si>
  <si>
    <t xml:space="preserve">Apoyar el foro virtual PAZ  como escenario de diálogo en los temas asociados con la implementación del Acuerdo de Paz (Rendición de Cuentas Paz) </t>
  </si>
  <si>
    <t>Informe de rendición de cuentas PAZ DDS</t>
  </si>
  <si>
    <t xml:space="preserve"> Fortalecer en el enfoque diferencial a los PDA en lo referente a comunidades indígenas y comunidades negras, afro, raizales y Palenqueras de acuerdo a las competencias del VASB en agua potable y saneamiento básico</t>
  </si>
  <si>
    <t>Brindar asistencia técnicas a los PDA en proyectos de agua y saneamiento básico concertada con las comunidades negras, afro, raizales y Palenqueras</t>
  </si>
  <si>
    <t xml:space="preserve">Informe de gestión componente Grupos Etnicos </t>
  </si>
  <si>
    <t>Brindar asistencia técnica a prestadores que atienden territorios indígenas en municipios priorizados</t>
  </si>
  <si>
    <t>Avanzar en la propuesta de reglamentación del Título V del Decreto 1953 de 2014 en el marco de la comisión de impulso liderada por el Ministerio del Interior</t>
  </si>
  <si>
    <t>Apoyar en conjunto con el PDA a los territorios indígenas sin acceso a agua potable y/o saneamiento básico en la formulación de proyectos elaborados por la comunidad financiados por OCADPaz</t>
  </si>
  <si>
    <t>Avanzar en la priorización de comunidades  indígenas de los pueblos Wayuu, Jiw y Nukak con acceso a agua potable y saneamiento básico</t>
  </si>
  <si>
    <t>Elaborar el diagnóstico de las condiciones de acceso a agua potable y saneamiento básico concertado con las comunidades indígenas realizado</t>
  </si>
  <si>
    <t>Lograr equidad en la asignación de recursos y mejorar las oportunidades para el acceso a vivienda rural</t>
  </si>
  <si>
    <t>Realizar convocatoria, focalización y estructuración de proyectos a nivel de prefactibilidad para viviendas de interés social rural nuevas</t>
  </si>
  <si>
    <t>Política 9: Transparencia, Acceso a la Información y lucha contra la Corrupción</t>
  </si>
  <si>
    <t>Matriz de relación de proyectos estructurados a nivel de prefactibilidad</t>
  </si>
  <si>
    <t>Acompañar el trámite de aprobación de proyectos de regalías ante la OCAD</t>
  </si>
  <si>
    <t>Diseñar la pólitica pública de vivienda rural e impulsar mejoras en su ejecución</t>
  </si>
  <si>
    <t>Promover la articulación interinstitucional para fortalecer los procesos de producción de vivienda digna en el campo</t>
  </si>
  <si>
    <t xml:space="preserve">Realizar monitoreo y evaluación de la política </t>
  </si>
  <si>
    <t>Informe de monitoreo y evaluación de la política</t>
  </si>
  <si>
    <t>Participar en los Comités Fiduciario, Técnico y Financiero que se realicen en el marco de los programas de vivienda rural</t>
  </si>
  <si>
    <t>Matriz de relación de comités con participación de la Dirección de Vivienda Rural</t>
  </si>
  <si>
    <t>Prestar asistencia técnica a los actores involucrados en el desarrollo de los programas de vivienda nueva rural</t>
  </si>
  <si>
    <t xml:space="preserve">Matriz de relación de asistencias técnicas realizadas en el periodo </t>
  </si>
  <si>
    <t>Realizar seguimiento al cumplimiento de compromisos y sentencias</t>
  </si>
  <si>
    <t>Informe de seguimiento al cumplimiento de compromisos y sentencias</t>
  </si>
  <si>
    <t>Realizar el avance del estudio concertado sobre potabilidad y acceso al agua según las particularidades del territorio y la cosmovisión del pueblo indígena que lo requieran</t>
  </si>
  <si>
    <t xml:space="preserve">Articular las políticas de agua y saneamiento básico con las políticas ambientales, de calidad del agua, gestión del riesgo, cambio climático y Saneamiento de vertimientos. </t>
  </si>
  <si>
    <t>Brindar asistencia técnica para la estructuración y formulación de los componentes ambientales de los PDA</t>
  </si>
  <si>
    <t>Acompañar Mesas intersectoriales con los grupos de valor con el objeto de atender temas ambientales asociados al sector (Conpes 404 1.1, 2.1)</t>
  </si>
  <si>
    <t xml:space="preserve">Brindar asistencia  técnica para la estructuración y formulación de los planes de gestión del riesgo de los PDA. </t>
  </si>
  <si>
    <t>Desarrollar lineamientos para incluir los PSA como instrumento para la gestión de las áreas y los ecosistemas estratégicos en el marco de los planes ambientales de los Planes Departamentales de Agua (PDA). (Conpes 3886 a 2.21)</t>
  </si>
  <si>
    <t>Brindar asistencia  técnica en normativa, planes de aseguramiento, e indice de calidad del agua.
(Conpes 3918 ODS a 3.9)</t>
  </si>
  <si>
    <t>Brindar asistencia  técnica en Situaciones de Emergencia Sectoriales. (por demanda)</t>
  </si>
  <si>
    <t xml:space="preserve">Brindar asistencia técnica en Mitigación Gases Efecto Invernadero  para los servicios públicos de aseo y alcantarillado.                                                                     </t>
  </si>
  <si>
    <t>Brindar asistencia técnica para la Adaptación al Cambio Climático del sector de Agua y Saneamiento mediante el PIGCCS</t>
  </si>
  <si>
    <t xml:space="preserve">Brindar acompañamiento técnico en mesas de trabajo para la articulación interinstitucional en la planeación y estructuración de los proyectos de preinversión e inversión y el seguimiento a los proyectos de saneamiento de vertimientos. </t>
  </si>
  <si>
    <t xml:space="preserve">Realizar el seguimiento al crédito con KFW para financiación sistemas de tratamiento de aguas residuales domésticas (Pereira - Manizales) </t>
  </si>
  <si>
    <t>Saneamiento de vertimientos en cuencas priorizadas del territorio nacional.</t>
  </si>
  <si>
    <t>Realizar seguimiento los proyectos apoyados financieramente</t>
  </si>
  <si>
    <t>Asignar el apoyo financiero a los proyectos viabilizados para la gestión del tratamiento de aguas residuales</t>
  </si>
  <si>
    <t>Realizar el acompañamiento en la estructuración de dos sistemas de tratamiento de aguas residuales a través de APP (Neiva, Duitama) (Conpes 4004 2.3)</t>
  </si>
  <si>
    <t xml:space="preserve">Realizar la socialización del Plan Nacional de Manejo de Aguas Residuales Municipales - PMAR-. (Conpes 4004 a 2.2) </t>
  </si>
  <si>
    <t>Aumentar la tasa de reciclaje en el marco del servicio público de aseo</t>
  </si>
  <si>
    <t>Realizar el seguimiento a municipios con condiciones críticas para la actividad de aprovechamiento y formalización de organizaciones</t>
  </si>
  <si>
    <t>Informes de estado de la actividad de Aprovechamiento en municipios en estado crítico</t>
  </si>
  <si>
    <t xml:space="preserve">Brindar asistencia técnica en la implementación del esquema de aprovechamiento en el marco del servicio público de aseo
(Conpes 3934 a  2.60) (Conpes 3918 a 12.5) </t>
  </si>
  <si>
    <t xml:space="preserve">Informe de seguimiento de asistencia técnica en el marco del servicio público de aseo  </t>
  </si>
  <si>
    <t>Porcentaje de residuos sólidos urbanos dispuestos adecuadamente</t>
  </si>
  <si>
    <t>Aumentar el porcentaje de residuos sólidos dispuestos adecuadamente</t>
  </si>
  <si>
    <t>Realizar el seguimiento a municipios con condiciones críticas en la actividad de disposición final de residuos sólidos (Conpes 3874 a 3.6)</t>
  </si>
  <si>
    <t xml:space="preserve">Informe  del estado de las mesas de operación de críticos en Disposición final (SISCONPES) </t>
  </si>
  <si>
    <t>Aumentar coberturas de recolección y transporte de residuos sólidos</t>
  </si>
  <si>
    <t xml:space="preserve">Informe de seguimiento de PDAs asistidos técnicamente para la formulación de los planes de aseguramiento de aseo </t>
  </si>
  <si>
    <t>Aumentar el porcentaje de municipios con sistemas de tratamiento y aprovechamiento de residuos sólidos</t>
  </si>
  <si>
    <t>Prestar asistencia técnica a los entes territoriales y personas prestadoras del servicio público de aseo relacionados con disposición final de residuos sólidos (Conpes 3874 a 1.19)</t>
  </si>
  <si>
    <t>Informe  de articulación interinstitucional.</t>
  </si>
  <si>
    <t>Apoyar financieramente  a los proyectos viabilizados para la gestión integral de residuos sólidos 
(Conpes 3934 a 2.61 Conpes 3874 a 1.21)
(Conpes 3918 a 11.6)</t>
  </si>
  <si>
    <t>Ampliación y mejoramiento de gestión integral de residuos sólidos en el territorio nacional.</t>
  </si>
  <si>
    <t>Asignar el apoyo financiero a los proyectos viabilizados para la gestión integral de residuos sólidos</t>
  </si>
  <si>
    <t xml:space="preserve">Informe de seguimiento a los convenios y proyectos </t>
  </si>
  <si>
    <t>Revisión y ajuste Proyecto de Título de Reglamentación Técnica
(Título F), socializado con GPS y Junta RAS
(Conpes 3874 a 1.16) (Conpes 3934 a  2.60)</t>
  </si>
  <si>
    <t xml:space="preserve">Proyecto título socializado </t>
  </si>
  <si>
    <t>Informe de Gestión para la Cooperación Internacional</t>
  </si>
  <si>
    <t>Incentivar el tratamiento y aprovechamiento de residuos sólidos</t>
  </si>
  <si>
    <t>Realizar  estudios  y/o consultorías sectoriales relacionadas con las temáticas de residuos sólidos</t>
  </si>
  <si>
    <t>Realizar los estudios especializados en GIRS</t>
  </si>
  <si>
    <t>Informe de los proyectos formulados para el tratamiento de residuos sólidos</t>
  </si>
  <si>
    <t>Coordinar y participar interinstitucionalmente lo relacionado con la política de Residuos Sólidos</t>
  </si>
  <si>
    <t xml:space="preserve">Informe de actividades de análisis y articulación </t>
  </si>
  <si>
    <t>Mejorar la prestación de los servicios públicos de acueducto, alcantarillado y aseo en el Departamento de La Guajira</t>
  </si>
  <si>
    <t>Apoyar en la gestión jurídica y administrativa requerida para la ejecución de la Administración Temporal de Competencias del Sector de Agua Potable y Saneamiento Básico en el departamento de La Guajira.</t>
  </si>
  <si>
    <t>Fortalecimiento a la prestación de los servicios públicos de acueducto, alcantarillado y aseo en el departamento de la Guajira.</t>
  </si>
  <si>
    <t>Apoyar en la gestión jurídica y administrativa requerida para la ejecución de la asuncion temporal</t>
  </si>
  <si>
    <t xml:space="preserve">Informe de la Administración Temporal </t>
  </si>
  <si>
    <t>Apoyar en la gestión operativa y administrativa requerida para la ejecución de la Administración Temporal de Competencias del Sector de Agua Potable y Saneamiento Básico en el departamento de La Guajira.</t>
  </si>
  <si>
    <t>Apoyar las gestiones operativas y administrativas para la prestación de los servicios necesarios por el administrador temporal</t>
  </si>
  <si>
    <t>Informe de la Administración Temporal ca</t>
  </si>
  <si>
    <t>Asistir al departamento en la formulación, estructuración, ejecución y seguimiento de los planes y proyectos de Agua Potable y Saneamiento básico de las zonas urbana y rural, en el marco del programa Guajira Azul.</t>
  </si>
  <si>
    <t>Asistir al departamento en la formulación, estructuración y ejecución de los planes y proyectos de Agua Potable y Saneamiento básico</t>
  </si>
  <si>
    <t>Informe de gestión de la  Administración Temporal : Seguimiento módulos de pilas públicas en el marco del programa Guajira Azul.</t>
  </si>
  <si>
    <t>Realizar el seguimiento a las acciones establecidas en el Conpes 3944 "Estrategia para el Desarrollo Integral del Departamento de La Guajira y sus pueblos indígenas" de cumplimiento en la vigencia</t>
  </si>
  <si>
    <t>Informe de seguimiento Conpes 3944</t>
  </si>
  <si>
    <t>Apoyar la gestión y asignación de recursos para el cierre financiero de proyectos orientados a garantizar el acceso a agua potable y saneamiento básico de las zonas urbana y rural del departamento de La Guajira, orientados a la implementación de esquemas eficientes y sostenibles, así como a fortalecer la capacidad institucional de las entidades territoriales, las personas prestadoras de los servicios públicos, en el marco de la normatividad vigente.</t>
  </si>
  <si>
    <t>Informe de gestión de la  Administración Temporal: Seguimiento a los proyectos en el marco del programa Guajira Azul.</t>
  </si>
  <si>
    <t>Garantizar el seguimiento a la ejecución y cumplimiento de los compromisos adquiridos por el Ministerio</t>
  </si>
  <si>
    <t>Realizar seguimiento y acompañamiento a los responsables de ejecutar los proyectos y compromisos del ministerio.</t>
  </si>
  <si>
    <t>Matriz de seguimiento de compromisos del ministro</t>
  </si>
  <si>
    <t>Apoyar las gestiones operativas y administrativas necesarias para el desarrollo de los procesos.</t>
  </si>
  <si>
    <t>Fortalecimiento de las capacidades estratégicas y de apoyo del Ministerio de Vivienda, Ciudad y Territorio a nivel nacional.</t>
  </si>
  <si>
    <t>Apoyar las gestiones operativas y administrativas necesarias para el desarrollo de los procesos</t>
  </si>
  <si>
    <t>Informe de la gestión realizada</t>
  </si>
  <si>
    <t>Apoyar las gestiones transversales de la Entidad para la toma de decisiones administrativas y del alto nivel.</t>
  </si>
  <si>
    <t>Apoyar las gestiones transversales de la Entidad para la toma de decisiones administrativas y del alto nivel</t>
  </si>
  <si>
    <t>Fortalecer la relación del ministerio con el sector político</t>
  </si>
  <si>
    <t>Atender a los integrantes del sector político y registrar las atenciones en la matriz de "atención al sector político".</t>
  </si>
  <si>
    <t>Formato de seguimiento de Atención al sector político</t>
  </si>
  <si>
    <t>Inoportunidad en la gestión de los requerimientos y remisión de respuesta a las solicitudes de información de las partes interesadas (sector político y cooperantes)</t>
  </si>
  <si>
    <t>Identificar y hacer seguimiento a los Proyectos de Ley de interés del Ministerio</t>
  </si>
  <si>
    <t>Recopilar y hacer seguimiento a los proyectos de ley y actos legislativos del congreso de la república que son de interés del Ministerio y que han sido enviados a las áreas para emitir su respectivo concepto.</t>
  </si>
  <si>
    <t>Formato Seguimiento a Iniciativas Legislativas Proyectos de Ley y Actos Legislativos</t>
  </si>
  <si>
    <t>Inoportunidad en la identificación de proyectos de ley que impacten la política del Ministerio</t>
  </si>
  <si>
    <t>Garantizar la respuesta a las solicitudes de información recibidas de parte del Congreso de la República</t>
  </si>
  <si>
    <t>Tramitar y gestionar los requerimientos formales (Ley 5/92) de los Congresistas.</t>
  </si>
  <si>
    <t>Formato Estado de Solicitudes de información de Congresistas</t>
  </si>
  <si>
    <t>Tramitar y enviar a las áreas los cuestionarios de las proposiciones de debate de control político para que emitan la respuesta, así como acompañar al Ministro y Viceministros a los debates de iniciativas legislativas y de control político que se lleven a cabo en el Congreso de la República.</t>
  </si>
  <si>
    <t>Formato Registro Proposiciones a Debate Control Político</t>
  </si>
  <si>
    <t>Fortalecer las relaciones con cooperantes nacionales e internacionales</t>
  </si>
  <si>
    <t>Gestionar la participación del Ministerio en foros, cumbres y encuentros nacionales e internacionales que sean estratégicos para su misionalidad.</t>
  </si>
  <si>
    <t xml:space="preserve">Inadecuada gestión de la participación del Ministerio en foros, cursos, cumbres y encuentros nacionales e internacionales  </t>
  </si>
  <si>
    <t>Coordinar y acompañar al Ministro y a los Viceministros en las reuniones con cooperantes nacionales e internacionales, de carácter público y privado</t>
  </si>
  <si>
    <t xml:space="preserve">Inadecuada gestión de seguimiento en el relacionamiento con cooperantes </t>
  </si>
  <si>
    <t>Formalizar las relaciones entre el Ministerio y sus cooperantes, en donde se definan las responsabilidades de cada una de las partes en los proyectos sobre los cuales se va a trabajar.</t>
  </si>
  <si>
    <t>Informe de las relaciones formalizadas</t>
  </si>
  <si>
    <t>Fortalecer la estructuración y desarrollo de proyectos del sector de agua potable y saneamiento básico a nivel nacional, financiados con recursos de la Nación</t>
  </si>
  <si>
    <t>Prestar asistencia técnica a los formuladores de proyectos de APSB que lo requieran, para presentar proyectos ante el mecanismo de viabilización de proyectos.</t>
  </si>
  <si>
    <t>Actas y listas de asistencia</t>
  </si>
  <si>
    <t>Inadecuada e inoportuna promoción y/o asistencia técnica en la gestión a la política de agua potable y saneamiento básico</t>
  </si>
  <si>
    <t>Realizar asistencia técnica a las entidades territoriales y a los prestadores de servicios públicos domiciliarios en la gestión empresarial e implementación de planes y programas del sector de APSB</t>
  </si>
  <si>
    <t>Actas y listas de asistencia en Integrin</t>
  </si>
  <si>
    <t>Actas y listas de asistencia del PDA</t>
  </si>
  <si>
    <t>Actas y listas de asistencia Todos por el pacifico (Social)</t>
  </si>
  <si>
    <t>Actas y listas de asistencia de pasivos laborales</t>
  </si>
  <si>
    <t xml:space="preserve">Actas y listas de asistencia de cultura de Agua(Talleres) </t>
  </si>
  <si>
    <t xml:space="preserve">Actas y listas de asistencia definición de esquemas regionales </t>
  </si>
  <si>
    <t xml:space="preserve">Realizar asistencias técnicas en capacitaciones a funcionarios de Mocoa </t>
  </si>
  <si>
    <t>Actas de capacitaciones</t>
  </si>
  <si>
    <t>Realizar talleres virtuales a la comunidad de Mocoa</t>
  </si>
  <si>
    <t>Informes de talleres virtuales a la comunidad de Mocoa</t>
  </si>
  <si>
    <t>Realizar asistencia técnica a las entidades territoriales y a los prestadores de servicios públicos domiciliarios en la implementación de planes del sector de APSB.</t>
  </si>
  <si>
    <t>Planes de Asistencia Técnica PDA</t>
  </si>
  <si>
    <t>Mejorar la prestación de servicios mediante la estructuración de esquemas regionales</t>
  </si>
  <si>
    <t xml:space="preserve">Definir los esquemas pilotos regionales con prestadores públicos o privados, </t>
  </si>
  <si>
    <t>Implementar los esquemas estructurados de prestación regional.</t>
  </si>
  <si>
    <t xml:space="preserve">Informe de las acciones realizadas para la implementación del Esquema Regional </t>
  </si>
  <si>
    <t>Acciones institucionales que aseguran una gestión pública más efectiva</t>
  </si>
  <si>
    <t>Mejorar los estándares de la gestión institucional</t>
  </si>
  <si>
    <t>Reportar ante el COPNIA los eventos relacionados con el inadecuado ejercicio de profesionales en ingeniería, en el marco de la ley 842 del 2003.</t>
  </si>
  <si>
    <t>Reporte de eventos</t>
  </si>
  <si>
    <t>Acceder a la consulta web, sobre la información de los profesionales de ingeniería asociados en el Copnia.</t>
  </si>
  <si>
    <t>Consulta en sitio web dispuesta</t>
  </si>
  <si>
    <t>Gestionar  el inicio de la contratación de proyectos de APSB que incluyan recuros PGN, OXI y otros.</t>
  </si>
  <si>
    <t>Procesos de contratación aperturados</t>
  </si>
  <si>
    <t>Impulsar e iniciar ejecución de proyectos de Acueducto financiados con recursos de la Nación.</t>
  </si>
  <si>
    <t xml:space="preserve">Actas de inicio de proyectos financiados con recursos de la Nación. </t>
  </si>
  <si>
    <t xml:space="preserve">Impulsar e iniciar ejecución de proyectos de alcantarillado financiados con recursos de la Nación </t>
  </si>
  <si>
    <t xml:space="preserve">Apoyar el reinicio de proyectos de APSB que presenten dificultades en su ejecución. </t>
  </si>
  <si>
    <t xml:space="preserve">Actas de Reinicio </t>
  </si>
  <si>
    <t>Gestionar la terminación y/o entrega de proyectos de acueducto.</t>
  </si>
  <si>
    <t xml:space="preserve">Actas de terminación y/o entrega </t>
  </si>
  <si>
    <t>Gestionar la terminación y/o entrega de proyectos de alcantarillado.</t>
  </si>
  <si>
    <t>Realizar la actualización de contenidos en temas de la Dirección de Programas en la página web del Ministerio.</t>
  </si>
  <si>
    <t>Reporte de actualización de contenidos en sitio web de la Dirección de Programas enviadao a la Oficina TIC y Grupo Comiunicaciones Estratégicas</t>
  </si>
  <si>
    <t>Actualizar documentación del Proceso Gestión a la Política de Agua Potable y Saneamiento Básico.</t>
  </si>
  <si>
    <t>Informe de actualización documental eniviada al la OAP.</t>
  </si>
  <si>
    <t>Política 5: Fortalecimiento Institucional y Simplificación de Procesos</t>
  </si>
  <si>
    <t>Realizar jornada de capacitación al grupo GAUA sobre la oferta de servicios institucionales de la dependencia</t>
  </si>
  <si>
    <t>Listas de asistencia y presentación</t>
  </si>
  <si>
    <t>Monitorear el Mapa de Riesgos relacionados con la Dirección de Programas del proceso Gestión a la Política de Agua Potable y Saneamiento Básico.</t>
  </si>
  <si>
    <t>Matriz de monitereo al mapa de riesgos formato DET-F-11</t>
  </si>
  <si>
    <t>Socializar el  SIG relacionado con el proceso Gestión a la Política de Agua Potable y Saneamiento Básico</t>
  </si>
  <si>
    <t>Reportar avance de indicadores SINERGIA a cargo de la Dirección de Programas</t>
  </si>
  <si>
    <t>Reporte de indicadores SINERGIA</t>
  </si>
  <si>
    <t>Gestionar la inscripción de trámites y Otros Procedimientos Administrativos (OPA)ante el SUIT
 según el concepto emitido por el DAFP</t>
  </si>
  <si>
    <t xml:space="preserve">
Informe de Gestión de la Inscripción 
de trámites y Otros Procedimientos 
Administrativos (OPA) ante elSUIT
 según el concepto emitido por el DAFP
</t>
  </si>
  <si>
    <t>Revisar y analizar los informes de seguimiento PEI y PAI emitidos por la OAP y divulgar los resultados al interior de la dirección.</t>
  </si>
  <si>
    <t xml:space="preserve">Correo electrónico informativo al lider del proceso, de los resultados de seguimiento al PEI y PAI   </t>
  </si>
  <si>
    <t>Gestionar el cierre de proyectos terminados y/o  liquidaciones de contrataciones adelantadas para ejecutar las inversiones del sector APSB.</t>
  </si>
  <si>
    <t xml:space="preserve">Informes finales y/o actas de liquidación </t>
  </si>
  <si>
    <t>Realizar capacitación a los contratistas y funcionarios de la dirección en temas relacionadas con el soborno y/o actos de corrupción en General</t>
  </si>
  <si>
    <t>Diseñar e implementar espacios de diálogo nacionales y territoriales (Rendición de cuentas paz)</t>
  </si>
  <si>
    <t>Cronograma de espacios de diálogo</t>
  </si>
  <si>
    <t>Informe de esapacios de dialogos implementados</t>
  </si>
  <si>
    <t>Facilitar la implementación de la política pública en materia de APSB, mediante la viabilización de proyectos de inversión en concordancia con la normativa aplicable.</t>
  </si>
  <si>
    <t>Viabilizar y emitir conceptos técnicos a proyectos estratégicos presentados por las regiones.</t>
  </si>
  <si>
    <t xml:space="preserve">Viabilidades y Conceptos técnicos expedidos </t>
  </si>
  <si>
    <t>Realizar la revisión y evaluación de proyectos de inversión del sector APSB radicados en el mecanismo de viabilización</t>
  </si>
  <si>
    <t>Oficios y/o listas de chequeo con la revisión del cumplimiento de los requisitos del mecanismo de viabilización a los proyectos.</t>
  </si>
  <si>
    <t>Emitir conceptos técnicos sectoriales a proyectos de Agua potable y Saneamiento básico, presentados por las regiones y entidades interesadas.</t>
  </si>
  <si>
    <t>Conceptos técnicos favorables expedidos</t>
  </si>
  <si>
    <t>Fortalecer la formulación de la política pública de materia de APSB, mediante el desarrollo de instrumentos técnicos</t>
  </si>
  <si>
    <t>Realizar modificación normativa a la resolución 0661 de 2019,  en lo referente a los plazos de evaluación de los proyectos, se actualizan algunos formatos de la guia de presentación y se corrigen inconsistencias en su numeración</t>
  </si>
  <si>
    <t xml:space="preserve">Documento con propuesta de  modificación normativa remitida a la DDS </t>
  </si>
  <si>
    <t>Realizar modificación normativa a resoluciones 494 de 2012 y 169 de 2013 en lo referente a los linemaientos para implementación del Programa de Conexiones Intradomiciliarias - PCI</t>
  </si>
  <si>
    <t>Realizar modificación normativa  a la resolución 0140 de 2018,  por el cual se modifican los planes especiales de seguimiento de acuerdo con las categorías de la clasificación de las alertas y se modifican los responsables del seguimiento diferenciado</t>
  </si>
  <si>
    <t>Acompañar técnicamente la elaboración de los planes de aseguramiento de la prestación de los servicios de agua, alcantarillado y aseo; emitiendo concepto favorable.</t>
  </si>
  <si>
    <t>Oficio remisorio con concepto favorable a los planes de aseguramiento</t>
  </si>
  <si>
    <t>Acompañar técnicamente la implementación de Planes de Gestión Social.</t>
  </si>
  <si>
    <t xml:space="preserve">Oficio remisorio - con concepto favorable a los planes de gestión social </t>
  </si>
  <si>
    <t>Participar en los Comités Directivos presenciales y/o Virtuales de los Planes Departamentales de Agua - PDA.</t>
  </si>
  <si>
    <t xml:space="preserve">Actas de Asistencia Técnica (Precomité) y formato votos MVCT </t>
  </si>
  <si>
    <t>Socializar la política de los  PDA en los Departamentos con Municipios no vinculados</t>
  </si>
  <si>
    <t>Actas de Reunión</t>
  </si>
  <si>
    <t>Gestionar la optimización del alcantarillado del municipio de Hacarí.</t>
  </si>
  <si>
    <t>Informe de gestión</t>
  </si>
  <si>
    <t>Apoyar técnicamente la implementación de nuevas conexiones Intradomiciliarias</t>
  </si>
  <si>
    <t xml:space="preserve">Apoyar financieramente la construcción de nuevas conexiones intradomiciliarias. </t>
  </si>
  <si>
    <t>Apoyo financiero para facilitar el acceso a los servicios de agua potable y manejo de aguas residuales a nivel nacional.</t>
  </si>
  <si>
    <t>Asignar el apoyo financiero a los proyectos de conexiones intradomiciliarias viabilizados conforme a la normatividad</t>
  </si>
  <si>
    <t>Informes de gestión trimestral</t>
  </si>
  <si>
    <t xml:space="preserve">Conexiones intradomiciliarias apoyadas financieramente consolidadas en reporte.  </t>
  </si>
  <si>
    <t>Brindar asistencia técnica a las entidades territoriales en la estructuración y evaluación de  proyectos que requieran concepto técnico favorable, conforme a la normativa del PCI.</t>
  </si>
  <si>
    <t xml:space="preserve">Informes de gestión semestral </t>
  </si>
  <si>
    <t>Realizar seguimiento a los proyectos de conexiones intradomiciliarias apoyados financieramente por el Ministerio.</t>
  </si>
  <si>
    <t>Realizar seguimiento a los proyectos de conexiones intradomiciliarias apoyados financieramente</t>
  </si>
  <si>
    <t xml:space="preserve">Informes de gestión trimestral. </t>
  </si>
  <si>
    <t>Aumentar coberturas de acueducto en zona urbana</t>
  </si>
  <si>
    <t>Finalizar proyectos que aumentan la cobertura de agua potable en la zona urbana.</t>
  </si>
  <si>
    <t>Aumentar coberturas de acueducto en zona rural</t>
  </si>
  <si>
    <t>Finalizar proyectos que aumentan la cobertura de agua potable en la zona Rural.</t>
  </si>
  <si>
    <t>Aumentar coberturas de alcantarillado en zona urbana</t>
  </si>
  <si>
    <t>Finalizar proyectos que aumentan la cobertura de agua residuales en la zona urbana.</t>
  </si>
  <si>
    <t>Aumentar coberturas de alcantarillado en zona rural</t>
  </si>
  <si>
    <t>Finalizar proyectos que aumentan la cobertura de agua residuales en la zona Rural.</t>
  </si>
  <si>
    <t>Implementar gradualmente la política de agua potable y saneamiento básico a nivel rural</t>
  </si>
  <si>
    <t>Finalizar proyectos que aumentan la cobertura de agua potable en la región Pacífico</t>
  </si>
  <si>
    <t>Implementar gradualmente la política de saneamiento básico (Pacifico)</t>
  </si>
  <si>
    <t>Asignar el apoyo financiero a los proyectos viabilizados de acueducto y alcantarillado, en el marco de la normatividad vigente. (Región Pacífico - Cali)</t>
  </si>
  <si>
    <t>Apoyo financiero al plan de inversiones en infraestructura para fortalecer la prestación de los servicios de acueducto y alcantarillado en el municipio de Santiago de Cali.</t>
  </si>
  <si>
    <t>Asignar el apoyo financiero a los proyectos viabilizados de acueducto y alcantarillado, en el marco de la normatividad vigente.</t>
  </si>
  <si>
    <t>Informes de gestión trimestral.</t>
  </si>
  <si>
    <t>Realizar seguimiento a los proyectos de acueducto y alcantarillado apoyados financieramente (Región Pacífico - Cali)</t>
  </si>
  <si>
    <t>Realizar seguimiento a los proyectos de acueducto y alcantarillado apoyados financieramente</t>
  </si>
  <si>
    <t>Finalizar proyectos que aumentan la cobertura de  soluciones de agua residual en la región Pacífico</t>
  </si>
  <si>
    <t>Finalizar proyectos que aumentan la cobertura de agua potable en la región del Amazonia</t>
  </si>
  <si>
    <t>Adelantar la construcción del acueducto del Municipio de Mocoa - CONPES 3904</t>
  </si>
  <si>
    <t>Informe de avance en la contrucción del acueducto de Mocoa</t>
  </si>
  <si>
    <t>Finalizar proyectos que aumentan la cobertura de agua potable en la región del Caribe</t>
  </si>
  <si>
    <t>Actas de terminación y/o entrega</t>
  </si>
  <si>
    <t>Finalizar proyectos que aumentan la cobertura de agua potable en la región del Seaflower</t>
  </si>
  <si>
    <t xml:space="preserve">Mejorar la provisión, calidad y/o continuidad de los servicios de acueducto y alcantarillado </t>
  </si>
  <si>
    <t>Apoyar financieramente la construcción para la optimización del sistema de alcantarillado
(Mocoa)</t>
  </si>
  <si>
    <t>Apoyo financiero para la implementación del plan maestro de alcantarillado del municipio de Mocoa.</t>
  </si>
  <si>
    <t>Apoyar financieramente la construcción para la optimización del sistema de alcantarillado</t>
  </si>
  <si>
    <t>Informes trimestrales de gestión</t>
  </si>
  <si>
    <t>Apoyar las gestiones operativas y administrativas para la prestación de los servicios requeridos
(Mocoa)</t>
  </si>
  <si>
    <t>Apoyar las gestiones operativas y administrativas para la prestación de los servicios requeridos</t>
  </si>
  <si>
    <t>Realizar asistencia Administrativa, técnica, jurídica y financiera para la revisión, evaluación y seguimiento a los planes, programas y proyectos de saneamiento básico presentados al Ministerio (Mocoa)</t>
  </si>
  <si>
    <t>Realizar asistencia Administrativa, técnica, jurídica y financiera para la revisión, evaluación y seguimiento a los planes, programas y proyectos de saneamiento básico presentados al Ministerio</t>
  </si>
  <si>
    <t>Asignar el apoyo financiero al proyecto viabilizado, de acueducto, en el marco de la normatividad vigente. (Metropolitano Cúcuta)</t>
  </si>
  <si>
    <t>Apoyo financiero para el fortalecimiento de la prestación del servicio de acueducto en los municipios de Cúcuta, Los Patios y Villa del Rosario Norte de Santander.</t>
  </si>
  <si>
    <t>Asignar el apoyo financiero al proyecto viabilizado, de acueducto, en el marco de la normatividad vigente.</t>
  </si>
  <si>
    <t xml:space="preserve">Informes de Supervisión al Convenio CUR 055 de 2017 </t>
  </si>
  <si>
    <t>Realizar seguimiento al proyecto de acueducto apoyado financieramente (Metropolitano Cúcuta)</t>
  </si>
  <si>
    <t>Realizar seguimiento al proyecto de acueducto apoyado financieramente</t>
  </si>
  <si>
    <t>Asignar apoyo financiero a los proyectos viabilizados de acueducto, en el marco de la normatividad vigente</t>
  </si>
  <si>
    <t>Conceptos de viabilidad expedidos y comunicados a las entidades para proyectos de acueducto</t>
  </si>
  <si>
    <t>Asignar apoyo financiero a los proyectos viabilizados de alcantarillado, en el marco de la normatividad vigente</t>
  </si>
  <si>
    <t xml:space="preserve">Conceptos de viabilidad expedidos y comunicados a las entidades para proyectos de alcantarillado </t>
  </si>
  <si>
    <t>Asignar el apoyo financiero a los proyectos viabilizados de acueducto y alcantarillado en el área urbana, en el marco de la normatividad vigente.</t>
  </si>
  <si>
    <t>Realizar seguimiento a los proyectos de acueducto y alcantarillado del área urbana apoyados financieramente</t>
  </si>
  <si>
    <t>Asignar apoyo financiero y de soporte técnico a proyectos de acueducto y alcantarillado en el área Rural, en el marco de la normatividad vigente</t>
  </si>
  <si>
    <t>Realizar seguimiento a los proyectos de acueducto y alcantarillado del área rural apoyados financieramente</t>
  </si>
  <si>
    <t>Fortalecer la atención al ciudadano</t>
  </si>
  <si>
    <t>Elaborar e implementar de la política de servicio al ciudadano</t>
  </si>
  <si>
    <t>Orientar a los actores involucrados sobre temas de servicio al ciudadano y gestión documental</t>
  </si>
  <si>
    <t>Documento de Planeacion de la Oficina móvil para servicio al ciudadano, entregado a la SSA y Secretaria General.</t>
  </si>
  <si>
    <t>Implementar los procesos de gestión documental necesarios para la operación del ministerio</t>
  </si>
  <si>
    <t>Link del sitio Web en funcionamiento de la Oficina Virtual</t>
  </si>
  <si>
    <t>Trámite inadecuado para la respuesta a los requerimientos de competencia del MVCT</t>
  </si>
  <si>
    <t>Informe de seguimiento sobre la implementación del Contrato con el INSOR</t>
  </si>
  <si>
    <t>Herramienta de clasificación de solicitudes en Excel del MVCT.</t>
  </si>
  <si>
    <t xml:space="preserve">Implementación de la aplicación de software para la consulta de los trámites relacionados con  las PQRS - APP del MVCT . </t>
  </si>
  <si>
    <t>Socializar el protocolo para la atención y servicio al ciudadano.</t>
  </si>
  <si>
    <t>Campaña de socialización realizada con la última versión del Protocolo, para el Ministerio de Vivienda, Ciudad y Territorio.</t>
  </si>
  <si>
    <t>Reportar Información Gestionada Y relacionada</t>
  </si>
  <si>
    <t>Realizar el informe de PQRSDF que contenga oportunidades de mejora, sugerencias de la ciudadanía, enfocadas a la participación de la gestión pública y las observaciones presentadas por las veedurías para facilitar el acceso a la información y la mejora continua.</t>
  </si>
  <si>
    <t>Tramitar las peticiones y/o consultas ciudadanas</t>
  </si>
  <si>
    <t>Informe de PQRSDF</t>
  </si>
  <si>
    <t>Realizar las labores de archivo y preservación de documentos</t>
  </si>
  <si>
    <t>Reporte mensual  de las estadísticas de información tramitada y gestionada</t>
  </si>
  <si>
    <t>Incumplimiento de la ejecución de las actividades planificadas en el Plan de Acción Institucional - PAI</t>
  </si>
  <si>
    <t>Elaboración de instrumentos  archivísticos</t>
  </si>
  <si>
    <t>Informe de avance acerca de la elaboración de instrumentos archivísticos en la entidad</t>
  </si>
  <si>
    <t>Política 14: Gestión Documental</t>
  </si>
  <si>
    <t>Organización inadecuada de los archivos durante su ciclo vital: gestión y central</t>
  </si>
  <si>
    <t>Revisar los instrumentos archivísticos para la identificación de actualizaciones.</t>
  </si>
  <si>
    <t>Informe de revisión de los instrumentos archivisticos de la entidad</t>
  </si>
  <si>
    <t>Seguimiento a la convalidacion de las nuevas tablas de retención documental.</t>
  </si>
  <si>
    <t>Informe de avance sobre la convalidación de las TRD ante el AGN</t>
  </si>
  <si>
    <t>Seguimiento a las condiciones medio ambientales</t>
  </si>
  <si>
    <t>Informe de control de  las condiciones medio ambientales del archivo central.</t>
  </si>
  <si>
    <t xml:space="preserve">Deterioro de los soportes físicos de la información contenida en los archivos (Gestión y central) 
</t>
  </si>
  <si>
    <t>Informe de resultado de la validación de los datos de acuerdo con la muestra aleatoria de las respuestas a las peticiones tramitadas en el área de servicio al ciudadano y Revisar los estándares del contenido y oportunidad de las respuestas a las solicitudes de acceso a información pública.</t>
  </si>
  <si>
    <t>Diseñar e implementar de la política de servicio al ciudadano</t>
  </si>
  <si>
    <t>Reporte mensual  de las estadísticas de atención al ciudadano</t>
  </si>
  <si>
    <t>Citación a la capacitación y/o socialización, control de asistencia, memorias de la capacitación y /o socialización.</t>
  </si>
  <si>
    <t>Posibilidad de recibir dádivas para realizar trámites sin el cumplimiento de los requisitos</t>
  </si>
  <si>
    <t>Implementar el plan estratégico de comunicación externa</t>
  </si>
  <si>
    <t>Desarrollar la estrategia de comunicación externa y realizar seguimiento de noticias publicadas en medios de comunicación</t>
  </si>
  <si>
    <t>Construir la estrategia de comunicación externa e interna</t>
  </si>
  <si>
    <t>Informe donde se relaciona el seguimiento a las noticias positivas y negativas sobre el Ministerio, incluyendo el reporte de información que publican los medios de comunicación.</t>
  </si>
  <si>
    <t>Información noticiosa imprecisa</t>
  </si>
  <si>
    <t xml:space="preserve">Elaborar e implementar los productos comunicacionales </t>
  </si>
  <si>
    <t>Elaborar e implementar los productos comunicacionales</t>
  </si>
  <si>
    <t>Cuadro resumen de los productos comunicacionales realizados</t>
  </si>
  <si>
    <t>Reportar actividades virtuales de rendición de cuentas a realizar en la vigencia 2021 y la divulgación de los avances de la entidad respecto a la implementación del acuerdo de Paz</t>
  </si>
  <si>
    <t>Informe de audiencia Pública de Rendición de Cuentas y de implementación acuerdos de paz relacionado con la divulgación y prensa</t>
  </si>
  <si>
    <t>Divulgar información pública en diversos idiomas y lenguas de los grupos étnicos y culturales del país</t>
  </si>
  <si>
    <t>Tres productos comunicacionales con mayor impacto en los medios de comunicación sobre el Ministerio, traducidos en lenguaje de grupo étnico</t>
  </si>
  <si>
    <t>Seguimiento aleatorio a los planes de comunicación de los procesos</t>
  </si>
  <si>
    <t>Informe de seguimiento</t>
  </si>
  <si>
    <t>Implementar el plan estratégico de comunicaciones internas</t>
  </si>
  <si>
    <t>Ejecutar las acciones comunicativas y evaluar su impacto a nivel interno de la Entidad.</t>
  </si>
  <si>
    <t>Informe enunciando las solicitudes por parte de las dependencias, las campañas ejecutadas y el analisis de impacto de los productos comunicacionales dentro del Ministerio</t>
  </si>
  <si>
    <t>Mejorar la Gestión de Contratación</t>
  </si>
  <si>
    <t>Recibir y retroalimentar los procesos de contratación que solicitan las dependencias del MVCT</t>
  </si>
  <si>
    <t>Informe Gestión de la contratación</t>
  </si>
  <si>
    <t>Capacitar a los funcionarios y contratistas respecto al proceso de contratación pública</t>
  </si>
  <si>
    <t xml:space="preserve">Grabación de la capacitación en OneDrive o  memorias de la presentación </t>
  </si>
  <si>
    <t>Favorecimiento a un oferente o contratista en la adjudicación de un proceso de contratación, omitiendo la normatividad legal vigente que aplique para la modalidad de contratación seleccionada.</t>
  </si>
  <si>
    <t xml:space="preserve">Prevención para evitar incurrir en faltas disciplinarias </t>
  </si>
  <si>
    <t xml:space="preserve">Realizar actividades dirigidas a la prevención e investigación y sanción de faltas disciplinarias </t>
  </si>
  <si>
    <t>Realizar actividades dirigidas a la prevención e investigación y sanción de faltas disciplinarias</t>
  </si>
  <si>
    <t xml:space="preserve">Reporte Cuatrimestral que contenga: objetivo,justificación,desarrollo de la actividad y conclusión. </t>
  </si>
  <si>
    <t xml:space="preserve">Omisión en la realización de actividades de prevención de Ley Disciplinaria </t>
  </si>
  <si>
    <t xml:space="preserve">Pérdida o deterioro de la información contenida en los archivos de gestión del Grupo de Control Interno Disciplinario  </t>
  </si>
  <si>
    <t>Conocer y fallar en primera instancia los procesos disciplinarios que se adelantan contra funcionarios y exfuncionarios públicos del Ministerio de Vivienda Ciudad y Territorio</t>
  </si>
  <si>
    <t xml:space="preserve">Dar impulso procesal a las diferentes etapas del proceso disciplinario </t>
  </si>
  <si>
    <t xml:space="preserve">Reporte Trimestral de las actuaciones procesales adelantadas en cada proceso disciplinario. Anexo: Cuadro de actuaciones y actas de reparto </t>
  </si>
  <si>
    <t>Omitir un acto propio de las funciones para favorecer al investigado</t>
  </si>
  <si>
    <t xml:space="preserve">Inoportunidad en el trámite de la acción disciplinaria </t>
  </si>
  <si>
    <t>Proponer una estrategia para dar solución integral a la ubicación de las sedes del MVCT</t>
  </si>
  <si>
    <t>Realizar las actividades de interventoría a las intervenciones de infraestructura</t>
  </si>
  <si>
    <t xml:space="preserve">Acta de inicio firmada </t>
  </si>
  <si>
    <t>Inoportunidad en el suministro de los bienes solicitados por las dependencias, administrados por el Proceso de Gestión de Recursos Físicos</t>
  </si>
  <si>
    <t>Realizar los estudios y diseños para la intervención de la infraestructura</t>
  </si>
  <si>
    <t xml:space="preserve"> Permisos de patrimonio cultural, licencias de construcción y servicios públicos de energía eléctrica, acueducto, alcantarillado, red contra incendios, gas y telefonía.</t>
  </si>
  <si>
    <t xml:space="preserve">Estudios previos, especificaciones técnicas, presupuestos, ítems, cantidades, programación de obras y pliegos de condiciones para los procesos de selección que deban adelantarse para dicho propósito y su correspondiente interventoría. </t>
  </si>
  <si>
    <t>Realizar los diferentes mantenimientos preventivos requeridos a la infraestructura del ministerio con el objetivo de asegurar el adecuado funcionamiento del mismo.</t>
  </si>
  <si>
    <t>Realizar las gestiones operativas y administrativas necesarias para el cumplimiento del programa de mantenimiento preventivo de la infraestructura del Ministerio.</t>
  </si>
  <si>
    <t xml:space="preserve">Informe de Cumplimiento de la programación de mantenimientos preventivos y sus evidencias. </t>
  </si>
  <si>
    <t>Atender los diferentes requerimientos generados por las diferentes dependencias del Ministerio de Vivienda, Ciudad y Territorio que se encuentren a cargo de la Coordinación del Grupo de Recursos Físicos.</t>
  </si>
  <si>
    <t>Realizar las gestiones operativas y administrativas necesarias para el cumplimiento de los diferentes requerimientos generados por las dependencias del Ministerio</t>
  </si>
  <si>
    <t xml:space="preserve">Informe de cumplimiento de requerimientos en excel y sus evidencias (Pago de Servicios Públicos, Solicitudes de Papelería, Mantenimientos Correctivos Realizados, Comisiones y Legalizaciones Tramitadas) </t>
  </si>
  <si>
    <t>Inadecuada gestión del trámite de comisiones o autorización de desplazamiento y permanencia</t>
  </si>
  <si>
    <t>Realizar el análisis del estado de la infraestructura de las sedes del MVCT para asegurar las condiciones necesarias para el desarrollo de los procesos</t>
  </si>
  <si>
    <t xml:space="preserve">Documento diagnostico actual del estado de las sedes para efectuar el proceso de adecuación de las mismas </t>
  </si>
  <si>
    <t>Formular e implementar los planes de talento humano definidos en el Decreto 612 de 2018</t>
  </si>
  <si>
    <t>Realizar actividades en  prevención y promoción en actuación en situación de emergencia, para brigadas y Simulacros</t>
  </si>
  <si>
    <t>Documento  pdf con las evidencias trabajadas durante el trimestre</t>
  </si>
  <si>
    <t>Política 1: Gestión Estratégica del Talento Humano</t>
  </si>
  <si>
    <t>Incumplimiento de las actividades de los planes y programas para el desarrollo del talento Humano de la entidad dentro de la Planeación Estratégica de GTH</t>
  </si>
  <si>
    <t>Plan de Trabajo Anual en Seguridad y Salud en el Trabajo</t>
  </si>
  <si>
    <t>Plan Estratégico de Talento Humano</t>
  </si>
  <si>
    <t xml:space="preserve">Realizar Auditorias y revisión por la alta dirección </t>
  </si>
  <si>
    <t xml:space="preserve">Acta de socialización , informe de auditoria. </t>
  </si>
  <si>
    <t>Evaluar el pan de SST de la vigencia 2021</t>
  </si>
  <si>
    <t xml:space="preserve">Documento de la Evaluacion por parte de la Arl </t>
  </si>
  <si>
    <t>Formular el plan de SST de la vigencia 2022</t>
  </si>
  <si>
    <t>Documento de la formulación de la vigencia 2022</t>
  </si>
  <si>
    <t>Actualizar  los programas de higiene y seguridad industrial (Orden y aseo, seguridad vial)</t>
  </si>
  <si>
    <t xml:space="preserve">Documento  pdf del programa </t>
  </si>
  <si>
    <t xml:space="preserve">Actualizar documentación del plan de emergencia </t>
  </si>
  <si>
    <t>Documento  pdf del plan de emergencias</t>
  </si>
  <si>
    <t>Revizar  la normatividad y actualizar las bases de los resultados de los indicadores Inherente al SGSST.</t>
  </si>
  <si>
    <t>Matriz en excel de indicadores y normatividad</t>
  </si>
  <si>
    <t xml:space="preserve">Actualizar las bases de datos de las condiciones de Salud de los servidores del ministerio </t>
  </si>
  <si>
    <t xml:space="preserve">Base de datos en excel de colaboradores remitidos  </t>
  </si>
  <si>
    <t>Realizar las actividades  en  prevención  y promoción, subprograma de riesgo psicosocial, biomecanico, entorno saludable y riesgo cardiovascular</t>
  </si>
  <si>
    <t xml:space="preserve">Irealizar actividades en prevención y promoción en higiene y seguridad </t>
  </si>
  <si>
    <t xml:space="preserve">Actualizar matrices de peligros sedes Ministerio e Inspecciones locativas y planeadas  </t>
  </si>
  <si>
    <t xml:space="preserve">Base de datos en excel </t>
  </si>
  <si>
    <t>Celebrar el  día de la Madre</t>
  </si>
  <si>
    <t>Informe y sus evidencias de invitación</t>
  </si>
  <si>
    <t>Plan de Incentivos Institucionales</t>
  </si>
  <si>
    <t>Celebrar el  día del Niño</t>
  </si>
  <si>
    <t>Celebrar el día de la Secretaria</t>
  </si>
  <si>
    <t>Celebrar día del Agua</t>
  </si>
  <si>
    <t>Celebrar el día del Hombre</t>
  </si>
  <si>
    <t>Celebrar día de la Mujer</t>
  </si>
  <si>
    <t>Realizar las actividades del  día sin Carro</t>
  </si>
  <si>
    <t>Realizar Ferias de servicios Virtual
(oferta de bancos, fondos, salud, alimentación, seguros, eventos, turismo, educación, constructoras, etc)</t>
  </si>
  <si>
    <t>Celebrar el  Cumpleaños de los servidores del Ministerio</t>
  </si>
  <si>
    <t>Realizar las actividades  para la semana Seguridad en el Trabajo</t>
  </si>
  <si>
    <t>Realizar las actividades del día del Tendero</t>
  </si>
  <si>
    <t>Realizar las actividades del día del Conductor</t>
  </si>
  <si>
    <t>Realizar las actividades del día de la Familia
I Semestre – Turno II</t>
  </si>
  <si>
    <t>Realizar actividades del día Internacional del Orgullo LGBT</t>
  </si>
  <si>
    <t>Celabrar la conmemoración del Día del Servidor Público</t>
  </si>
  <si>
    <t>Realizar las actividades para las vacaciones Recreativas de los Niños</t>
  </si>
  <si>
    <t>Celebrar el día del Padre</t>
  </si>
  <si>
    <t>Realizar las actividades del día de la Familia
I Semestre – Turno I</t>
  </si>
  <si>
    <t>Celebrar el día de la Afro-Colombianidad</t>
  </si>
  <si>
    <t>Entregar los Incentivos (Reconocimientos) a los funcionarios</t>
  </si>
  <si>
    <t>Elaborar y socializar el Informe de evaluación del plan de bienestar de la vigencia 2020</t>
  </si>
  <si>
    <t>Realizar el taller de preparación para los pre Pensionados
(Plan de Desvinculación Asistida)</t>
  </si>
  <si>
    <t>Realizar el día de la Familia
II Semestre – Turno II</t>
  </si>
  <si>
    <t>Celebrar el día de los Niños Halloween</t>
  </si>
  <si>
    <t xml:space="preserve">Realizar concurso Halloween en Familia </t>
  </si>
  <si>
    <t>Realizar día de la Familia
II Semestre – Turno I</t>
  </si>
  <si>
    <t>Realizar las actividades de la semana de Receso los Niños</t>
  </si>
  <si>
    <t>Ejecutar las actividades para el cumpleaños del Ministerio No. 10</t>
  </si>
  <si>
    <t>Realizar las actividades del día del Amor y la Amistad</t>
  </si>
  <si>
    <t>Plan Institucional de Capacitación</t>
  </si>
  <si>
    <t>Evaluar el Plan Institucional de Capacitación -  PIC 2021</t>
  </si>
  <si>
    <t>Documento de verificación del Plan Institucional de Capacitación - PIC 2021</t>
  </si>
  <si>
    <t>Elaborar documento del Plan Institucional de Capacitación - PIC 2022</t>
  </si>
  <si>
    <t>Documento del Plan Institucional de Capacitación - PIC 2022</t>
  </si>
  <si>
    <t>Ejecutar el plan de previsión de recursos humanos</t>
  </si>
  <si>
    <t>Informe del balance y la disponibilidad del recurso humano 2021</t>
  </si>
  <si>
    <t>Plan de Previsión de Recursos Humanos</t>
  </si>
  <si>
    <t>Informe Documento pdf</t>
  </si>
  <si>
    <t>Plan Anual de Vacantes</t>
  </si>
  <si>
    <t xml:space="preserve">Evaluación del plan de vacantes  </t>
  </si>
  <si>
    <t xml:space="preserve">Realizar actividades en el marco de las temáticas de transparencia e integridad </t>
  </si>
  <si>
    <t xml:space="preserve">Ejecutar las actividades  del Código de Integridad </t>
  </si>
  <si>
    <t>Informe de los resultados de las  prácticas y acciones de mejora en el marco de la implementación y apropiación del Código de Integridad</t>
  </si>
  <si>
    <t xml:space="preserve">Diagnosticar la apropiación e implementación del Código de Integridad - Socializar diagnóstico </t>
  </si>
  <si>
    <t>Informe sobre la apropiación e implementación del Código de Integridad</t>
  </si>
  <si>
    <t>Ejecutar actividades para la prevención  del conflicto de interes (Actividades propuestas en el plan de trabajo)</t>
  </si>
  <si>
    <t>Informe de los resultados de las  prácticas y acciones de mejora en el marco de la implementación</t>
  </si>
  <si>
    <t>Elaborar el diagnóstico para la implementación de actividades para la prevención del conflicto de intereses.</t>
  </si>
  <si>
    <t>Informe sobre la apropiación e implementación del conflicto de interes</t>
  </si>
  <si>
    <t>Capacitar y divulgar a los servidores públicos  en Ley de transparencia, información pública reservada y la información pública clasificada de la entidad. Circular 001 de 2018-CGDI (Componente de Transparencia PAAC)</t>
  </si>
  <si>
    <t>Informe de la sesión</t>
  </si>
  <si>
    <t>Fortalecer las competencias de servicio de la entidad, a través de procesos de cualificación y sensibilización, armonizados con el Plan Institucional de Capacitación. Circular 001 de 2018-CGDI (Componente de Atención al ciudadano PAAC)</t>
  </si>
  <si>
    <t>Mejorar las competencias del equipo de trabajo que lidere el proceso de planeación e implementación de los ejercicios de rendición de cuentas  (Componente de Rendición de cuentas PAAC)</t>
  </si>
  <si>
    <t>Mejorar el ambiente laboral</t>
  </si>
  <si>
    <t>Realizar el análisis de la medición de clima laboral por parte de Great place to work</t>
  </si>
  <si>
    <t xml:space="preserve">Informe con el análisis de la medición </t>
  </si>
  <si>
    <t>Socializar el análisis de los resultados de medición clima laboral por parte de Graet place to work</t>
  </si>
  <si>
    <t xml:space="preserve">Realizar actividades de bienestar para los funcionarios del MVCT, que involucren jornadas de promoción, deporte, actividades culturales, reconocimiento a los funcionarios </t>
  </si>
  <si>
    <t xml:space="preserve">Informes de ejecución del Plan de bienestar </t>
  </si>
  <si>
    <t>Realizar intervención institucional para mejorar el ambiente laboral</t>
  </si>
  <si>
    <t>Informe de actividades de intervención institucional para mejorar el ambiente laboral</t>
  </si>
  <si>
    <t>Fortalecer los procesos de inducción</t>
  </si>
  <si>
    <t>Realizar jornadas de inducción a los empleados del MVCT</t>
  </si>
  <si>
    <t>Informes de las jornadas de inducción a los nuevos funcionarios del MVCT</t>
  </si>
  <si>
    <t>Fortalecer las competencias laborales, conocimientos y aptitudes de los servidores</t>
  </si>
  <si>
    <t>Realizar sesiones de formación a los funcionarios, en las necesidades de capacitación. (Informales)</t>
  </si>
  <si>
    <t>Informe de las sesiones de formación</t>
  </si>
  <si>
    <t>Ejecutar programa Formador de formadores</t>
  </si>
  <si>
    <t>Informe de las sesiones</t>
  </si>
  <si>
    <t>Socializar a los interesados del MVCT la oferta de entrenamientos vía cooperación internacional</t>
  </si>
  <si>
    <t>Informes de socialización y de resultados de la oferta de entrenamientos vía cooperación internacional del MVCT.</t>
  </si>
  <si>
    <t>Ejecutar el programa Bilinguismo</t>
  </si>
  <si>
    <t xml:space="preserve">Informes de ejecución del programa </t>
  </si>
  <si>
    <t xml:space="preserve">Realizar seguimiento, evalución y medición laboral </t>
  </si>
  <si>
    <t>Informes de seguimiento con su respectivo análisis</t>
  </si>
  <si>
    <t xml:space="preserve">Ejecutar el Programa pasantes </t>
  </si>
  <si>
    <t xml:space="preserve">Realizar el seguimiento del porcentaje de  ingreso y retiro del personal durante la vigencia  </t>
  </si>
  <si>
    <t>Actualizar los datos de  ingreso y retiro del personal del Ministerio de Vievienda, Ciudad y Territorio de la actual vigencia</t>
  </si>
  <si>
    <t xml:space="preserve"> Informe final con el análisis de ingreso y retiro del personal </t>
  </si>
  <si>
    <t xml:space="preserve">Realizar el seguimiento a la gestión de la liquidación para el pago  de la nómina  para los funcionarios del MVCT. </t>
  </si>
  <si>
    <t>Elaborar informes de la gestión realizada para  la liquidación y pagos  de la nomina del MVCT</t>
  </si>
  <si>
    <t xml:space="preserve"> Informes con el análisis de la gestión realizada del pago de nomina durante la vigencia </t>
  </si>
  <si>
    <t xml:space="preserve">Evaluar la ejecución del Plan Estrategico de Talento humano y   de los planes  definidos en el Decreto 612 de 2018  </t>
  </si>
  <si>
    <t>Prestar los servicios de educación y capacitación contemplados en el Plan Institucional de Capacitación</t>
  </si>
  <si>
    <t xml:space="preserve"> Informe final con el análisis del trabajo del Plan Estratégico de Talen Humano y   de los planes 612 de 2018 y el indicador de rotación de personal  durante la vigencia</t>
  </si>
  <si>
    <t>Atender los requerimientos internos y externos en término</t>
  </si>
  <si>
    <t>Actualizar las competencias y conocimientos del área de trabajo conforme a las dinámicas en la normatividad, la doctrina y la jurisprudencia del sector</t>
  </si>
  <si>
    <t>Fortalecimiento de la gestión jurídica del Ministerio de Vivienda, Ciudad y Territorio a nivel nacional.</t>
  </si>
  <si>
    <t>Diapositivas y/o actas de capacitación de conceptos jurídicos y normatividad relevante socializada a nivel ministerio</t>
  </si>
  <si>
    <t>Emitir conceptos y/o proyecto de respuesta a las reclamaciones de manera extemporánea</t>
  </si>
  <si>
    <t>Elaborar y revisar los proyectos normativos, contratos y o convenios relacionados con el sector.</t>
  </si>
  <si>
    <t>Cuadro control consultas y reclamaciones</t>
  </si>
  <si>
    <t>Atender las Consultas y Reclamaciones de competencia de a Ofician Asesora Jurídica</t>
  </si>
  <si>
    <t>Determinar la tasa de éxito procesal de procesos judiciales y acciones constitucional con el fin de conciliar u obtener fallos favorables</t>
  </si>
  <si>
    <t>Representar judicial y extrajudicialmente al Ministerio, Fonvivienda e INURBE en los procesos en que sea parte</t>
  </si>
  <si>
    <t>Informe presentado ante el comité de conciliacion, indicando el reporte de sentencias en el semestre informado para determinar la tasa de exito procesal de los procesos y acciones constitucionales del MVCT y FNV, ante los despachos judicales respectivos, con el fin de conciliar u obtener falloos favorables a las entidades</t>
  </si>
  <si>
    <t>Política 8: Defensa Jurídica</t>
  </si>
  <si>
    <t>Ejercer la defensa técnica judicial del Ministerio de Vivienda, Ciudad y Territorio y del Fondo Nacional de Vivienda de manera inadecuada con el fin de favorecer a un tercero</t>
  </si>
  <si>
    <t>Fortalecer la defensa jurídica en las acciones de tutela correspondiente a vivienda urbana</t>
  </si>
  <si>
    <t>Atender de forma articulada los requerimientos jurídicos de la entidad</t>
  </si>
  <si>
    <t>Cuadro comparativo de fallos favorables y desfavorables de vivienda urbana</t>
  </si>
  <si>
    <t>Obtener información jurídica relevante para la gestión jurídica</t>
  </si>
  <si>
    <t xml:space="preserve">Diapositivas y/o actas de capacitación sobre la atención a los derechos de petición con la finalidad de disminuir el índice de causas del daño antijurídico, y fortalecer las políticas de defensa jurídica </t>
  </si>
  <si>
    <t xml:space="preserve">Respuesta inadecuada a los requerimientos judiciales </t>
  </si>
  <si>
    <t>Garantizar la eficacia, eficiencia y efectividad de las decisiones del comité de conciliación y su respectivo cumplimiento por parte del apoderado en la audiencia correspondiente</t>
  </si>
  <si>
    <t>Actualizar la Información relacionada con las Actuaciones jurídicas de la OAJ</t>
  </si>
  <si>
    <t>Actualizar la Información Relacionada con las Actuaciones jurídicas de la OAJ</t>
  </si>
  <si>
    <t>Actas de las audiencias cotejadas con actas del comité de conciliación del trimestre correspondiente</t>
  </si>
  <si>
    <t xml:space="preserve">Garantizar la atención oportuna de los casos por parte del comité de conciliación </t>
  </si>
  <si>
    <t>Apoyar las gestiones operativas y administrativas relacionadas con la gestión jurídica de la entidad</t>
  </si>
  <si>
    <t>Actas del comité de conciliación</t>
  </si>
  <si>
    <t>Omisión en la representación judicial o en los procesos judiciales, acciones populares, grupo y cumplimiento.</t>
  </si>
  <si>
    <t>Ejercer la Vigilancia Judicial de la actividad Litigiosa</t>
  </si>
  <si>
    <t xml:space="preserve"> Estudios previos y/o Suscripción del contrato vigilancia judicial </t>
  </si>
  <si>
    <t>Consolidado de informes de ejecución del contrato</t>
  </si>
  <si>
    <t>Reducir el porcentaje de sanciones de vivienda urbana para la presente vigencia</t>
  </si>
  <si>
    <t>Documento de inaplicabilidad de sanciones y/o correo electronico de la coordinacion de acciones constitucionales, indicando la no ocurrencia del mismo</t>
  </si>
  <si>
    <t>Implementar la política de Participación Ciudadana y Rendición de Cuentas</t>
  </si>
  <si>
    <t>Formular y publicar la Estrategia de Rendición de Cuentas y el Plan de Participación Ciudadana de la vigencia 2021.</t>
  </si>
  <si>
    <t xml:space="preserve">Estrategia de Rendición de Cuentas y el Plan de Participación Ciudadana incluida en el PAAC. </t>
  </si>
  <si>
    <t>Inadecuada planeación estratégica y operativa</t>
  </si>
  <si>
    <t>Liderar la preparación y realización de la Audiencia Pública de Rendición de Cuentas del MVCT</t>
  </si>
  <si>
    <t xml:space="preserve">Actas de mesas de trabajo </t>
  </si>
  <si>
    <t>Implementar la política de  Racionalización de Trámites</t>
  </si>
  <si>
    <t>Formular la estrategia de racionalización de trámites</t>
  </si>
  <si>
    <t>Estrategia de racionalización de trámites incluida en el PAAC.</t>
  </si>
  <si>
    <t>Gestionar la inscripción de trámites y OPAs en el SUIT, según concepto emitido por el DAFP.</t>
  </si>
  <si>
    <t>Plan de trabajo de actualización de información en el SUIT</t>
  </si>
  <si>
    <t>Realizar seguimiento y actualización de los datos de operación de los trámites del MVCT en el sistema SUIT</t>
  </si>
  <si>
    <t>Informe de seguimiento a la estrategia de racionalización de trámites</t>
  </si>
  <si>
    <t>Acompañar a las dependencias en las acciones de inscripción, creación y/o modificación de trámites y OPA en el sistema SUIT</t>
  </si>
  <si>
    <t>Efectuar seguimiento a la ejecución del Decreto 2106 “Por el cual se dictan normas para simplificar, suprimir y reformar trámites, procesos y procedimientos innecesarios existentes en la administración pública”</t>
  </si>
  <si>
    <t xml:space="preserve">Informe de Seguimiento </t>
  </si>
  <si>
    <t>Realizar seguimiento a la implementación de la Ley 2052 “establecer disposiciones transversales a la Rama Ejecutiva del nivel nacional y territorial y a los particulares que cumplan funciones públicas y/o administrativas, en relación con la racionalización de trámites”</t>
  </si>
  <si>
    <t>Implementar la estrategia de gestión de conocimiento e innovación</t>
  </si>
  <si>
    <t xml:space="preserve">Hacer seguimiento a la ejecución del convenio interadministrativo 792 de 2019 suscrito entre MVCT y MINTIC </t>
  </si>
  <si>
    <t>Informe de seguimiento al convenio interadministrativo 792 de 2019 suscrito entre MVCT y MINTIC</t>
  </si>
  <si>
    <t>Actualizar el inventario de conocimiento explicito de los procesos del SIG</t>
  </si>
  <si>
    <t>Reporte de actualización del repositorio de conocimiento explícito</t>
  </si>
  <si>
    <t>Construir el Inventario de buenas prácticas y lecciones aprendidas del los procesos del SIG</t>
  </si>
  <si>
    <t>Repositorio de  buenas prácticas y lecciones aprendidas del los procesos del SIG</t>
  </si>
  <si>
    <t>Construir el Mapa de Conocimiento tácito del MVCT</t>
  </si>
  <si>
    <t>Prototipo de herramienta para consultar el mapa de conocimiento tácito</t>
  </si>
  <si>
    <t>Proporcionar una estructura de control para las actividades de la entidad en el marco de las líneas de defensa</t>
  </si>
  <si>
    <t>Política 16: Control Interno</t>
  </si>
  <si>
    <t>Socializar la política de administración de riesgos</t>
  </si>
  <si>
    <t>Reporte de socialización de la Política de Administración de Riesgos</t>
  </si>
  <si>
    <t>Consolidar, publicar para consulta ciudadana y divulgar el Mapa de Riesgos de Corrupción</t>
  </si>
  <si>
    <t>Mapa de Riesgos de Corrupción publicado</t>
  </si>
  <si>
    <t xml:space="preserve">Realizar seguimiento a la aplicación de los controles de los mapas de riesgos de los procesos del SIG </t>
  </si>
  <si>
    <t>Informe de seguimiento a la aplicación de los controles de los mapas de riesgos de los procesos SIG</t>
  </si>
  <si>
    <t>Orientar y coordinar el Fortalecimiento Organizacional y la Simplificación de Procesos</t>
  </si>
  <si>
    <t>Definir lineamientos para la ejecución de las auditorías del SIG para la vigencia 2022</t>
  </si>
  <si>
    <t>Documento de auditorías internas publicado en el SIG</t>
  </si>
  <si>
    <t>Socializar la Guía para la implementación del MIPG</t>
  </si>
  <si>
    <t>Reporte de socialización de la Guía para la implementación del MIPG</t>
  </si>
  <si>
    <t>Acompañar a las dependencias misionales en la caracterización de grupos de valor</t>
  </si>
  <si>
    <t>Documento de caracterización publicado en el sitio web del MVCT</t>
  </si>
  <si>
    <t>Actualizar los lineamientos para la elaboración de la documentación del SIG</t>
  </si>
  <si>
    <t>Guía para la elaboración de documentación del SIG publicada</t>
  </si>
  <si>
    <t>Realizar seguimiento a las actualizaciones y mejora de procesos y procedimientos incluyendo las realizadas por sugerencias, expectativas, quejas, peticiones, reclamos y denuncias de la ciudadanía.</t>
  </si>
  <si>
    <t>Apoyar los procesos de planeación estratégica y gestión de recursos financieros</t>
  </si>
  <si>
    <t>Informe de seguimiento a actualizaciones documentales por proceso</t>
  </si>
  <si>
    <t>Implementar la política de Seguimiento y Mejora Continua</t>
  </si>
  <si>
    <t>Definir los lineamientos de monitoreo y seguimiento a la planeación institucional 2021</t>
  </si>
  <si>
    <t>Guía de Monitoreo y Seguimiento a la Planeación Institucional formalizada en el SIG</t>
  </si>
  <si>
    <t>Inadecuada planeación para el monitoreo y seguimiento de los instrumentos de planeación</t>
  </si>
  <si>
    <t>Pérdida o deterioro de la información contenida en los archivos de gestión del proceso de Seguimiento y Mejora Continua</t>
  </si>
  <si>
    <t>Guía de Monitoreo y Seguimiento a la Planeación Sectorial formalizada en el SIG</t>
  </si>
  <si>
    <t>Realizar y socializar informes y/o reportes de seguimiento a la gestión</t>
  </si>
  <si>
    <t>Informe PES</t>
  </si>
  <si>
    <t xml:space="preserve">Informe PEI </t>
  </si>
  <si>
    <t xml:space="preserve">Informe PAI </t>
  </si>
  <si>
    <t>Informe de Gestión Anual</t>
  </si>
  <si>
    <t>Informe de Cuenta Fiscal (CGR)</t>
  </si>
  <si>
    <t>Informe de Gestión al Congreso</t>
  </si>
  <si>
    <t>Informe para la Audiencia Pública de Rendición de Cuentas</t>
  </si>
  <si>
    <t>Memorias de la Audiencia Pública de Rendición de Cuentas</t>
  </si>
  <si>
    <t>Informe de resultados de la Estrategia de Rendición de Cuentas y el Plan de Participación Ciudadana de la vigencia 2021 publicado en el sitio web del Ministerio</t>
  </si>
  <si>
    <t>Informes de seguimiento a documentos Conpes</t>
  </si>
  <si>
    <t>Informe de avance en la implementación del MIPG</t>
  </si>
  <si>
    <t>Inadecuada implementación de los lineamientos  de monitoreo, seguimiento y mejora continua</t>
  </si>
  <si>
    <t>Informes de seguimiento al avance de los planes de mejoramiento de los procesos SIG</t>
  </si>
  <si>
    <t>Informes de seguimiento a los indicadores de los procesos SIG</t>
  </si>
  <si>
    <t>Informe de Seguimiento al Sistema General de Regalías</t>
  </si>
  <si>
    <t xml:space="preserve">Reporte de ejecución presupuestal MVCT-FNV y CRA </t>
  </si>
  <si>
    <t>Informe de ejecución presupuestal sector administrativo</t>
  </si>
  <si>
    <t>Informe de Seguimiento a Proyectos de Inversión -SPI</t>
  </si>
  <si>
    <t>Elaborar y publicar el informe individual de rendición de cuentas paz con corte a 31 de diciembre de 2020</t>
  </si>
  <si>
    <t xml:space="preserve">Informe publicado en la sección de transparencia y acceso a la información pública </t>
  </si>
  <si>
    <t>Incumplimiento del plan de acción del proceso</t>
  </si>
  <si>
    <t>Producir y documentar información sobre avances de la gestión en la implementación del Acuerdo de Paz</t>
  </si>
  <si>
    <t>Reportes, informes y/o capítulos de informes sobre los avances de la gestión del MVCT en la implementación del Acuerdo de Paz</t>
  </si>
  <si>
    <t>Realizar el acompañamiento y consolidación  del FURAG</t>
  </si>
  <si>
    <t>Reporte de cargue de información en el sistema dispuesto por el DAFP</t>
  </si>
  <si>
    <t xml:space="preserve">Implementar la política de  Planeación Institucional </t>
  </si>
  <si>
    <t>Aprobar y socializar los instrumentos de planeación  PEI, PAI y PAAC de la vigencia 2021</t>
  </si>
  <si>
    <t>PEI, PAI y PAAC vigencia 2021 publicados en el sitio web del MVCT</t>
  </si>
  <si>
    <t>Campaña de comunicación para la  divulgación de los instrumentos de planeación (PEI, PAI y PAAC)</t>
  </si>
  <si>
    <t>Desarrollar actividades periódicas de  socialización del PAAC y el Mapa de Riesgos de Corrupción dirigidas a los servidores públicos del MVCT  (Circular 001 de 2018-CGDI)</t>
  </si>
  <si>
    <t>Plan Estratégico Sectorial (PES) publicado en página web del MVCT</t>
  </si>
  <si>
    <t>Definir los lineamientos para la formulación de la planeación institucional de la vigencia 2022</t>
  </si>
  <si>
    <t>Guía Planeación Institucional 2022 formalizada en el SIG</t>
  </si>
  <si>
    <t>Herramienta para la captura de información de la Planeación Institucional 2022 formalizada en SIG</t>
  </si>
  <si>
    <t>Pérdida o deterioro de la información contenida en los archivos de gestión del proceso de Direccionamiento Estratégico</t>
  </si>
  <si>
    <t xml:space="preserve">Instructivo herramienta captura de información para la Planeación Institucional 2022 formalizado en SIG </t>
  </si>
  <si>
    <t>Listas de chequeo con la consolidación de la información de la Planeación Estratégica 2022 diligenciadas</t>
  </si>
  <si>
    <t>Proyecto de PEI, PAI, PAAC publicado para participación ciudadana</t>
  </si>
  <si>
    <t>Guía Planeación Sectorial 2022 formalizada en el SIG</t>
  </si>
  <si>
    <t>Herramienta para la captura de información de la Planeación Sectorial 2022 formalizada en SIG</t>
  </si>
  <si>
    <t xml:space="preserve">Instructivo herramienta captura de información para la Planeación Sectorial 2022 formalizado en SIG </t>
  </si>
  <si>
    <t>Matriz DOFA actualizada del documento  de análisis de capacidades y entornos del MVCT</t>
  </si>
  <si>
    <t>Realizar la programación presupuestal de la vigencia 2022</t>
  </si>
  <si>
    <t>Reporte del registro de los montos programados para la vigencia 2022 en el sistema SIIF</t>
  </si>
  <si>
    <t>Documento informando a las dependencias ejecutoras la distribución de la cuota de inversión asignada para la vigencia 2022 entre los proyectos del SUIFP</t>
  </si>
  <si>
    <t>Acompañar a los líderes de las políticas del MIPG en la formulación de la estrategia para la implementación de las políticas de MIPG</t>
  </si>
  <si>
    <t>Estrategia de implementación de política MIPG</t>
  </si>
  <si>
    <t>Formular e implementar el Plan Anual de Auditorías</t>
  </si>
  <si>
    <t>1. Realizar evaluación, seguimiento y control de diciembre en el marco del Plan Anual de Auditorías 2020</t>
  </si>
  <si>
    <t>Informe de cumplimiento de Diciembre del Plan Anual de Auditorías 2020</t>
  </si>
  <si>
    <t>Incumplimiento de los reportes al Representante legal, al Comité Institucional de Coordinación de Control Interno y a los organismos de inspección, vigilancia y control competentes en el marco del PAA</t>
  </si>
  <si>
    <t>Posibilidad de que se oculte, distorsione o tergiverse situaciones observadas en el desarrollo de las diferentes auditorías y/o seguimientos realizados por el personal de la OCI, para beneficio de particulares</t>
  </si>
  <si>
    <t>Plan Estratégico de Tecnologías de la Información y las Comunicaciones ­ PETI</t>
  </si>
  <si>
    <t>2. Evaluar la ejecución de Plan Anual de Auditorías de la vigencia 2020.</t>
  </si>
  <si>
    <t>Informe Anual de Evaluación del Plan Anual de Auditorías 2020</t>
  </si>
  <si>
    <t>Pérdida o deterioro de la información contenida en los archivos de gestión</t>
  </si>
  <si>
    <t>3. Planear y presentar ante el Comité Institucional de Coordinación de Control Interno el Plan Anual de Auditoría de la vigencia 2021.</t>
  </si>
  <si>
    <t>Plan Anual de Auditoría 2021 presentado y Acta de Comité.</t>
  </si>
  <si>
    <t>Brindar inadecuada asesoría y acompañamiento a los diferentes comités institucionales y/o procesos del MVCT</t>
  </si>
  <si>
    <t xml:space="preserve">4. Realizar evaluación, seguimiento y control en el marco del Plan Anual de Auditorías 2021 </t>
  </si>
  <si>
    <t>Realizar evaluación, seguimiento y control en el marco del Sistema de Control Interno</t>
  </si>
  <si>
    <t>Informe de seguimiento al cumplimiento del Plan Anual de Auditorías 2021</t>
  </si>
  <si>
    <t>Gestionar la Arquitectura Empresarial para el Ministerio de Vivienda, Ciudad y Territorio</t>
  </si>
  <si>
    <t>Ajustar el PETI de acuerdo con el ejercicio de Arquitectura Empresarial y presentarlo al Comité Institucional de Gestión y Desempeño</t>
  </si>
  <si>
    <t>Peti ajustado y aprobado por el Comité,  de acuerdo con la Arquitectura Empresarial</t>
  </si>
  <si>
    <t>Política 6: Gobierno Digital</t>
  </si>
  <si>
    <t>Incumplimiento en la ejecución de las actividades de gestión enmarcadas en los planes institucionales</t>
  </si>
  <si>
    <t xml:space="preserve"> Sensibilizar y divulgar el uso y apropiación de las TI </t>
  </si>
  <si>
    <t>Revisar Informe de la actualización de la estrategia para uso y apropiación de TI</t>
  </si>
  <si>
    <t xml:space="preserve"> </t>
  </si>
  <si>
    <t>Plan de Seguridad y Privacidad de la Información</t>
  </si>
  <si>
    <t>Consolidación de la información en la herramienta de Arquitectura Empresarial</t>
  </si>
  <si>
    <t>Reporte del cargue de información en la herramienta</t>
  </si>
  <si>
    <t xml:space="preserve">Conformación de Equipo de Arquitectura Empresarial </t>
  </si>
  <si>
    <t xml:space="preserve">Acta de aprobación por el Comité Institucional de Desempeño de la conformación de equipo de Arquitectura Empresarial </t>
  </si>
  <si>
    <t>Fortalecer la Infraestructura de TI y los Servicios tecnológicos, apoyando las dependencias del MVCT, en la realización de las metas y objetivos estratégicos de la entidad</t>
  </si>
  <si>
    <t>Optimización y mejoramiento de la infraestructura tecnológica del Ministerio (ETB)</t>
  </si>
  <si>
    <t>Fortalecimiento de las tecnologías de la información y las comunicaciones en el Ministerio de Vivienda, Ciudad y Territorio a nivel Nacional</t>
  </si>
  <si>
    <t>Dotar de infraestructura tecnológica al Ministerio</t>
  </si>
  <si>
    <t>Informe del servicio de mesa de ayuda, datacenter y comunicaciones unificadas, pactado en el contrato</t>
  </si>
  <si>
    <t>Apoyo en las gestiones operativas para la prestación de los servicios de TIC en el Ministerio</t>
  </si>
  <si>
    <t>Apoyar las gestiones operativas y administrativas para la prestación de los servicios de TIC en el Ministerio</t>
  </si>
  <si>
    <t>Informe de los contratos de apoyo a la gestión operativa</t>
  </si>
  <si>
    <t>Brindar servicios en la gestión para el soporte  y operación  de TIC en el Ministerio</t>
  </si>
  <si>
    <t>Brindar servicios de soporte y operación</t>
  </si>
  <si>
    <t>Informe de los contratos de apoyo a la gestión de soporte y operación</t>
  </si>
  <si>
    <t>Brindar los servicios de gestión de capacidad de TI</t>
  </si>
  <si>
    <t>Informe de los contratos de servicios de capacidad de TI</t>
  </si>
  <si>
    <t>Realizar actualizaciones y mantenimientos de TI</t>
  </si>
  <si>
    <t>Realizar actualizaciones y mantenimiento de software</t>
  </si>
  <si>
    <t>Informe de los contratos de  actualizaciones y mantenimientos de TI</t>
  </si>
  <si>
    <t>Entregar soluciones digitales que apoyen los procesos de la entidad</t>
  </si>
  <si>
    <t>Adquirir y desarrollar software de acuerdo a los requerimientos de la Entidad para llevar a cabo sus labores misionales, estratégicas y de apoyo</t>
  </si>
  <si>
    <t>Informe de los contratos de las soluciones digitales adquiridas</t>
  </si>
  <si>
    <t>Desarrollar el Sistema de Gestión de la Seguridad de la Información</t>
  </si>
  <si>
    <t xml:space="preserve">Ejecución de la gestión de activos de infomración </t>
  </si>
  <si>
    <t>Actualización Matrices de activos por proceso</t>
  </si>
  <si>
    <t>Política 7: Seguridad Digital</t>
  </si>
  <si>
    <t>Seguimiento a las Acciones correctivas y Notas de mejoras SGSI</t>
  </si>
  <si>
    <t>Informe de la gestion de AC y NM</t>
  </si>
  <si>
    <t>Actualización de la herramienta del MSPI</t>
  </si>
  <si>
    <t>Instrumento de identificación de la linea base de seguridad</t>
  </si>
  <si>
    <t>Seguimiento a indicadores del SGSI</t>
  </si>
  <si>
    <t>Reporte de seguimiento de indicadores del SGSI</t>
  </si>
  <si>
    <t xml:space="preserve">Desarrollo del plan de tratamiento de riesgos de seguridad y privacidad de la informción </t>
  </si>
  <si>
    <t>Informe de la gestion de riesgos</t>
  </si>
  <si>
    <t>Plan de tratamiento de riesgos de seguridad digital</t>
  </si>
  <si>
    <t>Actualización de la declaración de aplicabilidad de la Norma ISO27000</t>
  </si>
  <si>
    <t>Documento de Declaración de Aplicabilidad</t>
  </si>
  <si>
    <t>Fortalecer la Transparencia y el Acceso a la Información Pública</t>
  </si>
  <si>
    <t>Realizar un seguimiento Anual al ITA (Índice de Transparecia y Acceso a la Información Pública) en la herramienta de la PGN</t>
  </si>
  <si>
    <t>Una matriz con el seguimiento al ITA</t>
  </si>
  <si>
    <t>Socializar a través de capacitaciones internas y divulgación a través de la intranet temas de transparencia</t>
  </si>
  <si>
    <t>Presentaciones realizadas por Microsoft Teams y evidencia de la divulgación a través de la intranet</t>
  </si>
  <si>
    <t>Articular los instrumentos de informacion publica con las TRDs vigentes publicadas en la pagina WEB</t>
  </si>
  <si>
    <t>Reporte Matriz de activos de información de la ley de transparencia</t>
  </si>
  <si>
    <t>Reporte de cumplimiento del nivel de implementación de accesibilidad de la pagina web de acuerdo con la NTC 5854</t>
  </si>
  <si>
    <t>Reporte  - Cuplimiento de la NTC 5854</t>
  </si>
  <si>
    <t>Implementar el sistema de información transaccional</t>
  </si>
  <si>
    <t>Seguimiento al progreso de la conceptualización y diseño del Sistema de Información Transaccional</t>
  </si>
  <si>
    <t xml:space="preserve">Informe semestral </t>
  </si>
  <si>
    <t>Fortalecer los mecanismos de seguimiento a la administración del PAC, con el fin de ejecutar como minimo el 90% del PAC asignado por el Ministerio de Hacienda y Crédito Público</t>
  </si>
  <si>
    <t>Monitorear el PAC  asignado por el Ministerio de Hacienda y Crédito Público</t>
  </si>
  <si>
    <t xml:space="preserve">Reportes de PAC solicitado a Minhacienda. </t>
  </si>
  <si>
    <t>Acceso indebido o alteración de la información del libro virtual de pagos</t>
  </si>
  <si>
    <t>Fortalecer el seguimiento y control de los recursos asignados al Ministerio de Vivienda, Ciudad y Territorio y FONVIVIENDA</t>
  </si>
  <si>
    <t>Reportes de indicadores de ejecución de PAC</t>
  </si>
  <si>
    <t>Posibilidad de emisión o utilización fraudulenta de titulo valor (cheques, acciones, y depósitos judiciales) para beneficiar un tercero</t>
  </si>
  <si>
    <t>Pago errado e inoportuno de las obligaciones adquiridas por la entidad</t>
  </si>
  <si>
    <t>Fortalecer los procesos de entrega oportuna y confiable de la información contable.</t>
  </si>
  <si>
    <t>Informes trimestrales de Estados financieros transmitidos a la CGN</t>
  </si>
  <si>
    <t xml:space="preserve">Emisión errada o presentación extemporánea de los estados financieros a la Contaduría General de la Nación </t>
  </si>
  <si>
    <t>Fortalecer el proceso de reporte oportuno y confiable de información Contable del MVCT y FONVIVIENDA</t>
  </si>
  <si>
    <t>Acta de comité de Sostenibilidad Contable.</t>
  </si>
  <si>
    <t>Omisión o registrar de manera errada la información entregada por las áreas generadoras de los hechos económicos en los estados financieros del MVCT y FONVIVIENDA</t>
  </si>
  <si>
    <t>Reporte mensual de Conciliaciones Contables</t>
  </si>
  <si>
    <t xml:space="preserve">Pérdida, manipulación y/o deterioro de la información contenida en los archivos de gestión de la Subdirección de Finanzas y presupuesto </t>
  </si>
  <si>
    <t>Fortalecer los procesos de Seguimiento y Control a la Ejecución del Recurso Financiero del Ministerio y FONVIVIENDA</t>
  </si>
  <si>
    <t xml:space="preserve">Informes de seguimiento a la ejecución presupuestal </t>
  </si>
  <si>
    <t>Emisión de certificados de disponibilidad presupuestal CDP con rubro presupuestal diferente al indicado en la solicitud de este</t>
  </si>
  <si>
    <t>Incorporar o mutar el derecho de dominio de los activos del extinto ICT - INURBE.</t>
  </si>
  <si>
    <t>Matriz de correspondencia</t>
  </si>
  <si>
    <t>Acceso indebido a los sistemas de información por parte del proceso de Saneamiento de activos de los extintos ICT - INURBE</t>
  </si>
  <si>
    <t>Certificados de permanencia</t>
  </si>
  <si>
    <t>Prestar los servicios de apoyo técnico y jurídico para el saneamiento de bienes inmuebles activos fiscales que estuvieron a cargo de las entidades extintas, a través de la Subdirección de Servicios Administrativos del MVCT, según la normatividad vigente para lograr la comercialización ante CISA S.A, la transferencias de bienes institucionales,
para lograr la depuración de los registros.</t>
  </si>
  <si>
    <t>Reporte de activos fiscales intervenidos (Relación de predios)</t>
  </si>
  <si>
    <t>Inadecuada depuración de bienes inmuebles calificados como activos</t>
  </si>
  <si>
    <t>Inadecuada supervisión en el seguimiento de la ejecución de los contratos/convenios de acuerdo a la normatividad legal vigente</t>
  </si>
  <si>
    <t>Suscribir el acto administrativo y/o la escritura pública</t>
  </si>
  <si>
    <t>Relación de actos administrativos y/o escrituras públicas suscritas</t>
  </si>
  <si>
    <t>Pérdida de un activo, bien fiscal, para beneficiar a un tercero</t>
  </si>
  <si>
    <t>Reportar al Grupo de Recursos Físicos los bienes inmuebles activos que deben ser incorporados al inventario del Ministerio</t>
  </si>
  <si>
    <t>Relación de memorandos dirigidos al grupo de recursos físicos</t>
  </si>
  <si>
    <t>Realizar el pago de las obligaciones tributarias, fiscales y administrativas de los bienes inmuebles activos</t>
  </si>
  <si>
    <t>Relación de pagos de las obligaciones tributarias, fiscales y administrativas de los bienes inmuebles activos realizados</t>
  </si>
  <si>
    <t>Implementar mesas territoriales en el marco del Programa Agua al Campo en Meta, Guaviare y Guajira con participación de los pueblo indígenas concernidos</t>
  </si>
  <si>
    <t>Anual</t>
  </si>
  <si>
    <t>Mensual</t>
  </si>
  <si>
    <t xml:space="preserve">Anual </t>
  </si>
  <si>
    <t xml:space="preserve">Mensual </t>
  </si>
  <si>
    <t xml:space="preserve">Trimestral </t>
  </si>
  <si>
    <t xml:space="preserve">Semestral </t>
  </si>
  <si>
    <t>Semestral</t>
  </si>
  <si>
    <t>Bimensual</t>
  </si>
  <si>
    <t>DPR-Dirección de Política y Regulación</t>
  </si>
  <si>
    <t>DIDE-Dirección de Infraestructura y Desarrollo Empresarial</t>
  </si>
  <si>
    <t>Realizar jornada de capacitación al grupo GAUA sobre la oferta de servicios institucional de cada uno de los grupos y equipos de trabajo de la DDS</t>
  </si>
  <si>
    <t>Brindar asistencia técnica para aumentar el número de personas conectadas al servicio de acueducto que viven  en barrios de origen informal, mediante la suscripción de nuevos convenios en el marco del PROGRAMA AGUA AL BARRIO
(Conpes 3918 ODS a 6.1 6.2)</t>
  </si>
  <si>
    <t>Mesas territoriales implementadas en el marco del Programa Agua al Campo en Meta, Guaviare y Guajira con participación de los pueblos indígenas concernidos</t>
  </si>
  <si>
    <t>Porcentaje de comunidades priorizados indígenas de los pueblos Wayuu, Jiw y Nukak con acceso a agua potable y saneamiento básico</t>
  </si>
  <si>
    <t>Avance en la ejecución del Plan Anual de Adquisiciones (PAA) formulado y actualizado de los gastos de funcionamiento que son competencia de la SSA</t>
  </si>
  <si>
    <t>(Recursos del PAA ejecutados/Recursos del PAA asignados)*100</t>
  </si>
  <si>
    <t>Activos del extinto ICT INURBE intervenidos</t>
  </si>
  <si>
    <t>Iniciar la ejecución de obras de proyectos MIB</t>
  </si>
  <si>
    <t>Acta de inicio de contratos de ejecución de obras.</t>
  </si>
  <si>
    <t>Formular y ejecutar el plan de adquisiciones de los gastos de funcionamiento que son competencia de la SSA</t>
  </si>
  <si>
    <t>Planear las adquisciones a realizar a través de los gastos de funcionamiento que son competencia de la SSA</t>
  </si>
  <si>
    <t>Acta de aprobación del plan de adquisiciones</t>
  </si>
  <si>
    <t>Realizar la actualización del plan de conformidad con las necesidades de las dependencias, para los gastos de funcionamiento que son competencia de la SSA</t>
  </si>
  <si>
    <t>Publicación del plan de adquisiciones actualizado</t>
  </si>
  <si>
    <t>Presentar la ejecución del plan anual de adqusiciones para los gastos de funcionamiento que son competencia de la SSA</t>
  </si>
  <si>
    <t>Informes mensuaels de ejecución</t>
  </si>
  <si>
    <t>Herramienta para la captura de información del monitoreo y seguimiento  a la Planeación Institucional 2021 formalizada en SIG</t>
  </si>
  <si>
    <t>Instructivo Herramienta para la captura de información del monitoreo y seguimiento  a la Planeación Institucional 2021 formalizado en SIG</t>
  </si>
  <si>
    <t>Herramienta para la captura de información del monitoreo y seguimiento  a la Planeación Sectorial 2021 formalizada en SIG</t>
  </si>
  <si>
    <t>Instructivo Herramienta para la captura de información del monitoreo y seguimiento  a la Planeación Sectorial 2021 formalizado en SIG</t>
  </si>
  <si>
    <t>Diagnóstico de las condiciones de acceso a agua potable y saneamiento básico concertado con las comunidades indígenas realizado</t>
  </si>
  <si>
    <t>Apoyar las gestiones administrativas y operativas para la formulación  de la política de vivienda rural</t>
  </si>
  <si>
    <t>Realizar asistencia técnica a los actores involucrados en las políticas, planes, programas y proyectos de vivienda rural</t>
  </si>
  <si>
    <t>Porcentaje de subsidios asignados a los hogares víctimas de desplazamiento forzado en los programas de vivienda</t>
  </si>
  <si>
    <t>Número de asistencias técnicas realizadas a los grupos de valor en el marco de las competencias del VASB reportadas en el sistema de información</t>
  </si>
  <si>
    <t>(Avance en la construcción de la reglamentación en el marco de la Comisión de Impulso del Decreto 1953, citada por el Ministerio del Interior/ Reglamentación en el marco de la Comisión de Impulso del Decreto 1953, realizada por el Ministerio del Interior)*100</t>
  </si>
  <si>
    <t>Gestión</t>
  </si>
  <si>
    <t>Porcentaje de territorios indígenas sin acceso a agua potable y/o saneamiento básico con proyectos formulados por la comunidad con apoyo técnico del equipo del viceministerio de agua y del Plan Departamental de Agua, y financiados por OCAD Paz</t>
  </si>
  <si>
    <t>(Comunidades priorizadas de los pueblos Wayuu, Jiw y Nukak / comunidades con diagnóstico SIASAR de los pueblos Wayuu, Jiw y Nukak)*100</t>
  </si>
  <si>
    <t xml:space="preserve">(No. de mantenimientos preventivos realizados / No. de mantenimientos preventivos programados)*100 </t>
  </si>
  <si>
    <t>(Número de hitos ejecutados/Número total de hitos programados para la vigencia)*100</t>
  </si>
  <si>
    <t>(Número de activos del extinto ICT INURBE intevenidos / Número de Activos de los extintos ICT INURBE recibidos)*100</t>
  </si>
  <si>
    <t>Informe de ejecución de las decisiones del comité presentado a los miembros del comité de conciliacion, indicando las decisiones, y el tipo de accion de los procesos y acciones constitucionales del MVCT y FNV</t>
  </si>
  <si>
    <t>Informe de seguimiento de los planes de accion del comité de conciliacion del  MVCT y Fonvivienda</t>
  </si>
  <si>
    <t xml:space="preserve">Realizar el mapa de aseguramiento </t>
  </si>
  <si>
    <t>Mapa de aseguramiento de los procesos priorizados</t>
  </si>
  <si>
    <t>Consolidar el portafolio de Oferta de los Procesos</t>
  </si>
  <si>
    <t>Documento denominado Portafolio de Oferta de los procesos del SIG</t>
  </si>
  <si>
    <t xml:space="preserve">Inadecuada e inoportuna promoción y/o acompañamiento </t>
  </si>
  <si>
    <t>Componente</t>
  </si>
  <si>
    <t>Subcomponente</t>
  </si>
  <si>
    <t>Cronograma de participación en el ciclo de gestión pública</t>
  </si>
  <si>
    <t xml:space="preserve">Ejecución </t>
  </si>
  <si>
    <t xml:space="preserve">Rendición de Cuentas </t>
  </si>
  <si>
    <t xml:space="preserve">Diálogo </t>
  </si>
  <si>
    <t>Formulación</t>
  </si>
  <si>
    <t xml:space="preserve">Participación Ciudadana </t>
  </si>
  <si>
    <t>Promoción efectiva de la participación ciudadana</t>
  </si>
  <si>
    <t xml:space="preserve">Transparencia </t>
  </si>
  <si>
    <t xml:space="preserve">Transparencia Activa </t>
  </si>
  <si>
    <t xml:space="preserve">Servicio al Ciudadano </t>
  </si>
  <si>
    <t>Fortalecimiento de los canales de atención</t>
  </si>
  <si>
    <t>Racionalización de Tramites</t>
  </si>
  <si>
    <t xml:space="preserve">Tecnólogica </t>
  </si>
  <si>
    <t>Díalogo</t>
  </si>
  <si>
    <t>Diagnostico</t>
  </si>
  <si>
    <t>Responsabilidad</t>
  </si>
  <si>
    <t>Iniciativas Adicionales</t>
  </si>
  <si>
    <t xml:space="preserve">Rendición de Cuentas - Participación Ciudadana </t>
  </si>
  <si>
    <t>Diálogo</t>
  </si>
  <si>
    <t xml:space="preserve">Estructura administrativa y Direccionamiento estratégico </t>
  </si>
  <si>
    <t xml:space="preserve">Relacionamiento con el ciudadano </t>
  </si>
  <si>
    <t>Normativo y procedimental</t>
  </si>
  <si>
    <t>Instrumentos de Gestión de la Información</t>
  </si>
  <si>
    <t xml:space="preserve">Transparencia Pasiva </t>
  </si>
  <si>
    <t xml:space="preserve">Talento Humano </t>
  </si>
  <si>
    <t xml:space="preserve">Transparecia Activa </t>
  </si>
  <si>
    <t xml:space="preserve">Información </t>
  </si>
  <si>
    <t>Criterio diferencial de accesibilidad</t>
  </si>
  <si>
    <t xml:space="preserve">Gestión de Riesgo de Corrupción </t>
  </si>
  <si>
    <t>Construcción de herramientas para la Gestión Riesgos de Corrupción</t>
  </si>
  <si>
    <t>Definición de la Política de Administración de Riesgos</t>
  </si>
  <si>
    <t xml:space="preserve">Consulta y Divulgación </t>
  </si>
  <si>
    <t>Monitoreo, Seguimiento y Evaluación</t>
  </si>
  <si>
    <t>Acompañar a las dependencias misionales en la caracterización de g</t>
  </si>
  <si>
    <t>Rendición de Cuentas</t>
  </si>
  <si>
    <t xml:space="preserve">Cronograma de participación en el ciclo de gestión pública - Rendición de Cuentas </t>
  </si>
  <si>
    <t>Seguimiento y evaluación - Información</t>
  </si>
  <si>
    <t xml:space="preserve">Gestión de Riesgo de Corrupción - Transparencia </t>
  </si>
  <si>
    <t xml:space="preserve">Consulta y Divulgación- Transparencia Activa </t>
  </si>
  <si>
    <t>Actividad PAAC</t>
  </si>
  <si>
    <t>Plan Anticorrupción y Atención al Ciudadano</t>
  </si>
  <si>
    <t>Clasificación Actividad PAAC</t>
  </si>
  <si>
    <t xml:space="preserve">Apoyar  a los PDA en la formulación de planes de aseguramiento para la prestación del servicio  público de aseo. </t>
  </si>
  <si>
    <t>Gestionar con entidades de cooperación internacional recursos para la gestión de residuos sólidos</t>
  </si>
  <si>
    <t>Formular y acompañar técnicamente proyectos para el tratamiento de residuos sólidos</t>
  </si>
  <si>
    <t>Catálogo Nacional de Vivienda Rural diseñado</t>
  </si>
  <si>
    <t>Informe de interventoría o informe de gestión de las acciones realizadas de los esquemas pilotos regionales</t>
  </si>
  <si>
    <t>Realizar la solicitud de cotizaciones para adelantar estudio de mercado PIC 2021</t>
  </si>
  <si>
    <t xml:space="preserve">Elaborar los estudios previos </t>
  </si>
  <si>
    <t xml:space="preserve">Realizar la Suscripción del Contrato </t>
  </si>
  <si>
    <t xml:space="preserve">Ejecutar mínimo de 6 Capacitaciones </t>
  </si>
  <si>
    <t>Documento de solicitud de las cotizaciones</t>
  </si>
  <si>
    <t>Estudios previos y memorando de radicación</t>
  </si>
  <si>
    <t>Documento (contrato)</t>
  </si>
  <si>
    <t>Informe de ejecución de las capacitaciones ejecutadas PIC 2021</t>
  </si>
  <si>
    <t>Presentar la gestión realizada para el desarrollo del concurso de méritos</t>
  </si>
  <si>
    <t xml:space="preserve">Presentar  análisis general de  la planta actualizada </t>
  </si>
  <si>
    <t>III. Pacto por la equidad: política social moderna centrada en la familia, eficiente, de calidad y conectada a mercados</t>
  </si>
  <si>
    <t>VIII. Pacto por la calidad y eficiencia de los servicios públicos: agua y energía para promover la competitividad y el bienestar de todos
XVII. Pacto Región Pacífico: Diversidad para la equidad, la convivencia pacífica y el desarrollo sostenible</t>
  </si>
  <si>
    <t>B. Agua limpia y saneamiento básico adecuado: hacia una gestión responsable, sostenible y equitativa
Transversal</t>
  </si>
  <si>
    <t>VIII. Pacto por la calidad y eficiencia de los servicios públicos: agua y energía para promover la competitividad y el bienestar de todos
XXII. Pacto Región Amazonía: Desarrollo sostenible por una Amazonia viva</t>
  </si>
  <si>
    <t>VIII. Pacto por la calidad y eficiencia de los servicios públicos: agua y energía para promover la competitividad y el bienestar de todos
XVIII. Pacto Región Caribe: Una transformación para la igualdad de oportunidades y la equidad</t>
  </si>
  <si>
    <t>VIII. Pacto por la calidad y eficiencia de los servicios públicos: agua y energía para promover la competitividad y el bienestar de todos
XIX. Pacto Seaflower Región: Por una región próspera, segura y sostenible San Andrés</t>
  </si>
  <si>
    <t>Elaborar Documento de Revisión de la Política Urbana: Medición del Déficit de Vivienda y Esquema de Subsidios de Vivienda (OCDE)</t>
  </si>
  <si>
    <t>Documento revisión de la Política Urbana: Medición del Déficit de Vivienda y Esquema de Subsidios de Vivienda (OCDE)</t>
  </si>
  <si>
    <t>Elaborar estudio regional reactivación desde la oferta y costos de construcción</t>
  </si>
  <si>
    <t>Estudio regional reactivación desde la oferta y costos de construcción</t>
  </si>
  <si>
    <t>Porcentaje de sanciones allegadas respecto a las tutelas allegadas</t>
  </si>
  <si>
    <t>[(100 x Sanciones allegadas en el periodo) / (Tutelas allegadas en el periodo)]</t>
  </si>
  <si>
    <t>(Repuestas emitidas en término/ Solicitudes recibidas en término)*100</t>
  </si>
  <si>
    <t xml:space="preserve"> Realizar procesos de contratación para la ejecución de las intervenciones de una sede del MVCT</t>
  </si>
  <si>
    <t>Informe de acompañamiento a la estructuración y seguimiento a la ejecución de los proyectos</t>
  </si>
  <si>
    <t>Listado de potenciales hogares beneficiarios del SFVR</t>
  </si>
  <si>
    <t>Matriz de relación de relación de espacios de participación ciudadana, institucional y comunitaria realizados en el marco de la estructuración y ejecución de los proyectos de vivienda rural</t>
  </si>
  <si>
    <t>Reporte de Entidades Territoriales con acompañamiento técnico en el trámite de aprobación de proyectos ante la OCAD</t>
  </si>
  <si>
    <t>(Sumatoria de soluciones de vivienda de interés social rural estructuradas y ejecutadas con participación de la comunidad beneficiada en municipios PDET / Total de soluciones de vivienda de interés social rural estructuradas y ejecutadas en municipios PDET)*100</t>
  </si>
  <si>
    <t>Documento de Análisis de Línea Base de Digitalización en el Sector de la Construcción de Adopción Tecnológica</t>
  </si>
  <si>
    <t>Elaborar Documento insumo para reforma tributaria y modificaciones sistema de subsidios</t>
  </si>
  <si>
    <t>Documento insumo para reforma tributaria y modificaciones sistema de subsidios</t>
  </si>
  <si>
    <t>Elaborar estudio de mercado sobre vivienda usada</t>
  </si>
  <si>
    <t>Estudio de mercado sobre vivienda usada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</si>
</sst>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164" formatCode="&quot;$&quot;#,##0;[Red]\-&quot;$&quot;#,##0"/>
    <numFmt numFmtId="165" formatCode="_-[$$-409]* #,##0_ ;_-[$$-409]* \-#,##0\ ;_-[$$-409]* &quot;-&quot;??_ ;_-@_ "/>
    <numFmt numFmtId="166" formatCode="0.0%"/>
    <numFmt numFmtId="167" formatCode="_-&quot;$&quot;\ * #,##0_-;\-&quot;$&quot;\ * #,##0_-;_-&quot;$&quot;\ * &quot;-&quot;??_-;_-@_-"/>
  </numFmts>
  <fonts count="22" x14ac:knownFonts="1">
    <font>
      <sz val="11"/>
      <color theme="1"/>
      <name val="Calibri"/>
      <family val="2"/>
      <scheme val="minor"/>
    </font>
    <font>
      <u/>
      <sz val="11"/>
      <color theme="10"/>
      <name val="Calibri"/>
      <family val="2"/>
      <scheme val="minor"/>
    </font>
    <font>
      <u/>
      <sz val="11"/>
      <color theme="11"/>
      <name val="Calibri"/>
      <family val="2"/>
      <scheme val="minor"/>
    </font>
    <font>
      <sz val="10"/>
      <name val="Arial"/>
      <family val="2"/>
    </font>
    <font>
      <sz val="11"/>
      <color theme="1"/>
      <name val="Arial"/>
      <family val="2"/>
    </font>
    <font>
      <b/>
      <sz val="10"/>
      <color theme="0"/>
      <name val="Arial"/>
      <family val="2"/>
    </font>
    <font>
      <sz val="10"/>
      <color theme="1"/>
      <name val="Arial"/>
      <family val="2"/>
    </font>
    <font>
      <b/>
      <sz val="10"/>
      <color theme="1"/>
      <name val="Arial Narrow"/>
      <family val="2"/>
    </font>
    <font>
      <b/>
      <sz val="10"/>
      <name val="Arial Narrow"/>
      <family val="2"/>
    </font>
    <font>
      <b/>
      <sz val="8"/>
      <name val="Arial Narrow"/>
      <family val="2"/>
    </font>
    <font>
      <b/>
      <sz val="11"/>
      <color theme="0"/>
      <name val="Arial"/>
      <family val="2"/>
    </font>
    <font>
      <sz val="12"/>
      <name val="Arial"/>
      <family val="2"/>
    </font>
    <font>
      <b/>
      <sz val="12"/>
      <name val="Arial"/>
      <family val="2"/>
    </font>
    <font>
      <sz val="11"/>
      <color theme="1"/>
      <name val="Calibri"/>
      <family val="2"/>
      <scheme val="minor"/>
    </font>
    <font>
      <sz val="11"/>
      <color rgb="FF006100"/>
      <name val="Calibri"/>
      <family val="2"/>
      <scheme val="minor"/>
    </font>
    <font>
      <sz val="11"/>
      <color rgb="FF9C5700"/>
      <name val="Calibri"/>
      <family val="2"/>
      <scheme val="minor"/>
    </font>
    <font>
      <sz val="11"/>
      <color theme="0"/>
      <name val="Calibri"/>
      <family val="2"/>
      <scheme val="minor"/>
    </font>
    <font>
      <sz val="11"/>
      <name val="Arial"/>
      <family val="2"/>
    </font>
    <font>
      <sz val="12"/>
      <color theme="1"/>
      <name val="Arial"/>
      <family val="2"/>
    </font>
    <font>
      <b/>
      <sz val="12"/>
      <color theme="0"/>
      <name val="Arial Narrow"/>
      <family val="2"/>
    </font>
    <font>
      <b/>
      <sz val="10"/>
      <color theme="0"/>
      <name val="Arial Narrow"/>
      <family val="2"/>
    </font>
    <font>
      <sz val="11"/>
      <color rgb="FF000000"/>
      <name val="Calibri"/>
      <family val="2"/>
      <charset val="1"/>
    </font>
  </fonts>
  <fills count="11">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3" tint="-0.249977111117893"/>
        <bgColor indexed="64"/>
      </patternFill>
    </fill>
    <fill>
      <patternFill patternType="solid">
        <fgColor rgb="FFC6EFCE"/>
      </patternFill>
    </fill>
    <fill>
      <patternFill patternType="solid">
        <fgColor rgb="FFFFEB9C"/>
      </patternFill>
    </fill>
    <fill>
      <patternFill patternType="solid">
        <fgColor theme="8"/>
      </patternFill>
    </fill>
    <fill>
      <patternFill patternType="solid">
        <fgColor rgb="FFCC00FF"/>
        <bgColor indexed="64"/>
      </patternFill>
    </fill>
    <fill>
      <patternFill patternType="solid">
        <fgColor rgb="FFCC00CC"/>
        <bgColor indexed="64"/>
      </patternFill>
    </fill>
    <fill>
      <patternFill patternType="solid">
        <fgColor rgb="FF92D05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2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44" fontId="13" fillId="0" borderId="0" applyFont="0" applyFill="0" applyBorder="0" applyAlignment="0" applyProtection="0"/>
    <xf numFmtId="9" fontId="13" fillId="0" borderId="0" applyFont="0" applyFill="0" applyBorder="0" applyAlignment="0" applyProtection="0"/>
    <xf numFmtId="41" fontId="13" fillId="0" borderId="0" applyFont="0" applyFill="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0" applyNumberFormat="0" applyBorder="0" applyAlignment="0" applyProtection="0"/>
    <xf numFmtId="0" fontId="3" fillId="0" borderId="0"/>
    <xf numFmtId="0" fontId="21" fillId="0" borderId="0"/>
  </cellStyleXfs>
  <cellXfs count="130">
    <xf numFmtId="0" fontId="0" fillId="0" borderId="0" xfId="0"/>
    <xf numFmtId="0" fontId="4" fillId="0" borderId="0" xfId="0" applyFont="1" applyAlignment="1">
      <alignment wrapText="1"/>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9" fillId="3" borderId="1" xfId="0" applyFont="1" applyFill="1" applyBorder="1" applyAlignment="1">
      <alignment horizontal="center" vertical="center" textRotation="90" wrapText="1"/>
    </xf>
    <xf numFmtId="0" fontId="5" fillId="4" borderId="1" xfId="0" applyFont="1" applyFill="1" applyBorder="1" applyAlignment="1">
      <alignment horizontal="center" vertical="center" wrapText="1"/>
    </xf>
    <xf numFmtId="0" fontId="3" fillId="0" borderId="1" xfId="0" applyFont="1" applyFill="1" applyBorder="1" applyAlignment="1">
      <alignment horizontal="center" wrapText="1"/>
    </xf>
    <xf numFmtId="167" fontId="3" fillId="0" borderId="1" xfId="118" applyNumberFormat="1" applyFont="1" applyFill="1" applyBorder="1" applyAlignment="1">
      <alignment horizontal="center" vertical="center" wrapText="1"/>
    </xf>
    <xf numFmtId="0" fontId="3" fillId="0" borderId="1" xfId="0" applyFont="1" applyFill="1" applyBorder="1" applyAlignment="1">
      <alignment horizontal="left" vertical="center" wrapText="1" readingOrder="1"/>
    </xf>
    <xf numFmtId="164" fontId="3" fillId="0" borderId="1" xfId="120" applyNumberFormat="1"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17" fillId="0" borderId="0" xfId="0" applyFont="1" applyFill="1" applyBorder="1" applyAlignment="1">
      <alignment wrapText="1"/>
    </xf>
    <xf numFmtId="0" fontId="3" fillId="0" borderId="1" xfId="123" applyFont="1" applyFill="1" applyBorder="1" applyAlignment="1">
      <alignment horizontal="center" vertical="center" wrapText="1"/>
    </xf>
    <xf numFmtId="44" fontId="3" fillId="0" borderId="1" xfId="118" applyFont="1" applyFill="1" applyBorder="1" applyAlignment="1">
      <alignment vertical="center" wrapText="1"/>
    </xf>
    <xf numFmtId="0" fontId="3" fillId="0" borderId="1" xfId="121" applyFont="1" applyFill="1" applyBorder="1" applyAlignment="1">
      <alignment horizontal="center" vertical="center" wrapText="1"/>
    </xf>
    <xf numFmtId="0" fontId="3" fillId="0" borderId="1" xfId="122" applyFont="1" applyFill="1" applyBorder="1" applyAlignment="1">
      <alignment horizontal="center" vertical="center" wrapText="1"/>
    </xf>
    <xf numFmtId="0" fontId="3" fillId="0" borderId="1" xfId="123" applyFont="1" applyFill="1" applyBorder="1" applyAlignment="1">
      <alignment horizontal="left" vertical="center" wrapText="1"/>
    </xf>
    <xf numFmtId="0" fontId="3" fillId="0" borderId="1" xfId="122"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4" fontId="4" fillId="0" borderId="0" xfId="0" applyNumberFormat="1" applyFont="1" applyAlignment="1">
      <alignment wrapText="1"/>
    </xf>
    <xf numFmtId="166" fontId="4" fillId="0" borderId="0" xfId="0" applyNumberFormat="1" applyFont="1" applyAlignment="1">
      <alignment wrapText="1"/>
    </xf>
    <xf numFmtId="165" fontId="3" fillId="0" borderId="1" xfId="118" applyNumberFormat="1" applyFont="1" applyFill="1" applyBorder="1" applyAlignment="1">
      <alignment vertical="center" wrapText="1"/>
    </xf>
    <xf numFmtId="165" fontId="3" fillId="0" borderId="1" xfId="118"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vertical="center" wrapText="1"/>
    </xf>
    <xf numFmtId="165" fontId="3" fillId="0" borderId="1" xfId="120" applyNumberFormat="1" applyFont="1" applyFill="1" applyBorder="1" applyAlignment="1">
      <alignment vertical="center" wrapText="1"/>
    </xf>
    <xf numFmtId="0" fontId="3" fillId="0" borderId="1" xfId="124"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4" fontId="3" fillId="0" borderId="1" xfId="118" applyNumberFormat="1" applyFont="1" applyFill="1" applyBorder="1" applyAlignment="1">
      <alignment horizontal="left" vertical="center" wrapText="1"/>
    </xf>
    <xf numFmtId="44" fontId="3" fillId="0" borderId="1" xfId="118" applyFont="1" applyFill="1" applyBorder="1" applyAlignment="1">
      <alignment horizontal="left" vertical="center" wrapText="1"/>
    </xf>
    <xf numFmtId="167"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4" fillId="0" borderId="0" xfId="0" applyFont="1" applyAlignment="1">
      <alignment horizontal="center" wrapText="1"/>
    </xf>
    <xf numFmtId="0" fontId="4" fillId="0" borderId="1" xfId="0" applyFont="1" applyFill="1" applyBorder="1" applyAlignment="1">
      <alignment wrapText="1"/>
    </xf>
    <xf numFmtId="3"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 fillId="0" borderId="1" xfId="125"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66" fontId="3" fillId="0" borderId="1" xfId="119"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6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44" fontId="3" fillId="0" borderId="1" xfId="118"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9" fontId="3" fillId="0" borderId="1" xfId="119"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66" fontId="3" fillId="0" borderId="1" xfId="119" applyNumberFormat="1" applyFont="1" applyFill="1" applyBorder="1" applyAlignment="1">
      <alignment horizontal="center" vertical="center" wrapText="1"/>
    </xf>
    <xf numFmtId="44" fontId="3" fillId="0" borderId="1" xfId="118"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pplyProtection="1">
      <alignment horizontal="center" vertical="center" wrapText="1"/>
    </xf>
    <xf numFmtId="9" fontId="3" fillId="0" borderId="1" xfId="119"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20" fillId="3"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66" fontId="3" fillId="0" borderId="1" xfId="119" applyNumberFormat="1" applyFont="1" applyFill="1" applyBorder="1" applyAlignment="1">
      <alignment horizontal="center" vertical="center" wrapText="1"/>
    </xf>
    <xf numFmtId="9" fontId="3" fillId="0" borderId="1" xfId="119" applyFont="1" applyFill="1" applyBorder="1" applyAlignment="1">
      <alignment horizontal="left" vertical="center" wrapText="1"/>
    </xf>
    <xf numFmtId="166" fontId="3" fillId="0" borderId="2" xfId="119" applyNumberFormat="1" applyFont="1" applyFill="1" applyBorder="1" applyAlignment="1">
      <alignment horizontal="center" vertical="center" wrapText="1"/>
    </xf>
    <xf numFmtId="166" fontId="3" fillId="0" borderId="13" xfId="119" applyNumberFormat="1"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1" xfId="0" applyFont="1" applyFill="1" applyBorder="1" applyAlignment="1">
      <alignment horizontal="center" vertical="center" wrapText="1"/>
    </xf>
    <xf numFmtId="166" fontId="8" fillId="3"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16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44" fontId="3" fillId="0" borderId="1" xfId="118"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9" fontId="3" fillId="0" borderId="1" xfId="119"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horizontal="left" vertical="center" wrapText="1"/>
    </xf>
    <xf numFmtId="9" fontId="3" fillId="0" borderId="2" xfId="119" applyFont="1" applyFill="1" applyBorder="1" applyAlignment="1">
      <alignment horizontal="center" vertical="center" wrapText="1"/>
    </xf>
    <xf numFmtId="9" fontId="3" fillId="0" borderId="13" xfId="119" applyFont="1" applyFill="1" applyBorder="1" applyAlignment="1">
      <alignment horizontal="center" vertical="center" wrapText="1"/>
    </xf>
    <xf numFmtId="44" fontId="3" fillId="0" borderId="2" xfId="118" applyFont="1" applyFill="1" applyBorder="1" applyAlignment="1">
      <alignment horizontal="center" vertical="center" wrapText="1"/>
    </xf>
    <xf numFmtId="44" fontId="3" fillId="0" borderId="13" xfId="118" applyFont="1" applyFill="1" applyBorder="1" applyAlignment="1">
      <alignment horizontal="center" vertical="center" wrapText="1"/>
    </xf>
    <xf numFmtId="9" fontId="3" fillId="0" borderId="1" xfId="119" applyFont="1" applyFill="1" applyBorder="1" applyAlignment="1">
      <alignment horizontal="center" vertical="center" wrapText="1"/>
    </xf>
    <xf numFmtId="9" fontId="3" fillId="0" borderId="1" xfId="121" applyNumberFormat="1" applyFont="1" applyFill="1" applyBorder="1" applyAlignment="1">
      <alignment horizontal="center" vertical="center" wrapText="1"/>
    </xf>
  </cellXfs>
  <cellStyles count="126">
    <cellStyle name="Bueno" xfId="121" builtinId="26"/>
    <cellStyle name="Énfasis5" xfId="123" builtinId="4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Millares [0]" xfId="120" builtinId="6"/>
    <cellStyle name="Moneda" xfId="118" builtinId="4"/>
    <cellStyle name="Neutral" xfId="122" builtinId="28"/>
    <cellStyle name="Normal" xfId="0" builtinId="0"/>
    <cellStyle name="Normal 2" xfId="117" xr:uid="{00000000-0005-0000-0000-000075000000}"/>
    <cellStyle name="Normal 3" xfId="125" xr:uid="{261782F3-AF23-44E6-AC6C-D3533A704D9F}"/>
    <cellStyle name="Normal 3 2" xfId="124" xr:uid="{715EBC3D-2C93-4233-AF81-B7FE72D7F4C4}"/>
    <cellStyle name="Porcentaje" xfId="11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134473</xdr:colOff>
      <xdr:row>0</xdr:row>
      <xdr:rowOff>392208</xdr:rowOff>
    </xdr:from>
    <xdr:to>
      <xdr:col>2</xdr:col>
      <xdr:colOff>665445</xdr:colOff>
      <xdr:row>2</xdr:row>
      <xdr:rowOff>91335</xdr:rowOff>
    </xdr:to>
    <xdr:pic>
      <xdr:nvPicPr>
        <xdr:cNvPr id="3" name="Imagen 2" descr="MinVivienda_peque">
          <a:extLst>
            <a:ext uri="{FF2B5EF4-FFF2-40B4-BE49-F238E27FC236}">
              <a16:creationId xmlns:a16="http://schemas.microsoft.com/office/drawing/2014/main" id="{4EAA2C76-4048-4F18-A2DC-E440A806F6D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73" y="392208"/>
          <a:ext cx="2540356" cy="5081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etit\AppData\Local\Microsoft\Windows\INetCache\Content.Outlook\JDU1KL57\Copia%20de%20FORMATO%20CAPTURA%20INFORMACI&#211;N%20PLANEACI&#211;N%20ESTRAT&#201;GICA%202020%202.0%20(0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gsuarez\AppData\Local\Microsoft\Windows\INetCache\Content.Outlook\BJPSXN4J\DDS%20Formato%20capatura%20de%20informaci&#243;n%20FINAL%201%20de%20Diciembr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gsuarez\AppData\Local\Temp\Temp1_Grupo%20Innovaci&#243;n%20y%20Mejoramiento.zip\Grupo%20Innovaci&#243;n%20y%20Mejoramiento\GCE%20-%20Formato%20Captura%20Informaci&#243;n%20Planeaci&#243;n%20Institucional%20(DET-F-2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wgsuarez\AppData\Local\Microsoft\Windows\INetCache\Content.Outlook\BJPSXN4J\Copia%20de%20DET-F-22%20Formato%20Captura%20Informaci&#243;n%20Planeaci&#243;n%20Institucional%201.0%20%20SSA%20Dic%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_FORMATO"/>
      <sheetName val="Ele_Entidad"/>
      <sheetName val="Ele_Dep_MVCT"/>
      <sheetName val="PES_FNA_NUEVO"/>
      <sheetName val="PES_FNA_AJUSTE"/>
      <sheetName val="PES_CRA_NUEVO"/>
      <sheetName val="PES_CRA_AJUSTE"/>
      <sheetName val="PES_SECTOR_AJUSTE"/>
      <sheetName val="PES_SECTOR_NUEVO"/>
      <sheetName val="PEI_MVCT_AJUSTE"/>
      <sheetName val="PEI_MVCT_NUEVO"/>
      <sheetName val="REPOSITORIO_PEI_PRELIMINAR"/>
      <sheetName val="FORMATO PAI"/>
      <sheetName val="PROYECTOS"/>
      <sheetName val="LISTA_PROYECTOS"/>
      <sheetName val="DEP_PROYECTOS"/>
      <sheetName val="PRODUCTO_Act"/>
      <sheetName val="Objeto_Prod"/>
      <sheetName val="Proyecto_Objetivo"/>
      <sheetName val="REPOSITORIO_PAI_PRELIMINAR"/>
      <sheetName val="BASE_GRÁFICO"/>
      <sheetName val="PES 2019-2022"/>
      <sheetName val="Plan Estratégico Institucional"/>
      <sheetName val="LISTAS"/>
      <sheetName val="ListasProyecto"/>
      <sheetName val="Proyecto_Presupuesto"/>
      <sheetName val="Procesos_Riesgos"/>
      <sheetName val="Hoja1"/>
      <sheetName val="Hoja2"/>
      <sheetName val="Hoja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1">
          <cell r="C31" t="str">
            <v>DM - Despacho del Ministro</v>
          </cell>
        </row>
        <row r="32">
          <cell r="C32" t="str">
            <v xml:space="preserve">OAP - Oficina Asesora de Planeación </v>
          </cell>
        </row>
        <row r="33">
          <cell r="C33" t="str">
            <v>GGRP - Grupo Gestión de Recursos y Presupuesto</v>
          </cell>
        </row>
        <row r="34">
          <cell r="C34" t="str">
            <v>GSPND - Grupo de Seguimiento al Plan Nacional de Desarrollo</v>
          </cell>
        </row>
        <row r="35">
          <cell r="C35" t="str">
            <v>GSPI - Grupo de Seguimiento a Proyectos de Inversión</v>
          </cell>
        </row>
        <row r="36">
          <cell r="C36" t="str">
            <v>OAJ - Oficina Asesora Jurídica</v>
          </cell>
        </row>
        <row r="37">
          <cell r="C37" t="str">
            <v>GC - Grupo de Conceptos</v>
          </cell>
        </row>
        <row r="38">
          <cell r="C38" t="str">
            <v>GPJ - Grupo de procesos Judiciales</v>
          </cell>
        </row>
        <row r="39">
          <cell r="C39" t="str">
            <v xml:space="preserve">GAC - Grupo de Acciones Constitucionales </v>
          </cell>
        </row>
        <row r="40">
          <cell r="C40" t="str">
            <v>GSC - Grupo de Seguimiento y Control</v>
          </cell>
        </row>
        <row r="41">
          <cell r="C41" t="str">
            <v>OTIC - Oficina de tecnologías de la Información y Comunicaciones</v>
          </cell>
        </row>
        <row r="42">
          <cell r="C42" t="str">
            <v>OCI - Oficina de Control Interno</v>
          </cell>
        </row>
        <row r="43">
          <cell r="C43" t="str">
            <v>GCE - Grupo de Comunicaciones Estratégicas</v>
          </cell>
        </row>
        <row r="44">
          <cell r="C44" t="str">
            <v>DVV - Despacho del Viceministro de Vivienda</v>
          </cell>
        </row>
        <row r="45">
          <cell r="C45" t="str">
            <v>DSH - Dirección del Sistema Habitacional</v>
          </cell>
        </row>
        <row r="46">
          <cell r="C46" t="str">
            <v>GTSP - Grupo de Titulación y Saneamiento Predial</v>
          </cell>
        </row>
        <row r="47">
          <cell r="C47" t="str">
            <v>DIVIS - Dirección de Inversiones en Vivienda de Interés Social</v>
          </cell>
        </row>
        <row r="48">
          <cell r="C48" t="str">
            <v>SSFV - Subdirección del Subsidio Familiar de Vivienda</v>
          </cell>
        </row>
        <row r="49">
          <cell r="C49" t="str">
            <v>SPAT - Subdirección de Promoción y Apoyo Técnico</v>
          </cell>
        </row>
        <row r="50">
          <cell r="C50" t="str">
            <v>DEUT - Dirección de Espacio Urbano y Territorial</v>
          </cell>
        </row>
        <row r="51">
          <cell r="C51" t="str">
            <v>SPDUT - Subdirección de Políticas de Desarrollo Urbano y Territorial</v>
          </cell>
        </row>
        <row r="52">
          <cell r="C52" t="str">
            <v>SATOUI - Subdirección de Asistencia Técnica y Operaciones Urbanas Integrales</v>
          </cell>
        </row>
        <row r="53">
          <cell r="C53" t="str">
            <v>DVAS - Despacho del Viceministro de Agua y Saneamiento</v>
          </cell>
        </row>
        <row r="54">
          <cell r="C54" t="str">
            <v>DP - Dirección de Programas</v>
          </cell>
        </row>
        <row r="55">
          <cell r="C55" t="str">
            <v>SP - Subdirección de Proyectos</v>
          </cell>
        </row>
        <row r="56">
          <cell r="C56" t="str">
            <v>GEP - Grupo de Evaluación de Proyectos</v>
          </cell>
        </row>
        <row r="57">
          <cell r="C57" t="str">
            <v>SGE - Subdirección de Gestión Empresarial</v>
          </cell>
        </row>
        <row r="58">
          <cell r="C58" t="str">
            <v>SEP - Subdirección de Estructuración de Programas</v>
          </cell>
        </row>
        <row r="59">
          <cell r="C59" t="str">
            <v>DDS - Dirección de Desarrollo Sectorial</v>
          </cell>
        </row>
        <row r="60">
          <cell r="C60" t="str">
            <v>GPS - Grupo de Política Sectorial</v>
          </cell>
        </row>
        <row r="61">
          <cell r="C61" t="str">
            <v>GMSGP - Grupo de Monitoreo del Sistema General de Participaciones en APySB</v>
          </cell>
        </row>
        <row r="62">
          <cell r="C62" t="str">
            <v>GDS - Grupo de Desarrollo Sostenible</v>
          </cell>
        </row>
        <row r="63">
          <cell r="C63" t="str">
            <v>DSG - Despacho Secretaría General</v>
          </cell>
        </row>
        <row r="64">
          <cell r="C64" t="str">
            <v>GTH - Grupo de Talento Humano</v>
          </cell>
        </row>
        <row r="65">
          <cell r="C65" t="str">
            <v xml:space="preserve">GCID - Grupo de Control Interno Disciplinario </v>
          </cell>
        </row>
        <row r="66">
          <cell r="C66" t="str">
            <v>SSA - Subdirección de Servicios Administrativos</v>
          </cell>
        </row>
        <row r="67">
          <cell r="C67" t="str">
            <v>GAUA - Grupo de Atención al Usuario y Archivo</v>
          </cell>
        </row>
        <row r="68">
          <cell r="C68" t="str">
            <v xml:space="preserve">GC - Grupo de Contratos </v>
          </cell>
        </row>
        <row r="69">
          <cell r="C69" t="str">
            <v>GRF - Grupo de Recursos Físicos</v>
          </cell>
        </row>
        <row r="70">
          <cell r="C70" t="str">
            <v>GSTAI - Grupo de Soporte Técnico y Apoyo Informático</v>
          </cell>
        </row>
        <row r="71">
          <cell r="C71" t="str">
            <v>SFP - Subdirección de Finanzas y Presupuesto</v>
          </cell>
        </row>
        <row r="72">
          <cell r="C72" t="str">
            <v>GPC - Grupo de Presupuesto y Cuentas</v>
          </cell>
        </row>
        <row r="73">
          <cell r="C73" t="str">
            <v>GT - Grupo de Tesorería</v>
          </cell>
        </row>
        <row r="74">
          <cell r="C74" t="str">
            <v>GC - Grupo de Contabilidad</v>
          </cell>
        </row>
      </sheetData>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PRELIMINAR"/>
      <sheetName val="Resumen PEI"/>
      <sheetName val="FORMATO PAI"/>
      <sheetName val="Listas"/>
      <sheetName val="PEI2020"/>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PRELIMINAR"/>
      <sheetName val="Resumen PEI"/>
      <sheetName val="FORMATO PAI"/>
      <sheetName val="Listas"/>
      <sheetName val="PEI2020"/>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_Dep_MVCT"/>
      <sheetName val="PEI_AJUSTE_PND"/>
      <sheetName val="PEI_MVCT_NUEVO"/>
      <sheetName val="PEI_AJUSTE_Gestión"/>
      <sheetName val="ListasPactos"/>
      <sheetName val="Indicadores PEI"/>
      <sheetName val="PEI2020"/>
      <sheetName val="PEI-PRELIMINAR"/>
      <sheetName val="Resumen PEI"/>
      <sheetName val="FORMATO PAI"/>
      <sheetName val="Listas"/>
      <sheetName val="Base Procesos y Riesgos"/>
      <sheetName val="Proyecto"/>
      <sheetName val="PAI-PRELIMINAR"/>
      <sheetName val="Actividades_SPI"/>
      <sheetName val="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501"/>
  <sheetViews>
    <sheetView showGridLines="0" tabSelected="1" view="pageBreakPreview" topLeftCell="O1" zoomScale="69" zoomScaleNormal="70" zoomScaleSheetLayoutView="69" zoomScalePageLayoutView="125" workbookViewId="0">
      <selection activeCell="E6" sqref="A6:XFD6"/>
    </sheetView>
  </sheetViews>
  <sheetFormatPr baseColWidth="10" defaultColWidth="10.85546875" defaultRowHeight="14.25" x14ac:dyDescent="0.2"/>
  <cols>
    <col min="1" max="1" width="15.140625" style="1" customWidth="1"/>
    <col min="2" max="2" width="15.140625" style="3" customWidth="1"/>
    <col min="3" max="3" width="15.5703125" style="3" customWidth="1"/>
    <col min="4" max="5" width="32.42578125" style="3" customWidth="1"/>
    <col min="6" max="6" width="40.5703125" style="3" customWidth="1"/>
    <col min="7" max="7" width="30.5703125" style="3" customWidth="1"/>
    <col min="8" max="9" width="16.5703125" style="3" customWidth="1"/>
    <col min="10" max="10" width="14.28515625" style="3" customWidth="1"/>
    <col min="11" max="11" width="13.7109375" style="3" customWidth="1"/>
    <col min="12" max="12" width="62.85546875" style="3" customWidth="1"/>
    <col min="13" max="13" width="52" style="3" customWidth="1"/>
    <col min="14" max="14" width="18" style="3" customWidth="1"/>
    <col min="15" max="15" width="13.85546875" style="3" customWidth="1"/>
    <col min="16" max="16" width="11.85546875" style="3" customWidth="1"/>
    <col min="17" max="17" width="15.85546875" style="3" customWidth="1"/>
    <col min="18" max="18" width="12.42578125" style="4" customWidth="1"/>
    <col min="19" max="19" width="12.7109375" style="4" customWidth="1"/>
    <col min="20" max="20" width="14.140625" style="4" customWidth="1"/>
    <col min="21" max="21" width="16.7109375" style="4" customWidth="1"/>
    <col min="22" max="22" width="13.85546875" style="4" customWidth="1"/>
    <col min="23" max="23" width="16.7109375" style="3" customWidth="1"/>
    <col min="24" max="24" width="26.5703125" style="1" customWidth="1"/>
    <col min="25" max="25" width="15.28515625" style="24" customWidth="1"/>
    <col min="26" max="26" width="29.7109375" style="1" customWidth="1"/>
    <col min="27" max="27" width="23.42578125" style="1" customWidth="1"/>
    <col min="28" max="28" width="26.140625" style="1" customWidth="1"/>
    <col min="29" max="29" width="32.28515625" style="1" customWidth="1"/>
    <col min="30" max="30" width="40.28515625" style="1" customWidth="1"/>
    <col min="31" max="31" width="12.28515625" style="1" customWidth="1"/>
    <col min="32" max="36" width="2" style="1" customWidth="1"/>
    <col min="37" max="37" width="2.140625" style="1" customWidth="1"/>
    <col min="38" max="42" width="2" style="1" customWidth="1"/>
    <col min="43" max="43" width="2.42578125" style="1" customWidth="1"/>
    <col min="44" max="44" width="17.5703125" style="1" customWidth="1"/>
    <col min="45" max="45" width="21.7109375" style="1" customWidth="1"/>
    <col min="46" max="46" width="51.5703125" style="1" customWidth="1"/>
    <col min="47" max="47" width="25.85546875" style="1" customWidth="1"/>
    <col min="48" max="48" width="16.140625" style="1" customWidth="1"/>
    <col min="49" max="51" width="13" style="1" customWidth="1"/>
    <col min="52" max="52" width="10.85546875" style="1"/>
    <col min="53" max="53" width="21.5703125" style="1" hidden="1" customWidth="1"/>
    <col min="54" max="54" width="28.42578125" style="1" hidden="1" customWidth="1"/>
    <col min="55" max="55" width="23.140625" style="42" hidden="1" customWidth="1"/>
    <col min="56" max="16384" width="10.85546875" style="1"/>
  </cols>
  <sheetData>
    <row r="1" spans="1:55" ht="32.25" customHeight="1" x14ac:dyDescent="0.2">
      <c r="A1" s="89"/>
      <c r="B1" s="90"/>
      <c r="C1" s="91"/>
      <c r="D1" s="95" t="s">
        <v>50</v>
      </c>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7"/>
      <c r="AW1" s="113" t="s">
        <v>57</v>
      </c>
      <c r="AX1" s="113"/>
      <c r="AY1" s="113"/>
      <c r="BB1" s="37"/>
      <c r="BC1" s="37"/>
    </row>
    <row r="2" spans="1:55" ht="32.25" customHeight="1" x14ac:dyDescent="0.2">
      <c r="A2" s="89"/>
      <c r="B2" s="90"/>
      <c r="C2" s="91"/>
      <c r="D2" s="98"/>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100"/>
      <c r="AW2" s="113" t="s">
        <v>56</v>
      </c>
      <c r="AX2" s="113"/>
      <c r="AY2" s="113"/>
      <c r="BB2" s="37"/>
      <c r="BC2" s="37"/>
    </row>
    <row r="3" spans="1:55" ht="32.25" customHeight="1" x14ac:dyDescent="0.2">
      <c r="A3" s="92"/>
      <c r="B3" s="93"/>
      <c r="C3" s="94"/>
      <c r="D3" s="101"/>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3"/>
      <c r="AW3" s="113" t="s">
        <v>55</v>
      </c>
      <c r="AX3" s="113"/>
      <c r="AY3" s="113"/>
      <c r="BB3" s="37"/>
      <c r="BC3" s="37"/>
    </row>
    <row r="4" spans="1:55" ht="21.75" customHeight="1" x14ac:dyDescent="0.2">
      <c r="A4" s="110" t="s">
        <v>48</v>
      </c>
      <c r="B4" s="110"/>
      <c r="C4" s="110"/>
      <c r="D4" s="110"/>
      <c r="E4" s="110"/>
      <c r="F4" s="110"/>
      <c r="G4" s="110"/>
      <c r="H4" s="110"/>
      <c r="I4" s="110"/>
      <c r="J4" s="110"/>
      <c r="K4" s="110"/>
      <c r="L4" s="110"/>
      <c r="M4" s="110"/>
      <c r="N4" s="110"/>
      <c r="O4" s="110"/>
      <c r="P4" s="110"/>
      <c r="Q4" s="110"/>
      <c r="R4" s="110"/>
      <c r="S4" s="110"/>
      <c r="T4" s="110"/>
      <c r="U4" s="110"/>
      <c r="V4" s="110"/>
      <c r="W4" s="111"/>
      <c r="X4" s="104" t="s">
        <v>47</v>
      </c>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BC4" s="1"/>
    </row>
    <row r="5" spans="1:55" ht="23.25" customHeight="1" x14ac:dyDescent="0.2">
      <c r="A5" s="79" t="s">
        <v>20</v>
      </c>
      <c r="B5" s="79" t="s">
        <v>6</v>
      </c>
      <c r="C5" s="79" t="s">
        <v>9</v>
      </c>
      <c r="D5" s="79" t="s">
        <v>10</v>
      </c>
      <c r="E5" s="106" t="s">
        <v>3</v>
      </c>
      <c r="F5" s="108"/>
      <c r="G5" s="107"/>
      <c r="H5" s="106" t="s">
        <v>5</v>
      </c>
      <c r="I5" s="107"/>
      <c r="J5" s="79" t="s">
        <v>4</v>
      </c>
      <c r="K5" s="79" t="s">
        <v>21</v>
      </c>
      <c r="L5" s="79" t="s">
        <v>7</v>
      </c>
      <c r="M5" s="79" t="s">
        <v>1</v>
      </c>
      <c r="N5" s="79" t="s">
        <v>16</v>
      </c>
      <c r="O5" s="79" t="s">
        <v>17</v>
      </c>
      <c r="P5" s="79" t="s">
        <v>0</v>
      </c>
      <c r="Q5" s="79" t="s">
        <v>2</v>
      </c>
      <c r="R5" s="105" t="s">
        <v>8</v>
      </c>
      <c r="S5" s="105"/>
      <c r="T5" s="105"/>
      <c r="U5" s="105"/>
      <c r="V5" s="79" t="s">
        <v>18</v>
      </c>
      <c r="W5" s="79" t="s">
        <v>19</v>
      </c>
      <c r="X5" s="109" t="s">
        <v>22</v>
      </c>
      <c r="Y5" s="112" t="s">
        <v>31</v>
      </c>
      <c r="Z5" s="109" t="s">
        <v>23</v>
      </c>
      <c r="AA5" s="109" t="s">
        <v>54</v>
      </c>
      <c r="AB5" s="109"/>
      <c r="AC5" s="109"/>
      <c r="AD5" s="109" t="s">
        <v>25</v>
      </c>
      <c r="AE5" s="109" t="s">
        <v>37</v>
      </c>
      <c r="AF5" s="109" t="s">
        <v>46</v>
      </c>
      <c r="AG5" s="109"/>
      <c r="AH5" s="109"/>
      <c r="AI5" s="109"/>
      <c r="AJ5" s="109"/>
      <c r="AK5" s="109"/>
      <c r="AL5" s="109"/>
      <c r="AM5" s="109"/>
      <c r="AN5" s="109"/>
      <c r="AO5" s="109"/>
      <c r="AP5" s="109"/>
      <c r="AQ5" s="109"/>
      <c r="AR5" s="109" t="s">
        <v>38</v>
      </c>
      <c r="AS5" s="109" t="s">
        <v>53</v>
      </c>
      <c r="AT5" s="109" t="s">
        <v>49</v>
      </c>
      <c r="AU5" s="109"/>
      <c r="AV5" s="109" t="s">
        <v>26</v>
      </c>
      <c r="AW5" s="109"/>
      <c r="AX5" s="109"/>
      <c r="AY5" s="109"/>
      <c r="BA5" s="75" t="s">
        <v>1514</v>
      </c>
      <c r="BB5" s="74" t="s">
        <v>1513</v>
      </c>
      <c r="BC5" s="74"/>
    </row>
    <row r="6" spans="1:55" ht="56.25" customHeight="1" x14ac:dyDescent="0.2">
      <c r="A6" s="80"/>
      <c r="B6" s="80"/>
      <c r="C6" s="80"/>
      <c r="D6" s="80"/>
      <c r="E6" s="6" t="s">
        <v>11</v>
      </c>
      <c r="F6" s="6" t="s">
        <v>12</v>
      </c>
      <c r="G6" s="6" t="s">
        <v>13</v>
      </c>
      <c r="H6" s="6" t="s">
        <v>14</v>
      </c>
      <c r="I6" s="6" t="s">
        <v>15</v>
      </c>
      <c r="J6" s="80"/>
      <c r="K6" s="80"/>
      <c r="L6" s="80"/>
      <c r="M6" s="80"/>
      <c r="N6" s="80"/>
      <c r="O6" s="80"/>
      <c r="P6" s="80"/>
      <c r="Q6" s="80"/>
      <c r="R6" s="6">
        <v>2019</v>
      </c>
      <c r="S6" s="6">
        <v>2020</v>
      </c>
      <c r="T6" s="6">
        <v>2021</v>
      </c>
      <c r="U6" s="6">
        <v>2022</v>
      </c>
      <c r="V6" s="80"/>
      <c r="W6" s="80"/>
      <c r="X6" s="109"/>
      <c r="Y6" s="112"/>
      <c r="Z6" s="109"/>
      <c r="AA6" s="21" t="s">
        <v>24</v>
      </c>
      <c r="AB6" s="21" t="s">
        <v>51</v>
      </c>
      <c r="AC6" s="21" t="s">
        <v>52</v>
      </c>
      <c r="AD6" s="109"/>
      <c r="AE6" s="109"/>
      <c r="AF6" s="5" t="s">
        <v>36</v>
      </c>
      <c r="AG6" s="5" t="s">
        <v>33</v>
      </c>
      <c r="AH6" s="5" t="s">
        <v>35</v>
      </c>
      <c r="AI6" s="5" t="s">
        <v>39</v>
      </c>
      <c r="AJ6" s="5" t="s">
        <v>40</v>
      </c>
      <c r="AK6" s="5" t="s">
        <v>41</v>
      </c>
      <c r="AL6" s="5" t="s">
        <v>42</v>
      </c>
      <c r="AM6" s="5" t="s">
        <v>43</v>
      </c>
      <c r="AN6" s="5" t="s">
        <v>44</v>
      </c>
      <c r="AO6" s="5" t="s">
        <v>32</v>
      </c>
      <c r="AP6" s="5" t="s">
        <v>34</v>
      </c>
      <c r="AQ6" s="5" t="s">
        <v>45</v>
      </c>
      <c r="AR6" s="109"/>
      <c r="AS6" s="109"/>
      <c r="AT6" s="22" t="s">
        <v>27</v>
      </c>
      <c r="AU6" s="22" t="s">
        <v>28</v>
      </c>
      <c r="AV6" s="38" t="s">
        <v>27</v>
      </c>
      <c r="AW6" s="38" t="s">
        <v>28</v>
      </c>
      <c r="AX6" s="22" t="s">
        <v>29</v>
      </c>
      <c r="AY6" s="22" t="s">
        <v>30</v>
      </c>
      <c r="BA6" s="75"/>
      <c r="BB6" s="40" t="s">
        <v>1471</v>
      </c>
      <c r="BC6" s="40" t="s">
        <v>1472</v>
      </c>
    </row>
    <row r="7" spans="1:55" ht="72.75" customHeight="1" x14ac:dyDescent="0.2">
      <c r="A7" s="76" t="s">
        <v>58</v>
      </c>
      <c r="B7" s="76" t="s">
        <v>59</v>
      </c>
      <c r="C7" s="76" t="s">
        <v>60</v>
      </c>
      <c r="D7" s="76" t="s">
        <v>87</v>
      </c>
      <c r="E7" s="76" t="s">
        <v>61</v>
      </c>
      <c r="F7" s="76" t="s">
        <v>62</v>
      </c>
      <c r="G7" s="76" t="s">
        <v>63</v>
      </c>
      <c r="H7" s="76" t="s">
        <v>64</v>
      </c>
      <c r="I7" s="76" t="s">
        <v>65</v>
      </c>
      <c r="J7" s="76" t="s">
        <v>66</v>
      </c>
      <c r="K7" s="76" t="s">
        <v>67</v>
      </c>
      <c r="L7" s="76" t="s">
        <v>68</v>
      </c>
      <c r="M7" s="76" t="s">
        <v>69</v>
      </c>
      <c r="N7" s="76" t="s">
        <v>418</v>
      </c>
      <c r="O7" s="76" t="s">
        <v>71</v>
      </c>
      <c r="P7" s="76" t="s">
        <v>70</v>
      </c>
      <c r="Q7" s="76" t="s">
        <v>72</v>
      </c>
      <c r="R7" s="76">
        <v>0</v>
      </c>
      <c r="S7" s="76">
        <v>0</v>
      </c>
      <c r="T7" s="76">
        <v>100</v>
      </c>
      <c r="U7" s="76">
        <v>100</v>
      </c>
      <c r="V7" s="76">
        <v>100</v>
      </c>
      <c r="W7" s="76" t="s">
        <v>74</v>
      </c>
      <c r="X7" s="81" t="s">
        <v>398</v>
      </c>
      <c r="Y7" s="85">
        <v>0.3</v>
      </c>
      <c r="Z7" s="82" t="s">
        <v>399</v>
      </c>
      <c r="AA7" s="25">
        <v>142500000</v>
      </c>
      <c r="AB7" s="52" t="s">
        <v>400</v>
      </c>
      <c r="AC7" s="52" t="s">
        <v>1453</v>
      </c>
      <c r="AD7" s="52" t="s">
        <v>402</v>
      </c>
      <c r="AE7" s="52">
        <f t="shared" ref="AE7:AE10" si="0">SUM(AF7:AQ7)</f>
        <v>1</v>
      </c>
      <c r="AF7" s="52"/>
      <c r="AG7" s="52"/>
      <c r="AH7" s="52"/>
      <c r="AI7" s="52"/>
      <c r="AJ7" s="52"/>
      <c r="AK7" s="52"/>
      <c r="AL7" s="52">
        <v>1</v>
      </c>
      <c r="AM7" s="52"/>
      <c r="AN7" s="52"/>
      <c r="AO7" s="52"/>
      <c r="AP7" s="52"/>
      <c r="AQ7" s="52"/>
      <c r="AR7" s="52" t="s">
        <v>74</v>
      </c>
      <c r="AS7" s="52" t="s">
        <v>403</v>
      </c>
      <c r="AT7" s="60" t="s">
        <v>404</v>
      </c>
      <c r="AU7" s="52" t="s">
        <v>65</v>
      </c>
      <c r="AV7" s="52" t="s">
        <v>405</v>
      </c>
      <c r="AW7" s="52" t="s">
        <v>65</v>
      </c>
      <c r="AX7" s="52" t="s">
        <v>65</v>
      </c>
      <c r="AY7" s="52" t="s">
        <v>65</v>
      </c>
      <c r="BA7" s="41" t="s">
        <v>1512</v>
      </c>
      <c r="BB7" s="41" t="s">
        <v>1473</v>
      </c>
      <c r="BC7" s="41" t="s">
        <v>1474</v>
      </c>
    </row>
    <row r="8" spans="1:55" ht="72.75" customHeight="1" x14ac:dyDescent="0.2">
      <c r="A8" s="77"/>
      <c r="B8" s="77"/>
      <c r="C8" s="77"/>
      <c r="D8" s="77"/>
      <c r="E8" s="77"/>
      <c r="F8" s="77"/>
      <c r="G8" s="77"/>
      <c r="H8" s="77"/>
      <c r="I8" s="77"/>
      <c r="J8" s="77"/>
      <c r="K8" s="77"/>
      <c r="L8" s="77"/>
      <c r="M8" s="77"/>
      <c r="N8" s="87"/>
      <c r="O8" s="77"/>
      <c r="P8" s="77"/>
      <c r="Q8" s="77"/>
      <c r="R8" s="77"/>
      <c r="S8" s="77"/>
      <c r="T8" s="77"/>
      <c r="U8" s="77"/>
      <c r="V8" s="77"/>
      <c r="W8" s="77"/>
      <c r="X8" s="81"/>
      <c r="Y8" s="86"/>
      <c r="Z8" s="82"/>
      <c r="AA8" s="25">
        <v>107000000</v>
      </c>
      <c r="AB8" s="52" t="s">
        <v>400</v>
      </c>
      <c r="AC8" s="52" t="s">
        <v>401</v>
      </c>
      <c r="AD8" s="52" t="s">
        <v>1518</v>
      </c>
      <c r="AE8" s="52">
        <f t="shared" si="0"/>
        <v>1</v>
      </c>
      <c r="AF8" s="52"/>
      <c r="AG8" s="52"/>
      <c r="AH8" s="52"/>
      <c r="AI8" s="52"/>
      <c r="AJ8" s="52"/>
      <c r="AK8" s="52"/>
      <c r="AL8" s="52">
        <v>1</v>
      </c>
      <c r="AM8" s="52"/>
      <c r="AN8" s="52"/>
      <c r="AO8" s="52"/>
      <c r="AP8" s="52"/>
      <c r="AQ8" s="52"/>
      <c r="AR8" s="52" t="s">
        <v>74</v>
      </c>
      <c r="AS8" s="52" t="s">
        <v>406</v>
      </c>
      <c r="AT8" s="60" t="s">
        <v>407</v>
      </c>
      <c r="AU8" s="52" t="s">
        <v>65</v>
      </c>
      <c r="AV8" s="52" t="s">
        <v>65</v>
      </c>
      <c r="AW8" s="52" t="s">
        <v>65</v>
      </c>
      <c r="AX8" s="52" t="s">
        <v>65</v>
      </c>
      <c r="AY8" s="52" t="s">
        <v>65</v>
      </c>
      <c r="BA8" s="35" t="s">
        <v>65</v>
      </c>
      <c r="BB8" s="35" t="s">
        <v>65</v>
      </c>
      <c r="BC8" s="35" t="s">
        <v>65</v>
      </c>
    </row>
    <row r="9" spans="1:55" ht="72.75" customHeight="1" x14ac:dyDescent="0.2">
      <c r="A9" s="77"/>
      <c r="B9" s="77"/>
      <c r="C9" s="77"/>
      <c r="D9" s="77"/>
      <c r="E9" s="77"/>
      <c r="F9" s="77"/>
      <c r="G9" s="77"/>
      <c r="H9" s="77"/>
      <c r="I9" s="77"/>
      <c r="J9" s="77"/>
      <c r="K9" s="77"/>
      <c r="L9" s="77"/>
      <c r="M9" s="77"/>
      <c r="N9" s="87"/>
      <c r="O9" s="77"/>
      <c r="P9" s="77"/>
      <c r="Q9" s="77"/>
      <c r="R9" s="77"/>
      <c r="S9" s="77"/>
      <c r="T9" s="77"/>
      <c r="U9" s="77"/>
      <c r="V9" s="77"/>
      <c r="W9" s="77"/>
      <c r="X9" s="81"/>
      <c r="Y9" s="83">
        <v>0.7</v>
      </c>
      <c r="Z9" s="84" t="s">
        <v>408</v>
      </c>
      <c r="AA9" s="25">
        <v>71000000</v>
      </c>
      <c r="AB9" s="52" t="s">
        <v>400</v>
      </c>
      <c r="AC9" s="52" t="s">
        <v>747</v>
      </c>
      <c r="AD9" s="68" t="s">
        <v>1546</v>
      </c>
      <c r="AE9" s="68">
        <f t="shared" si="0"/>
        <v>2</v>
      </c>
      <c r="AF9" s="68"/>
      <c r="AG9" s="68"/>
      <c r="AH9" s="68"/>
      <c r="AI9" s="68"/>
      <c r="AJ9" s="68"/>
      <c r="AK9" s="68">
        <v>1</v>
      </c>
      <c r="AL9" s="68"/>
      <c r="AM9" s="68"/>
      <c r="AN9" s="68"/>
      <c r="AO9" s="68"/>
      <c r="AP9" s="68"/>
      <c r="AQ9" s="68">
        <v>1</v>
      </c>
      <c r="AR9" s="68" t="s">
        <v>74</v>
      </c>
      <c r="AS9" s="68" t="s">
        <v>403</v>
      </c>
      <c r="AT9" s="71" t="s">
        <v>404</v>
      </c>
      <c r="AU9" s="52" t="s">
        <v>65</v>
      </c>
      <c r="AV9" s="52" t="s">
        <v>405</v>
      </c>
      <c r="AW9" s="52" t="s">
        <v>65</v>
      </c>
      <c r="AX9" s="52" t="s">
        <v>65</v>
      </c>
      <c r="AY9" s="52" t="s">
        <v>65</v>
      </c>
      <c r="BA9" s="41" t="s">
        <v>1512</v>
      </c>
      <c r="BB9" s="41" t="s">
        <v>1475</v>
      </c>
      <c r="BC9" s="41" t="s">
        <v>1476</v>
      </c>
    </row>
    <row r="10" spans="1:55" ht="72.75" customHeight="1" x14ac:dyDescent="0.2">
      <c r="A10" s="78"/>
      <c r="B10" s="78"/>
      <c r="C10" s="78"/>
      <c r="D10" s="78"/>
      <c r="E10" s="78"/>
      <c r="F10" s="78"/>
      <c r="G10" s="78"/>
      <c r="H10" s="78"/>
      <c r="I10" s="78"/>
      <c r="J10" s="78"/>
      <c r="K10" s="78"/>
      <c r="L10" s="78"/>
      <c r="M10" s="78"/>
      <c r="N10" s="88"/>
      <c r="O10" s="78"/>
      <c r="P10" s="78"/>
      <c r="Q10" s="78"/>
      <c r="R10" s="78"/>
      <c r="S10" s="78"/>
      <c r="T10" s="78"/>
      <c r="U10" s="78"/>
      <c r="V10" s="78"/>
      <c r="W10" s="78"/>
      <c r="X10" s="81"/>
      <c r="Y10" s="83"/>
      <c r="Z10" s="84"/>
      <c r="AA10" s="25">
        <v>200975480</v>
      </c>
      <c r="AB10" s="52" t="s">
        <v>400</v>
      </c>
      <c r="AC10" s="52" t="s">
        <v>589</v>
      </c>
      <c r="AD10" s="68" t="s">
        <v>1544</v>
      </c>
      <c r="AE10" s="68">
        <f t="shared" si="0"/>
        <v>6</v>
      </c>
      <c r="AF10" s="68"/>
      <c r="AG10" s="68">
        <v>1</v>
      </c>
      <c r="AH10" s="68"/>
      <c r="AI10" s="68">
        <v>1</v>
      </c>
      <c r="AJ10" s="68"/>
      <c r="AK10" s="68">
        <v>1</v>
      </c>
      <c r="AL10" s="68"/>
      <c r="AM10" s="68">
        <v>1</v>
      </c>
      <c r="AN10" s="68"/>
      <c r="AO10" s="68">
        <v>1</v>
      </c>
      <c r="AP10" s="68"/>
      <c r="AQ10" s="68">
        <v>1</v>
      </c>
      <c r="AR10" s="68" t="s">
        <v>74</v>
      </c>
      <c r="AS10" s="68" t="s">
        <v>403</v>
      </c>
      <c r="AT10" s="71" t="s">
        <v>404</v>
      </c>
      <c r="AU10" s="52" t="s">
        <v>65</v>
      </c>
      <c r="AV10" s="52" t="s">
        <v>405</v>
      </c>
      <c r="AW10" s="52" t="s">
        <v>65</v>
      </c>
      <c r="AX10" s="52" t="s">
        <v>65</v>
      </c>
      <c r="AY10" s="52" t="s">
        <v>65</v>
      </c>
      <c r="BA10" s="41" t="s">
        <v>1512</v>
      </c>
      <c r="BB10" s="41" t="s">
        <v>1475</v>
      </c>
      <c r="BC10" s="41" t="s">
        <v>1476</v>
      </c>
    </row>
    <row r="11" spans="1:55" ht="117" customHeight="1" x14ac:dyDescent="0.2">
      <c r="A11" s="7" t="s">
        <v>58</v>
      </c>
      <c r="B11" s="52" t="s">
        <v>59</v>
      </c>
      <c r="C11" s="52" t="s">
        <v>60</v>
      </c>
      <c r="D11" s="52" t="s">
        <v>87</v>
      </c>
      <c r="E11" s="52" t="s">
        <v>61</v>
      </c>
      <c r="F11" s="52" t="s">
        <v>62</v>
      </c>
      <c r="G11" s="52" t="s">
        <v>63</v>
      </c>
      <c r="H11" s="52" t="s">
        <v>64</v>
      </c>
      <c r="I11" s="52" t="s">
        <v>65</v>
      </c>
      <c r="J11" s="52" t="s">
        <v>66</v>
      </c>
      <c r="K11" s="52" t="s">
        <v>67</v>
      </c>
      <c r="L11" s="68" t="s">
        <v>75</v>
      </c>
      <c r="M11" s="68" t="s">
        <v>1548</v>
      </c>
      <c r="N11" s="66" t="s">
        <v>418</v>
      </c>
      <c r="O11" s="68" t="s">
        <v>71</v>
      </c>
      <c r="P11" s="68" t="s">
        <v>70</v>
      </c>
      <c r="Q11" s="68" t="s">
        <v>72</v>
      </c>
      <c r="R11" s="68">
        <v>0</v>
      </c>
      <c r="S11" s="68">
        <v>0</v>
      </c>
      <c r="T11" s="68">
        <v>100</v>
      </c>
      <c r="U11" s="68">
        <v>100</v>
      </c>
      <c r="V11" s="68">
        <v>100</v>
      </c>
      <c r="W11" s="13" t="s">
        <v>74</v>
      </c>
      <c r="X11" s="52" t="s">
        <v>398</v>
      </c>
      <c r="Y11" s="54">
        <v>1</v>
      </c>
      <c r="Z11" s="53" t="s">
        <v>487</v>
      </c>
      <c r="AA11" s="25">
        <f>245000000+29495140</f>
        <v>274495140</v>
      </c>
      <c r="AB11" s="52" t="s">
        <v>400</v>
      </c>
      <c r="AC11" s="52" t="s">
        <v>747</v>
      </c>
      <c r="AD11" s="68" t="s">
        <v>488</v>
      </c>
      <c r="AE11" s="68">
        <f t="shared" ref="AE11" si="1">SUM(AF11:AQ11)</f>
        <v>1</v>
      </c>
      <c r="AF11" s="68"/>
      <c r="AG11" s="68"/>
      <c r="AH11" s="68"/>
      <c r="AI11" s="68"/>
      <c r="AJ11" s="68"/>
      <c r="AK11" s="68"/>
      <c r="AL11" s="68">
        <v>1</v>
      </c>
      <c r="AM11" s="68"/>
      <c r="AN11" s="68"/>
      <c r="AO11" s="68"/>
      <c r="AP11" s="68"/>
      <c r="AQ11" s="68"/>
      <c r="AR11" s="68" t="s">
        <v>74</v>
      </c>
      <c r="AS11" s="68" t="s">
        <v>403</v>
      </c>
      <c r="AT11" s="71" t="s">
        <v>404</v>
      </c>
      <c r="AU11" s="52" t="s">
        <v>65</v>
      </c>
      <c r="AV11" s="52" t="s">
        <v>405</v>
      </c>
      <c r="AW11" s="52" t="s">
        <v>65</v>
      </c>
      <c r="AX11" s="52" t="s">
        <v>65</v>
      </c>
      <c r="AY11" s="52" t="s">
        <v>65</v>
      </c>
      <c r="BA11" s="41" t="s">
        <v>1512</v>
      </c>
      <c r="BB11" s="41" t="s">
        <v>1473</v>
      </c>
      <c r="BC11" s="41" t="s">
        <v>1474</v>
      </c>
    </row>
    <row r="12" spans="1:55" ht="72.75" customHeight="1" x14ac:dyDescent="0.2">
      <c r="A12" s="7" t="s">
        <v>58</v>
      </c>
      <c r="B12" s="52" t="s">
        <v>59</v>
      </c>
      <c r="C12" s="52" t="s">
        <v>60</v>
      </c>
      <c r="D12" s="52" t="s">
        <v>76</v>
      </c>
      <c r="E12" s="52" t="s">
        <v>77</v>
      </c>
      <c r="F12" s="52" t="s">
        <v>78</v>
      </c>
      <c r="G12" s="52" t="s">
        <v>79</v>
      </c>
      <c r="H12" s="52" t="s">
        <v>64</v>
      </c>
      <c r="I12" s="52" t="s">
        <v>65</v>
      </c>
      <c r="J12" s="52" t="s">
        <v>66</v>
      </c>
      <c r="K12" s="52" t="s">
        <v>67</v>
      </c>
      <c r="L12" s="68" t="s">
        <v>80</v>
      </c>
      <c r="M12" s="68" t="s">
        <v>81</v>
      </c>
      <c r="N12" s="66" t="s">
        <v>1422</v>
      </c>
      <c r="O12" s="68" t="s">
        <v>71</v>
      </c>
      <c r="P12" s="68" t="s">
        <v>82</v>
      </c>
      <c r="Q12" s="68" t="s">
        <v>72</v>
      </c>
      <c r="R12" s="68">
        <v>0</v>
      </c>
      <c r="S12" s="68">
        <v>1</v>
      </c>
      <c r="T12" s="68">
        <v>1</v>
      </c>
      <c r="U12" s="68">
        <v>0</v>
      </c>
      <c r="V12" s="68">
        <v>1</v>
      </c>
      <c r="W12" s="13" t="s">
        <v>74</v>
      </c>
      <c r="X12" s="52" t="s">
        <v>65</v>
      </c>
      <c r="Y12" s="52" t="s">
        <v>65</v>
      </c>
      <c r="Z12" s="52" t="s">
        <v>65</v>
      </c>
      <c r="AA12" s="52" t="s">
        <v>65</v>
      </c>
      <c r="AB12" s="52" t="s">
        <v>65</v>
      </c>
      <c r="AC12" s="52" t="s">
        <v>65</v>
      </c>
      <c r="AD12" s="52" t="s">
        <v>65</v>
      </c>
      <c r="AE12" s="52" t="s">
        <v>65</v>
      </c>
      <c r="AF12" s="13"/>
      <c r="AG12" s="13"/>
      <c r="AH12" s="13"/>
      <c r="AI12" s="13"/>
      <c r="AJ12" s="13"/>
      <c r="AK12" s="13"/>
      <c r="AL12" s="13"/>
      <c r="AM12" s="13"/>
      <c r="AN12" s="13"/>
      <c r="AO12" s="13"/>
      <c r="AP12" s="13"/>
      <c r="AQ12" s="13"/>
      <c r="AR12" s="52" t="s">
        <v>65</v>
      </c>
      <c r="AS12" s="52" t="s">
        <v>65</v>
      </c>
      <c r="AT12" s="60" t="s">
        <v>65</v>
      </c>
      <c r="AU12" s="52" t="s">
        <v>65</v>
      </c>
      <c r="AV12" s="52" t="s">
        <v>65</v>
      </c>
      <c r="AW12" s="52" t="s">
        <v>65</v>
      </c>
      <c r="AX12" s="52" t="s">
        <v>65</v>
      </c>
      <c r="AY12" s="52" t="s">
        <v>65</v>
      </c>
      <c r="BA12" s="35" t="s">
        <v>65</v>
      </c>
      <c r="BB12" s="35"/>
      <c r="BC12" s="35"/>
    </row>
    <row r="13" spans="1:55" ht="72.75" customHeight="1" x14ac:dyDescent="0.2">
      <c r="A13" s="7" t="s">
        <v>58</v>
      </c>
      <c r="B13" s="52" t="s">
        <v>59</v>
      </c>
      <c r="C13" s="52" t="s">
        <v>60</v>
      </c>
      <c r="D13" s="52" t="s">
        <v>76</v>
      </c>
      <c r="E13" s="52" t="s">
        <v>77</v>
      </c>
      <c r="F13" s="52" t="s">
        <v>78</v>
      </c>
      <c r="G13" s="52" t="s">
        <v>79</v>
      </c>
      <c r="H13" s="52" t="s">
        <v>64</v>
      </c>
      <c r="I13" s="52" t="s">
        <v>65</v>
      </c>
      <c r="J13" s="52" t="s">
        <v>66</v>
      </c>
      <c r="K13" s="52" t="s">
        <v>67</v>
      </c>
      <c r="L13" s="68" t="s">
        <v>83</v>
      </c>
      <c r="M13" s="68" t="s">
        <v>84</v>
      </c>
      <c r="N13" s="66" t="s">
        <v>1422</v>
      </c>
      <c r="O13" s="68" t="s">
        <v>71</v>
      </c>
      <c r="P13" s="68" t="s">
        <v>82</v>
      </c>
      <c r="Q13" s="68" t="s">
        <v>72</v>
      </c>
      <c r="R13" s="68">
        <v>0</v>
      </c>
      <c r="S13" s="68">
        <v>1</v>
      </c>
      <c r="T13" s="68">
        <v>1</v>
      </c>
      <c r="U13" s="68">
        <v>0</v>
      </c>
      <c r="V13" s="68">
        <v>1</v>
      </c>
      <c r="W13" s="13" t="s">
        <v>74</v>
      </c>
      <c r="X13" s="52" t="s">
        <v>398</v>
      </c>
      <c r="Y13" s="54">
        <v>1</v>
      </c>
      <c r="Z13" s="53" t="s">
        <v>489</v>
      </c>
      <c r="AA13" s="26">
        <v>95384380</v>
      </c>
      <c r="AB13" s="52" t="s">
        <v>400</v>
      </c>
      <c r="AC13" s="52" t="s">
        <v>401</v>
      </c>
      <c r="AD13" s="68" t="s">
        <v>490</v>
      </c>
      <c r="AE13" s="68">
        <f t="shared" ref="AE13:AE14" si="2">SUM(AF13:AQ13)</f>
        <v>1</v>
      </c>
      <c r="AF13" s="68"/>
      <c r="AG13" s="68"/>
      <c r="AH13" s="68"/>
      <c r="AI13" s="68"/>
      <c r="AJ13" s="68"/>
      <c r="AK13" s="68"/>
      <c r="AL13" s="68"/>
      <c r="AM13" s="68"/>
      <c r="AN13" s="68"/>
      <c r="AO13" s="68"/>
      <c r="AP13" s="68"/>
      <c r="AQ13" s="68">
        <v>1</v>
      </c>
      <c r="AR13" s="68" t="s">
        <v>74</v>
      </c>
      <c r="AS13" s="68" t="s">
        <v>403</v>
      </c>
      <c r="AT13" s="71" t="s">
        <v>404</v>
      </c>
      <c r="AU13" s="52" t="s">
        <v>65</v>
      </c>
      <c r="AV13" s="52" t="s">
        <v>405</v>
      </c>
      <c r="AW13" s="52" t="s">
        <v>65</v>
      </c>
      <c r="AX13" s="52" t="s">
        <v>65</v>
      </c>
      <c r="AY13" s="52" t="s">
        <v>65</v>
      </c>
      <c r="BA13" s="41" t="s">
        <v>1512</v>
      </c>
      <c r="BB13" s="41" t="s">
        <v>1473</v>
      </c>
      <c r="BC13" s="41" t="s">
        <v>1474</v>
      </c>
    </row>
    <row r="14" spans="1:55" ht="72.75" customHeight="1" x14ac:dyDescent="0.2">
      <c r="A14" s="7" t="s">
        <v>58</v>
      </c>
      <c r="B14" s="52" t="s">
        <v>59</v>
      </c>
      <c r="C14" s="52" t="s">
        <v>60</v>
      </c>
      <c r="D14" s="52" t="s">
        <v>76</v>
      </c>
      <c r="E14" s="52" t="s">
        <v>77</v>
      </c>
      <c r="F14" s="52" t="s">
        <v>85</v>
      </c>
      <c r="G14" s="52" t="s">
        <v>79</v>
      </c>
      <c r="H14" s="52" t="s">
        <v>64</v>
      </c>
      <c r="I14" s="52" t="s">
        <v>65</v>
      </c>
      <c r="J14" s="52" t="s">
        <v>66</v>
      </c>
      <c r="K14" s="52" t="s">
        <v>67</v>
      </c>
      <c r="L14" s="68" t="s">
        <v>86</v>
      </c>
      <c r="M14" s="68" t="s">
        <v>84</v>
      </c>
      <c r="N14" s="66" t="s">
        <v>1422</v>
      </c>
      <c r="O14" s="68" t="s">
        <v>71</v>
      </c>
      <c r="P14" s="68" t="s">
        <v>82</v>
      </c>
      <c r="Q14" s="68" t="s">
        <v>72</v>
      </c>
      <c r="R14" s="68">
        <v>0</v>
      </c>
      <c r="S14" s="68">
        <v>1</v>
      </c>
      <c r="T14" s="68">
        <v>1</v>
      </c>
      <c r="U14" s="68">
        <v>0</v>
      </c>
      <c r="V14" s="68">
        <v>1</v>
      </c>
      <c r="W14" s="13" t="s">
        <v>74</v>
      </c>
      <c r="X14" s="52" t="s">
        <v>398</v>
      </c>
      <c r="Y14" s="54">
        <v>1</v>
      </c>
      <c r="Z14" s="53" t="s">
        <v>491</v>
      </c>
      <c r="AA14" s="26">
        <v>124000000</v>
      </c>
      <c r="AB14" s="52" t="s">
        <v>400</v>
      </c>
      <c r="AC14" s="52" t="s">
        <v>401</v>
      </c>
      <c r="AD14" s="68" t="s">
        <v>492</v>
      </c>
      <c r="AE14" s="68">
        <f t="shared" si="2"/>
        <v>1</v>
      </c>
      <c r="AF14" s="68"/>
      <c r="AG14" s="68"/>
      <c r="AH14" s="68"/>
      <c r="AI14" s="68"/>
      <c r="AJ14" s="68"/>
      <c r="AK14" s="68"/>
      <c r="AL14" s="68"/>
      <c r="AM14" s="68"/>
      <c r="AN14" s="68"/>
      <c r="AO14" s="68"/>
      <c r="AP14" s="68"/>
      <c r="AQ14" s="68">
        <v>1</v>
      </c>
      <c r="AR14" s="68" t="s">
        <v>74</v>
      </c>
      <c r="AS14" s="68" t="s">
        <v>403</v>
      </c>
      <c r="AT14" s="71" t="s">
        <v>404</v>
      </c>
      <c r="AU14" s="52" t="s">
        <v>65</v>
      </c>
      <c r="AV14" s="52" t="s">
        <v>405</v>
      </c>
      <c r="AW14" s="52" t="s">
        <v>65</v>
      </c>
      <c r="AX14" s="52" t="s">
        <v>65</v>
      </c>
      <c r="AY14" s="52" t="s">
        <v>65</v>
      </c>
      <c r="BA14" s="41" t="s">
        <v>1512</v>
      </c>
      <c r="BB14" s="41" t="s">
        <v>1473</v>
      </c>
      <c r="BC14" s="41" t="s">
        <v>1474</v>
      </c>
    </row>
    <row r="15" spans="1:55" ht="72.75" customHeight="1" x14ac:dyDescent="0.2">
      <c r="A15" s="7" t="s">
        <v>58</v>
      </c>
      <c r="B15" s="52" t="s">
        <v>59</v>
      </c>
      <c r="C15" s="52" t="s">
        <v>60</v>
      </c>
      <c r="D15" s="52" t="s">
        <v>87</v>
      </c>
      <c r="E15" s="52" t="s">
        <v>77</v>
      </c>
      <c r="F15" s="52" t="s">
        <v>85</v>
      </c>
      <c r="G15" s="52" t="s">
        <v>88</v>
      </c>
      <c r="H15" s="52" t="s">
        <v>64</v>
      </c>
      <c r="I15" s="52" t="s">
        <v>89</v>
      </c>
      <c r="J15" s="52" t="s">
        <v>66</v>
      </c>
      <c r="K15" s="52" t="s">
        <v>67</v>
      </c>
      <c r="L15" s="52" t="s">
        <v>90</v>
      </c>
      <c r="M15" s="52" t="s">
        <v>91</v>
      </c>
      <c r="N15" s="50" t="s">
        <v>1422</v>
      </c>
      <c r="O15" s="52" t="s">
        <v>71</v>
      </c>
      <c r="P15" s="52" t="s">
        <v>82</v>
      </c>
      <c r="Q15" s="52">
        <v>0</v>
      </c>
      <c r="R15" s="52">
        <v>0</v>
      </c>
      <c r="S15" s="52">
        <v>1</v>
      </c>
      <c r="T15" s="52">
        <v>1</v>
      </c>
      <c r="U15" s="52">
        <v>0</v>
      </c>
      <c r="V15" s="52">
        <v>1</v>
      </c>
      <c r="W15" s="13" t="s">
        <v>92</v>
      </c>
      <c r="X15" s="55" t="s">
        <v>493</v>
      </c>
      <c r="Y15" s="54">
        <f>1/1</f>
        <v>1</v>
      </c>
      <c r="Z15" s="53" t="s">
        <v>494</v>
      </c>
      <c r="AA15" s="52" t="s">
        <v>65</v>
      </c>
      <c r="AB15" s="52" t="s">
        <v>65</v>
      </c>
      <c r="AC15" s="52" t="s">
        <v>65</v>
      </c>
      <c r="AD15" s="52" t="s">
        <v>495</v>
      </c>
      <c r="AE15" s="52">
        <v>1</v>
      </c>
      <c r="AF15" s="52"/>
      <c r="AG15" s="52">
        <v>1</v>
      </c>
      <c r="AH15" s="52"/>
      <c r="AI15" s="52"/>
      <c r="AJ15" s="52"/>
      <c r="AK15" s="52"/>
      <c r="AL15" s="52"/>
      <c r="AM15" s="52"/>
      <c r="AN15" s="52"/>
      <c r="AO15" s="52"/>
      <c r="AP15" s="52"/>
      <c r="AQ15" s="52"/>
      <c r="AR15" s="52" t="s">
        <v>92</v>
      </c>
      <c r="AS15" s="52" t="s">
        <v>403</v>
      </c>
      <c r="AT15" s="60" t="s">
        <v>496</v>
      </c>
      <c r="AU15" s="52" t="s">
        <v>497</v>
      </c>
      <c r="AV15" s="52" t="s">
        <v>405</v>
      </c>
      <c r="AW15" s="52" t="s">
        <v>65</v>
      </c>
      <c r="AX15" s="52" t="s">
        <v>65</v>
      </c>
      <c r="AY15" s="52" t="s">
        <v>65</v>
      </c>
      <c r="BA15" s="41" t="s">
        <v>1512</v>
      </c>
      <c r="BB15" s="41" t="s">
        <v>1473</v>
      </c>
      <c r="BC15" s="41" t="s">
        <v>1477</v>
      </c>
    </row>
    <row r="16" spans="1:55" ht="72.75" customHeight="1" x14ac:dyDescent="0.2">
      <c r="A16" s="76" t="s">
        <v>58</v>
      </c>
      <c r="B16" s="76" t="s">
        <v>59</v>
      </c>
      <c r="C16" s="76" t="s">
        <v>60</v>
      </c>
      <c r="D16" s="76" t="s">
        <v>93</v>
      </c>
      <c r="E16" s="76" t="s">
        <v>94</v>
      </c>
      <c r="F16" s="76" t="s">
        <v>95</v>
      </c>
      <c r="G16" s="76" t="s">
        <v>96</v>
      </c>
      <c r="H16" s="76" t="s">
        <v>64</v>
      </c>
      <c r="I16" s="76" t="s">
        <v>65</v>
      </c>
      <c r="J16" s="76" t="s">
        <v>97</v>
      </c>
      <c r="K16" s="76" t="s">
        <v>67</v>
      </c>
      <c r="L16" s="76" t="s">
        <v>98</v>
      </c>
      <c r="M16" s="76" t="s">
        <v>99</v>
      </c>
      <c r="N16" s="76" t="s">
        <v>1424</v>
      </c>
      <c r="O16" s="76" t="s">
        <v>71</v>
      </c>
      <c r="P16" s="76" t="s">
        <v>82</v>
      </c>
      <c r="Q16" s="76">
        <v>0</v>
      </c>
      <c r="R16" s="76">
        <v>50</v>
      </c>
      <c r="S16" s="76">
        <v>30</v>
      </c>
      <c r="T16" s="76">
        <v>26</v>
      </c>
      <c r="U16" s="76">
        <v>94</v>
      </c>
      <c r="V16" s="76">
        <v>200</v>
      </c>
      <c r="W16" s="76" t="s">
        <v>92</v>
      </c>
      <c r="X16" s="114" t="s">
        <v>498</v>
      </c>
      <c r="Y16" s="115">
        <v>1</v>
      </c>
      <c r="Z16" s="116" t="s">
        <v>499</v>
      </c>
      <c r="AA16" s="117">
        <v>745000000</v>
      </c>
      <c r="AB16" s="81" t="s">
        <v>500</v>
      </c>
      <c r="AC16" s="81" t="s">
        <v>501</v>
      </c>
      <c r="AD16" s="55" t="s">
        <v>502</v>
      </c>
      <c r="AE16" s="52">
        <v>4</v>
      </c>
      <c r="AF16" s="52"/>
      <c r="AG16" s="52"/>
      <c r="AH16" s="52">
        <v>1</v>
      </c>
      <c r="AI16" s="52"/>
      <c r="AJ16" s="52"/>
      <c r="AK16" s="52">
        <v>1</v>
      </c>
      <c r="AL16" s="52"/>
      <c r="AM16" s="52"/>
      <c r="AN16" s="52">
        <v>1</v>
      </c>
      <c r="AO16" s="52"/>
      <c r="AP16" s="52"/>
      <c r="AQ16" s="52">
        <v>1</v>
      </c>
      <c r="AR16" s="52" t="s">
        <v>92</v>
      </c>
      <c r="AS16" s="52" t="s">
        <v>503</v>
      </c>
      <c r="AT16" s="60" t="s">
        <v>497</v>
      </c>
      <c r="AU16" s="52" t="s">
        <v>497</v>
      </c>
      <c r="AV16" s="52" t="s">
        <v>405</v>
      </c>
      <c r="AW16" s="52" t="s">
        <v>65</v>
      </c>
      <c r="AX16" s="52" t="s">
        <v>65</v>
      </c>
      <c r="AY16" s="52" t="s">
        <v>65</v>
      </c>
      <c r="BA16" s="41" t="s">
        <v>1512</v>
      </c>
      <c r="BB16" s="41" t="s">
        <v>1478</v>
      </c>
      <c r="BC16" s="41" t="s">
        <v>1479</v>
      </c>
    </row>
    <row r="17" spans="1:55" ht="72.75" customHeight="1" x14ac:dyDescent="0.2">
      <c r="A17" s="77"/>
      <c r="B17" s="77"/>
      <c r="C17" s="77"/>
      <c r="D17" s="77"/>
      <c r="E17" s="77"/>
      <c r="F17" s="77"/>
      <c r="G17" s="77"/>
      <c r="H17" s="77"/>
      <c r="I17" s="77"/>
      <c r="J17" s="77"/>
      <c r="K17" s="77"/>
      <c r="L17" s="77"/>
      <c r="M17" s="77"/>
      <c r="N17" s="77"/>
      <c r="O17" s="77"/>
      <c r="P17" s="77"/>
      <c r="Q17" s="77"/>
      <c r="R17" s="77"/>
      <c r="S17" s="77"/>
      <c r="T17" s="77"/>
      <c r="U17" s="77"/>
      <c r="V17" s="77"/>
      <c r="W17" s="77"/>
      <c r="X17" s="114"/>
      <c r="Y17" s="115"/>
      <c r="Z17" s="116"/>
      <c r="AA17" s="117"/>
      <c r="AB17" s="81"/>
      <c r="AC17" s="81"/>
      <c r="AD17" s="72" t="s">
        <v>1549</v>
      </c>
      <c r="AE17" s="68">
        <v>1</v>
      </c>
      <c r="AF17" s="68"/>
      <c r="AG17" s="68"/>
      <c r="AH17" s="68"/>
      <c r="AI17" s="68"/>
      <c r="AJ17" s="68">
        <v>1</v>
      </c>
      <c r="AK17" s="68"/>
      <c r="AL17" s="68"/>
      <c r="AM17" s="68"/>
      <c r="AN17" s="68"/>
      <c r="AO17" s="68"/>
      <c r="AP17" s="68"/>
      <c r="AQ17" s="68"/>
      <c r="AR17" s="68" t="s">
        <v>92</v>
      </c>
      <c r="AS17" s="68" t="s">
        <v>503</v>
      </c>
      <c r="AT17" s="71" t="s">
        <v>497</v>
      </c>
      <c r="AU17" s="68" t="s">
        <v>497</v>
      </c>
      <c r="AV17" s="68" t="s">
        <v>65</v>
      </c>
      <c r="AW17" s="68" t="s">
        <v>65</v>
      </c>
      <c r="AX17" s="68" t="s">
        <v>65</v>
      </c>
      <c r="AY17" s="68" t="s">
        <v>65</v>
      </c>
      <c r="BA17" s="68" t="s">
        <v>65</v>
      </c>
      <c r="BB17" s="68" t="s">
        <v>65</v>
      </c>
      <c r="BC17" s="68" t="s">
        <v>65</v>
      </c>
    </row>
    <row r="18" spans="1:55" ht="72.75" customHeight="1" x14ac:dyDescent="0.2">
      <c r="A18" s="77"/>
      <c r="B18" s="77"/>
      <c r="C18" s="77"/>
      <c r="D18" s="77"/>
      <c r="E18" s="77"/>
      <c r="F18" s="77"/>
      <c r="G18" s="77"/>
      <c r="H18" s="77"/>
      <c r="I18" s="77"/>
      <c r="J18" s="77"/>
      <c r="K18" s="77"/>
      <c r="L18" s="77"/>
      <c r="M18" s="77"/>
      <c r="N18" s="77"/>
      <c r="O18" s="77"/>
      <c r="P18" s="77"/>
      <c r="Q18" s="77"/>
      <c r="R18" s="77"/>
      <c r="S18" s="77"/>
      <c r="T18" s="77"/>
      <c r="U18" s="77"/>
      <c r="V18" s="77"/>
      <c r="W18" s="77"/>
      <c r="X18" s="114"/>
      <c r="Y18" s="115"/>
      <c r="Z18" s="116"/>
      <c r="AA18" s="117"/>
      <c r="AB18" s="81"/>
      <c r="AC18" s="81"/>
      <c r="AD18" s="52" t="s">
        <v>504</v>
      </c>
      <c r="AE18" s="52">
        <v>1</v>
      </c>
      <c r="AF18" s="52"/>
      <c r="AG18" s="52"/>
      <c r="AH18" s="52"/>
      <c r="AI18" s="52"/>
      <c r="AJ18" s="52"/>
      <c r="AK18" s="52"/>
      <c r="AL18" s="52"/>
      <c r="AM18" s="52"/>
      <c r="AN18" s="52"/>
      <c r="AO18" s="52"/>
      <c r="AP18" s="52"/>
      <c r="AQ18" s="52">
        <v>1</v>
      </c>
      <c r="AR18" s="52" t="s">
        <v>92</v>
      </c>
      <c r="AS18" s="52" t="s">
        <v>503</v>
      </c>
      <c r="AT18" s="60" t="s">
        <v>497</v>
      </c>
      <c r="AU18" s="52" t="s">
        <v>497</v>
      </c>
      <c r="AV18" s="52" t="s">
        <v>405</v>
      </c>
      <c r="AW18" s="52" t="s">
        <v>65</v>
      </c>
      <c r="AX18" s="52" t="s">
        <v>65</v>
      </c>
      <c r="AY18" s="52" t="s">
        <v>65</v>
      </c>
      <c r="BA18" s="41" t="s">
        <v>1512</v>
      </c>
      <c r="BB18" s="41" t="s">
        <v>1478</v>
      </c>
      <c r="BC18" s="41" t="s">
        <v>1479</v>
      </c>
    </row>
    <row r="19" spans="1:55" ht="72.75" customHeight="1" x14ac:dyDescent="0.2">
      <c r="A19" s="78"/>
      <c r="B19" s="78"/>
      <c r="C19" s="78"/>
      <c r="D19" s="78"/>
      <c r="E19" s="78"/>
      <c r="F19" s="78"/>
      <c r="G19" s="78"/>
      <c r="H19" s="78"/>
      <c r="I19" s="78"/>
      <c r="J19" s="78"/>
      <c r="K19" s="78"/>
      <c r="L19" s="78"/>
      <c r="M19" s="78"/>
      <c r="N19" s="78"/>
      <c r="O19" s="78"/>
      <c r="P19" s="78"/>
      <c r="Q19" s="78"/>
      <c r="R19" s="78"/>
      <c r="S19" s="78"/>
      <c r="T19" s="78"/>
      <c r="U19" s="78"/>
      <c r="V19" s="78"/>
      <c r="W19" s="78"/>
      <c r="X19" s="114"/>
      <c r="Y19" s="115"/>
      <c r="Z19" s="116"/>
      <c r="AA19" s="117"/>
      <c r="AB19" s="81"/>
      <c r="AC19" s="81"/>
      <c r="AD19" s="52" t="s">
        <v>505</v>
      </c>
      <c r="AE19" s="52">
        <v>1</v>
      </c>
      <c r="AF19" s="52"/>
      <c r="AG19" s="52"/>
      <c r="AH19" s="52"/>
      <c r="AI19" s="52"/>
      <c r="AJ19" s="52"/>
      <c r="AK19" s="52"/>
      <c r="AL19" s="52"/>
      <c r="AM19" s="52"/>
      <c r="AN19" s="52"/>
      <c r="AO19" s="52"/>
      <c r="AP19" s="52"/>
      <c r="AQ19" s="52">
        <v>1</v>
      </c>
      <c r="AR19" s="52" t="s">
        <v>92</v>
      </c>
      <c r="AS19" s="52" t="s">
        <v>503</v>
      </c>
      <c r="AT19" s="60" t="s">
        <v>497</v>
      </c>
      <c r="AU19" s="52" t="s">
        <v>497</v>
      </c>
      <c r="AV19" s="52" t="s">
        <v>65</v>
      </c>
      <c r="AW19" s="52" t="s">
        <v>65</v>
      </c>
      <c r="AX19" s="52" t="s">
        <v>65</v>
      </c>
      <c r="AY19" s="52" t="s">
        <v>65</v>
      </c>
      <c r="BA19" s="35" t="s">
        <v>65</v>
      </c>
      <c r="BB19" s="45" t="s">
        <v>65</v>
      </c>
      <c r="BC19" s="45" t="s">
        <v>65</v>
      </c>
    </row>
    <row r="20" spans="1:55" ht="109.5" customHeight="1" x14ac:dyDescent="0.2">
      <c r="A20" s="76" t="s">
        <v>58</v>
      </c>
      <c r="B20" s="76" t="s">
        <v>59</v>
      </c>
      <c r="C20" s="76" t="s">
        <v>60</v>
      </c>
      <c r="D20" s="76" t="s">
        <v>87</v>
      </c>
      <c r="E20" s="76" t="s">
        <v>94</v>
      </c>
      <c r="F20" s="76" t="s">
        <v>95</v>
      </c>
      <c r="G20" s="76" t="s">
        <v>88</v>
      </c>
      <c r="H20" s="76" t="s">
        <v>64</v>
      </c>
      <c r="I20" s="76" t="s">
        <v>89</v>
      </c>
      <c r="J20" s="76" t="s">
        <v>66</v>
      </c>
      <c r="K20" s="76" t="s">
        <v>67</v>
      </c>
      <c r="L20" s="76" t="s">
        <v>100</v>
      </c>
      <c r="M20" s="76" t="s">
        <v>101</v>
      </c>
      <c r="N20" s="76" t="s">
        <v>418</v>
      </c>
      <c r="O20" s="76" t="s">
        <v>102</v>
      </c>
      <c r="P20" s="76" t="s">
        <v>82</v>
      </c>
      <c r="Q20" s="76">
        <v>0</v>
      </c>
      <c r="R20" s="76">
        <v>0</v>
      </c>
      <c r="S20" s="76">
        <v>0</v>
      </c>
      <c r="T20" s="76">
        <v>3</v>
      </c>
      <c r="U20" s="76">
        <v>4</v>
      </c>
      <c r="V20" s="76">
        <v>7</v>
      </c>
      <c r="W20" s="76" t="s">
        <v>92</v>
      </c>
      <c r="X20" s="114" t="s">
        <v>506</v>
      </c>
      <c r="Y20" s="54">
        <f>1/3</f>
        <v>0.33333333333333331</v>
      </c>
      <c r="Z20" s="53" t="s">
        <v>507</v>
      </c>
      <c r="AA20" s="58">
        <v>1633697530</v>
      </c>
      <c r="AB20" s="52" t="s">
        <v>508</v>
      </c>
      <c r="AC20" s="52" t="s">
        <v>509</v>
      </c>
      <c r="AD20" s="52" t="s">
        <v>510</v>
      </c>
      <c r="AE20" s="52">
        <v>1</v>
      </c>
      <c r="AF20" s="52"/>
      <c r="AG20" s="52"/>
      <c r="AH20" s="52"/>
      <c r="AI20" s="52"/>
      <c r="AJ20" s="52">
        <v>1</v>
      </c>
      <c r="AK20" s="52"/>
      <c r="AL20" s="52"/>
      <c r="AM20" s="52"/>
      <c r="AN20" s="52"/>
      <c r="AO20" s="52"/>
      <c r="AP20" s="52"/>
      <c r="AQ20" s="52"/>
      <c r="AR20" s="52" t="s">
        <v>92</v>
      </c>
      <c r="AS20" s="52" t="s">
        <v>403</v>
      </c>
      <c r="AT20" s="60" t="s">
        <v>496</v>
      </c>
      <c r="AU20" s="52" t="s">
        <v>497</v>
      </c>
      <c r="AV20" s="52" t="s">
        <v>405</v>
      </c>
      <c r="AW20" s="52" t="s">
        <v>65</v>
      </c>
      <c r="AX20" s="52" t="s">
        <v>65</v>
      </c>
      <c r="AY20" s="52" t="s">
        <v>65</v>
      </c>
      <c r="BA20" s="41" t="s">
        <v>1512</v>
      </c>
      <c r="BB20" s="41" t="s">
        <v>1473</v>
      </c>
      <c r="BC20" s="41" t="s">
        <v>1477</v>
      </c>
    </row>
    <row r="21" spans="1:55" ht="96" customHeight="1" x14ac:dyDescent="0.2">
      <c r="A21" s="77"/>
      <c r="B21" s="77"/>
      <c r="C21" s="77"/>
      <c r="D21" s="77"/>
      <c r="E21" s="77"/>
      <c r="F21" s="77"/>
      <c r="G21" s="77"/>
      <c r="H21" s="77"/>
      <c r="I21" s="77"/>
      <c r="J21" s="77"/>
      <c r="K21" s="77"/>
      <c r="L21" s="77"/>
      <c r="M21" s="77"/>
      <c r="N21" s="77"/>
      <c r="O21" s="77"/>
      <c r="P21" s="77"/>
      <c r="Q21" s="77"/>
      <c r="R21" s="77"/>
      <c r="S21" s="77"/>
      <c r="T21" s="77"/>
      <c r="U21" s="77"/>
      <c r="V21" s="77"/>
      <c r="W21" s="77"/>
      <c r="X21" s="114"/>
      <c r="Y21" s="54">
        <f t="shared" ref="Y21:Y22" si="3">1/3</f>
        <v>0.33333333333333331</v>
      </c>
      <c r="Z21" s="53" t="s">
        <v>511</v>
      </c>
      <c r="AA21" s="58" t="s">
        <v>65</v>
      </c>
      <c r="AB21" s="52" t="s">
        <v>65</v>
      </c>
      <c r="AC21" s="52" t="s">
        <v>65</v>
      </c>
      <c r="AD21" s="52" t="s">
        <v>512</v>
      </c>
      <c r="AE21" s="52">
        <v>1</v>
      </c>
      <c r="AF21" s="52">
        <v>1</v>
      </c>
      <c r="AG21" s="52"/>
      <c r="AH21" s="52"/>
      <c r="AI21" s="52"/>
      <c r="AJ21" s="52"/>
      <c r="AK21" s="52"/>
      <c r="AL21" s="52"/>
      <c r="AM21" s="52"/>
      <c r="AN21" s="52"/>
      <c r="AO21" s="52"/>
      <c r="AP21" s="52"/>
      <c r="AQ21" s="52"/>
      <c r="AR21" s="52" t="s">
        <v>92</v>
      </c>
      <c r="AS21" s="52" t="s">
        <v>403</v>
      </c>
      <c r="AT21" s="60" t="s">
        <v>496</v>
      </c>
      <c r="AU21" s="52" t="s">
        <v>497</v>
      </c>
      <c r="AV21" s="52" t="s">
        <v>405</v>
      </c>
      <c r="AW21" s="52" t="s">
        <v>65</v>
      </c>
      <c r="AX21" s="52" t="s">
        <v>65</v>
      </c>
      <c r="AY21" s="52" t="s">
        <v>65</v>
      </c>
      <c r="BA21" s="41" t="s">
        <v>1512</v>
      </c>
      <c r="BB21" s="41" t="s">
        <v>1473</v>
      </c>
      <c r="BC21" s="41" t="s">
        <v>1477</v>
      </c>
    </row>
    <row r="22" spans="1:55" ht="94.5" customHeight="1" x14ac:dyDescent="0.2">
      <c r="A22" s="78"/>
      <c r="B22" s="78"/>
      <c r="C22" s="78"/>
      <c r="D22" s="78"/>
      <c r="E22" s="78"/>
      <c r="F22" s="78"/>
      <c r="G22" s="78"/>
      <c r="H22" s="78"/>
      <c r="I22" s="78"/>
      <c r="J22" s="78"/>
      <c r="K22" s="78"/>
      <c r="L22" s="78"/>
      <c r="M22" s="78"/>
      <c r="N22" s="78"/>
      <c r="O22" s="78"/>
      <c r="P22" s="78"/>
      <c r="Q22" s="78"/>
      <c r="R22" s="78"/>
      <c r="S22" s="78"/>
      <c r="T22" s="78"/>
      <c r="U22" s="78"/>
      <c r="V22" s="78"/>
      <c r="W22" s="78"/>
      <c r="X22" s="114"/>
      <c r="Y22" s="54">
        <f t="shared" si="3"/>
        <v>0.33333333333333331</v>
      </c>
      <c r="Z22" s="53" t="s">
        <v>513</v>
      </c>
      <c r="AA22" s="58" t="s">
        <v>65</v>
      </c>
      <c r="AB22" s="52" t="s">
        <v>65</v>
      </c>
      <c r="AC22" s="52" t="s">
        <v>65</v>
      </c>
      <c r="AD22" s="52" t="s">
        <v>514</v>
      </c>
      <c r="AE22" s="52">
        <v>1</v>
      </c>
      <c r="AF22" s="52"/>
      <c r="AG22" s="52"/>
      <c r="AH22" s="52"/>
      <c r="AI22" s="52"/>
      <c r="AJ22" s="52"/>
      <c r="AK22" s="52">
        <v>1</v>
      </c>
      <c r="AL22" s="52"/>
      <c r="AM22" s="52"/>
      <c r="AN22" s="52"/>
      <c r="AO22" s="52"/>
      <c r="AP22" s="52"/>
      <c r="AQ22" s="52"/>
      <c r="AR22" s="52" t="s">
        <v>92</v>
      </c>
      <c r="AS22" s="52" t="s">
        <v>403</v>
      </c>
      <c r="AT22" s="60" t="s">
        <v>496</v>
      </c>
      <c r="AU22" s="52" t="s">
        <v>497</v>
      </c>
      <c r="AV22" s="52" t="s">
        <v>405</v>
      </c>
      <c r="AW22" s="52" t="s">
        <v>65</v>
      </c>
      <c r="AX22" s="52" t="s">
        <v>65</v>
      </c>
      <c r="AY22" s="52" t="s">
        <v>65</v>
      </c>
      <c r="BA22" s="41" t="s">
        <v>1512</v>
      </c>
      <c r="BB22" s="41" t="s">
        <v>1473</v>
      </c>
      <c r="BC22" s="41" t="s">
        <v>1477</v>
      </c>
    </row>
    <row r="23" spans="1:55" ht="72.75" customHeight="1" x14ac:dyDescent="0.2">
      <c r="A23" s="76" t="s">
        <v>58</v>
      </c>
      <c r="B23" s="76" t="s">
        <v>59</v>
      </c>
      <c r="C23" s="76" t="s">
        <v>103</v>
      </c>
      <c r="D23" s="76" t="s">
        <v>87</v>
      </c>
      <c r="E23" s="76" t="s">
        <v>105</v>
      </c>
      <c r="F23" s="76" t="s">
        <v>106</v>
      </c>
      <c r="G23" s="76" t="s">
        <v>107</v>
      </c>
      <c r="H23" s="76" t="s">
        <v>64</v>
      </c>
      <c r="I23" s="76" t="s">
        <v>108</v>
      </c>
      <c r="J23" s="76" t="s">
        <v>109</v>
      </c>
      <c r="K23" s="76" t="s">
        <v>67</v>
      </c>
      <c r="L23" s="76" t="s">
        <v>110</v>
      </c>
      <c r="M23" s="76" t="s">
        <v>111</v>
      </c>
      <c r="N23" s="76" t="s">
        <v>1424</v>
      </c>
      <c r="O23" s="76" t="s">
        <v>71</v>
      </c>
      <c r="P23" s="76" t="s">
        <v>82</v>
      </c>
      <c r="Q23" s="76">
        <v>2</v>
      </c>
      <c r="R23" s="76">
        <v>6</v>
      </c>
      <c r="S23" s="76">
        <v>7</v>
      </c>
      <c r="T23" s="76">
        <v>5</v>
      </c>
      <c r="U23" s="76">
        <v>7</v>
      </c>
      <c r="V23" s="76">
        <v>25</v>
      </c>
      <c r="W23" s="76" t="s">
        <v>92</v>
      </c>
      <c r="X23" s="81" t="s">
        <v>515</v>
      </c>
      <c r="Y23" s="54">
        <v>7.1400000000000005E-2</v>
      </c>
      <c r="Z23" s="57" t="s">
        <v>516</v>
      </c>
      <c r="AA23" s="58">
        <v>668841033</v>
      </c>
      <c r="AB23" s="52" t="s">
        <v>508</v>
      </c>
      <c r="AC23" s="52" t="s">
        <v>516</v>
      </c>
      <c r="AD23" s="52" t="s">
        <v>517</v>
      </c>
      <c r="AE23" s="52">
        <v>12</v>
      </c>
      <c r="AF23" s="52">
        <v>1</v>
      </c>
      <c r="AG23" s="52">
        <v>1</v>
      </c>
      <c r="AH23" s="52">
        <v>1</v>
      </c>
      <c r="AI23" s="52">
        <v>1</v>
      </c>
      <c r="AJ23" s="52">
        <v>1</v>
      </c>
      <c r="AK23" s="52">
        <v>1</v>
      </c>
      <c r="AL23" s="52">
        <v>1</v>
      </c>
      <c r="AM23" s="52">
        <v>1</v>
      </c>
      <c r="AN23" s="52">
        <v>1</v>
      </c>
      <c r="AO23" s="52">
        <v>1</v>
      </c>
      <c r="AP23" s="52">
        <v>1</v>
      </c>
      <c r="AQ23" s="52">
        <v>1</v>
      </c>
      <c r="AR23" s="52" t="s">
        <v>92</v>
      </c>
      <c r="AS23" s="52" t="s">
        <v>503</v>
      </c>
      <c r="AT23" s="60" t="s">
        <v>407</v>
      </c>
      <c r="AU23" s="52" t="s">
        <v>497</v>
      </c>
      <c r="AV23" s="52" t="s">
        <v>65</v>
      </c>
      <c r="AW23" s="52" t="s">
        <v>65</v>
      </c>
      <c r="AX23" s="52" t="s">
        <v>65</v>
      </c>
      <c r="AY23" s="52" t="s">
        <v>65</v>
      </c>
      <c r="BA23" s="35" t="s">
        <v>65</v>
      </c>
      <c r="BB23" s="45" t="s">
        <v>65</v>
      </c>
      <c r="BC23" s="45" t="s">
        <v>65</v>
      </c>
    </row>
    <row r="24" spans="1:55" ht="72.75" customHeight="1" x14ac:dyDescent="0.2">
      <c r="A24" s="77"/>
      <c r="B24" s="77"/>
      <c r="C24" s="77"/>
      <c r="D24" s="77"/>
      <c r="E24" s="77"/>
      <c r="F24" s="77"/>
      <c r="G24" s="77"/>
      <c r="H24" s="77"/>
      <c r="I24" s="77"/>
      <c r="J24" s="77"/>
      <c r="K24" s="77"/>
      <c r="L24" s="77"/>
      <c r="M24" s="77"/>
      <c r="N24" s="77"/>
      <c r="O24" s="77"/>
      <c r="P24" s="77"/>
      <c r="Q24" s="77"/>
      <c r="R24" s="77"/>
      <c r="S24" s="77"/>
      <c r="T24" s="77"/>
      <c r="U24" s="77"/>
      <c r="V24" s="77"/>
      <c r="W24" s="77"/>
      <c r="X24" s="81"/>
      <c r="Y24" s="54">
        <v>7.1400000000000005E-2</v>
      </c>
      <c r="Z24" s="53" t="s">
        <v>518</v>
      </c>
      <c r="AA24" s="58" t="s">
        <v>65</v>
      </c>
      <c r="AB24" s="52" t="s">
        <v>65</v>
      </c>
      <c r="AC24" s="52" t="s">
        <v>65</v>
      </c>
      <c r="AD24" s="52" t="s">
        <v>519</v>
      </c>
      <c r="AE24" s="52">
        <v>3</v>
      </c>
      <c r="AF24" s="52"/>
      <c r="AG24" s="52"/>
      <c r="AH24" s="52">
        <v>1</v>
      </c>
      <c r="AI24" s="52"/>
      <c r="AJ24" s="52"/>
      <c r="AK24" s="52">
        <v>1</v>
      </c>
      <c r="AL24" s="52"/>
      <c r="AM24" s="52"/>
      <c r="AN24" s="52">
        <v>1</v>
      </c>
      <c r="AO24" s="52"/>
      <c r="AP24" s="52"/>
      <c r="AQ24" s="52"/>
      <c r="AR24" s="52" t="s">
        <v>92</v>
      </c>
      <c r="AS24" s="52" t="s">
        <v>503</v>
      </c>
      <c r="AT24" s="60" t="s">
        <v>407</v>
      </c>
      <c r="AU24" s="52" t="s">
        <v>497</v>
      </c>
      <c r="AV24" s="52" t="s">
        <v>65</v>
      </c>
      <c r="AW24" s="52" t="s">
        <v>65</v>
      </c>
      <c r="AX24" s="52" t="s">
        <v>65</v>
      </c>
      <c r="AY24" s="52" t="s">
        <v>65</v>
      </c>
      <c r="BA24" s="35" t="s">
        <v>65</v>
      </c>
      <c r="BB24" s="45" t="s">
        <v>65</v>
      </c>
      <c r="BC24" s="45" t="s">
        <v>65</v>
      </c>
    </row>
    <row r="25" spans="1:55" ht="72.75" customHeight="1" x14ac:dyDescent="0.2">
      <c r="A25" s="77"/>
      <c r="B25" s="77"/>
      <c r="C25" s="77"/>
      <c r="D25" s="77"/>
      <c r="E25" s="77"/>
      <c r="F25" s="77"/>
      <c r="G25" s="77"/>
      <c r="H25" s="77"/>
      <c r="I25" s="77"/>
      <c r="J25" s="77"/>
      <c r="K25" s="77"/>
      <c r="L25" s="77"/>
      <c r="M25" s="77"/>
      <c r="N25" s="77"/>
      <c r="O25" s="77"/>
      <c r="P25" s="77"/>
      <c r="Q25" s="77"/>
      <c r="R25" s="77"/>
      <c r="S25" s="77"/>
      <c r="T25" s="77"/>
      <c r="U25" s="77"/>
      <c r="V25" s="77"/>
      <c r="W25" s="77"/>
      <c r="X25" s="81"/>
      <c r="Y25" s="54">
        <v>7.1400000000000005E-2</v>
      </c>
      <c r="Z25" s="53" t="s">
        <v>520</v>
      </c>
      <c r="AA25" s="58" t="s">
        <v>65</v>
      </c>
      <c r="AB25" s="52" t="s">
        <v>65</v>
      </c>
      <c r="AC25" s="52" t="s">
        <v>65</v>
      </c>
      <c r="AD25" s="52" t="s">
        <v>521</v>
      </c>
      <c r="AE25" s="52">
        <v>1</v>
      </c>
      <c r="AF25" s="52"/>
      <c r="AG25" s="52"/>
      <c r="AH25" s="52"/>
      <c r="AI25" s="52"/>
      <c r="AJ25" s="52"/>
      <c r="AK25" s="52"/>
      <c r="AL25" s="52"/>
      <c r="AM25" s="52"/>
      <c r="AN25" s="52"/>
      <c r="AO25" s="52"/>
      <c r="AP25" s="52"/>
      <c r="AQ25" s="52">
        <v>1</v>
      </c>
      <c r="AR25" s="52" t="s">
        <v>92</v>
      </c>
      <c r="AS25" s="52" t="s">
        <v>503</v>
      </c>
      <c r="AT25" s="60" t="s">
        <v>407</v>
      </c>
      <c r="AU25" s="52" t="s">
        <v>497</v>
      </c>
      <c r="AV25" s="52" t="s">
        <v>65</v>
      </c>
      <c r="AW25" s="52" t="s">
        <v>65</v>
      </c>
      <c r="AX25" s="52" t="s">
        <v>65</v>
      </c>
      <c r="AY25" s="52" t="s">
        <v>65</v>
      </c>
      <c r="BA25" s="35" t="s">
        <v>65</v>
      </c>
      <c r="BB25" s="45" t="s">
        <v>65</v>
      </c>
      <c r="BC25" s="45" t="s">
        <v>65</v>
      </c>
    </row>
    <row r="26" spans="1:55" ht="72.75" customHeight="1" x14ac:dyDescent="0.2">
      <c r="A26" s="77"/>
      <c r="B26" s="77"/>
      <c r="C26" s="77"/>
      <c r="D26" s="77"/>
      <c r="E26" s="77"/>
      <c r="F26" s="77"/>
      <c r="G26" s="77"/>
      <c r="H26" s="77"/>
      <c r="I26" s="77"/>
      <c r="J26" s="77"/>
      <c r="K26" s="77"/>
      <c r="L26" s="77"/>
      <c r="M26" s="77"/>
      <c r="N26" s="77"/>
      <c r="O26" s="77"/>
      <c r="P26" s="77"/>
      <c r="Q26" s="77"/>
      <c r="R26" s="77"/>
      <c r="S26" s="77"/>
      <c r="T26" s="77"/>
      <c r="U26" s="77"/>
      <c r="V26" s="77"/>
      <c r="W26" s="77"/>
      <c r="X26" s="81"/>
      <c r="Y26" s="69">
        <v>7.1400000000000005E-2</v>
      </c>
      <c r="Z26" s="67" t="s">
        <v>1550</v>
      </c>
      <c r="AA26" s="70"/>
      <c r="AB26" s="68"/>
      <c r="AC26" s="68"/>
      <c r="AD26" s="68" t="s">
        <v>1551</v>
      </c>
      <c r="AE26" s="68">
        <v>1</v>
      </c>
      <c r="AF26" s="68"/>
      <c r="AG26" s="68"/>
      <c r="AH26" s="68"/>
      <c r="AI26" s="68"/>
      <c r="AJ26" s="68"/>
      <c r="AK26" s="68"/>
      <c r="AL26" s="68"/>
      <c r="AM26" s="68"/>
      <c r="AN26" s="68"/>
      <c r="AO26" s="68"/>
      <c r="AP26" s="68"/>
      <c r="AQ26" s="68">
        <v>1</v>
      </c>
      <c r="AR26" s="68" t="s">
        <v>92</v>
      </c>
      <c r="AS26" s="68" t="s">
        <v>503</v>
      </c>
      <c r="AT26" s="71" t="s">
        <v>407</v>
      </c>
      <c r="AU26" s="68" t="s">
        <v>497</v>
      </c>
      <c r="AV26" s="68" t="s">
        <v>65</v>
      </c>
      <c r="AW26" s="68" t="s">
        <v>65</v>
      </c>
      <c r="AX26" s="68" t="s">
        <v>65</v>
      </c>
      <c r="AY26" s="68" t="s">
        <v>65</v>
      </c>
      <c r="BA26" s="68" t="s">
        <v>65</v>
      </c>
      <c r="BB26" s="68" t="s">
        <v>65</v>
      </c>
      <c r="BC26" s="68" t="s">
        <v>65</v>
      </c>
    </row>
    <row r="27" spans="1:55" ht="72.75" customHeight="1" x14ac:dyDescent="0.2">
      <c r="A27" s="77"/>
      <c r="B27" s="77"/>
      <c r="C27" s="77"/>
      <c r="D27" s="77"/>
      <c r="E27" s="77"/>
      <c r="F27" s="77"/>
      <c r="G27" s="77"/>
      <c r="H27" s="77"/>
      <c r="I27" s="77"/>
      <c r="J27" s="77"/>
      <c r="K27" s="77"/>
      <c r="L27" s="77"/>
      <c r="M27" s="77"/>
      <c r="N27" s="77"/>
      <c r="O27" s="77"/>
      <c r="P27" s="77"/>
      <c r="Q27" s="77"/>
      <c r="R27" s="77"/>
      <c r="S27" s="77"/>
      <c r="T27" s="77"/>
      <c r="U27" s="77"/>
      <c r="V27" s="77"/>
      <c r="W27" s="77"/>
      <c r="X27" s="81"/>
      <c r="Y27" s="69">
        <v>7.1400000000000005E-2</v>
      </c>
      <c r="Z27" s="67" t="s">
        <v>1552</v>
      </c>
      <c r="AA27" s="70"/>
      <c r="AB27" s="68"/>
      <c r="AC27" s="68"/>
      <c r="AD27" s="68" t="s">
        <v>1553</v>
      </c>
      <c r="AE27" s="68">
        <v>1</v>
      </c>
      <c r="AF27" s="68"/>
      <c r="AG27" s="68"/>
      <c r="AH27" s="68"/>
      <c r="AI27" s="68"/>
      <c r="AJ27" s="68"/>
      <c r="AK27" s="68"/>
      <c r="AL27" s="68"/>
      <c r="AM27" s="68"/>
      <c r="AN27" s="68"/>
      <c r="AO27" s="68"/>
      <c r="AP27" s="68"/>
      <c r="AQ27" s="68">
        <v>1</v>
      </c>
      <c r="AR27" s="68" t="s">
        <v>92</v>
      </c>
      <c r="AS27" s="68" t="s">
        <v>503</v>
      </c>
      <c r="AT27" s="71" t="s">
        <v>407</v>
      </c>
      <c r="AU27" s="68" t="s">
        <v>497</v>
      </c>
      <c r="AV27" s="68" t="s">
        <v>65</v>
      </c>
      <c r="AW27" s="68" t="s">
        <v>65</v>
      </c>
      <c r="AX27" s="68" t="s">
        <v>65</v>
      </c>
      <c r="AY27" s="68" t="s">
        <v>65</v>
      </c>
      <c r="BA27" s="68" t="s">
        <v>65</v>
      </c>
      <c r="BB27" s="68" t="s">
        <v>65</v>
      </c>
      <c r="BC27" s="68" t="s">
        <v>65</v>
      </c>
    </row>
    <row r="28" spans="1:55" ht="72.75" customHeight="1" x14ac:dyDescent="0.2">
      <c r="A28" s="77"/>
      <c r="B28" s="77"/>
      <c r="C28" s="77"/>
      <c r="D28" s="77"/>
      <c r="E28" s="77"/>
      <c r="F28" s="77"/>
      <c r="G28" s="77"/>
      <c r="H28" s="77"/>
      <c r="I28" s="77"/>
      <c r="J28" s="77"/>
      <c r="K28" s="77"/>
      <c r="L28" s="77"/>
      <c r="M28" s="77"/>
      <c r="N28" s="77"/>
      <c r="O28" s="77"/>
      <c r="P28" s="77"/>
      <c r="Q28" s="77"/>
      <c r="R28" s="77"/>
      <c r="S28" s="77"/>
      <c r="T28" s="77"/>
      <c r="U28" s="77"/>
      <c r="V28" s="77"/>
      <c r="W28" s="77"/>
      <c r="X28" s="81"/>
      <c r="Y28" s="83">
        <v>7.1400000000000005E-2</v>
      </c>
      <c r="Z28" s="82" t="s">
        <v>522</v>
      </c>
      <c r="AA28" s="117" t="s">
        <v>65</v>
      </c>
      <c r="AB28" s="117" t="s">
        <v>65</v>
      </c>
      <c r="AC28" s="117" t="s">
        <v>65</v>
      </c>
      <c r="AD28" s="52" t="s">
        <v>523</v>
      </c>
      <c r="AE28" s="52">
        <v>1</v>
      </c>
      <c r="AF28" s="52"/>
      <c r="AG28" s="52"/>
      <c r="AH28" s="52"/>
      <c r="AI28" s="52"/>
      <c r="AJ28" s="52"/>
      <c r="AK28" s="52">
        <v>1</v>
      </c>
      <c r="AL28" s="52"/>
      <c r="AM28" s="52"/>
      <c r="AN28" s="52"/>
      <c r="AO28" s="52"/>
      <c r="AP28" s="52"/>
      <c r="AQ28" s="52"/>
      <c r="AR28" s="52" t="s">
        <v>92</v>
      </c>
      <c r="AS28" s="52" t="s">
        <v>406</v>
      </c>
      <c r="AT28" s="60" t="s">
        <v>407</v>
      </c>
      <c r="AU28" s="52" t="s">
        <v>497</v>
      </c>
      <c r="AV28" s="52" t="s">
        <v>65</v>
      </c>
      <c r="AW28" s="52" t="s">
        <v>65</v>
      </c>
      <c r="AX28" s="52" t="s">
        <v>65</v>
      </c>
      <c r="AY28" s="52" t="s">
        <v>65</v>
      </c>
      <c r="BA28" s="35" t="s">
        <v>65</v>
      </c>
      <c r="BB28" s="45" t="s">
        <v>65</v>
      </c>
      <c r="BC28" s="45" t="s">
        <v>65</v>
      </c>
    </row>
    <row r="29" spans="1:55" ht="72.75" customHeight="1" x14ac:dyDescent="0.2">
      <c r="A29" s="77"/>
      <c r="B29" s="77"/>
      <c r="C29" s="77"/>
      <c r="D29" s="77"/>
      <c r="E29" s="77"/>
      <c r="F29" s="77"/>
      <c r="G29" s="77"/>
      <c r="H29" s="77"/>
      <c r="I29" s="77"/>
      <c r="J29" s="77"/>
      <c r="K29" s="77"/>
      <c r="L29" s="77"/>
      <c r="M29" s="77"/>
      <c r="N29" s="77"/>
      <c r="O29" s="77"/>
      <c r="P29" s="77"/>
      <c r="Q29" s="77"/>
      <c r="R29" s="77"/>
      <c r="S29" s="77"/>
      <c r="T29" s="77"/>
      <c r="U29" s="77"/>
      <c r="V29" s="77"/>
      <c r="W29" s="77"/>
      <c r="X29" s="81"/>
      <c r="Y29" s="83"/>
      <c r="Z29" s="82"/>
      <c r="AA29" s="117"/>
      <c r="AB29" s="117" t="s">
        <v>65</v>
      </c>
      <c r="AC29" s="117" t="s">
        <v>65</v>
      </c>
      <c r="AD29" s="52" t="s">
        <v>524</v>
      </c>
      <c r="AE29" s="52">
        <v>1</v>
      </c>
      <c r="AF29" s="52"/>
      <c r="AG29" s="52"/>
      <c r="AH29" s="52"/>
      <c r="AI29" s="52"/>
      <c r="AJ29" s="52"/>
      <c r="AK29" s="52"/>
      <c r="AL29" s="52"/>
      <c r="AM29" s="52"/>
      <c r="AN29" s="52">
        <v>1</v>
      </c>
      <c r="AO29" s="52"/>
      <c r="AP29" s="52"/>
      <c r="AQ29" s="52"/>
      <c r="AR29" s="52" t="s">
        <v>92</v>
      </c>
      <c r="AS29" s="52" t="s">
        <v>406</v>
      </c>
      <c r="AT29" s="60" t="s">
        <v>407</v>
      </c>
      <c r="AU29" s="52" t="s">
        <v>497</v>
      </c>
      <c r="AV29" s="52" t="s">
        <v>65</v>
      </c>
      <c r="AW29" s="52" t="s">
        <v>65</v>
      </c>
      <c r="AX29" s="52" t="s">
        <v>65</v>
      </c>
      <c r="AY29" s="52" t="s">
        <v>65</v>
      </c>
      <c r="BA29" s="35" t="s">
        <v>65</v>
      </c>
      <c r="BB29" s="45" t="s">
        <v>65</v>
      </c>
      <c r="BC29" s="45" t="s">
        <v>65</v>
      </c>
    </row>
    <row r="30" spans="1:55" ht="72.75" customHeight="1" x14ac:dyDescent="0.2">
      <c r="A30" s="77"/>
      <c r="B30" s="77"/>
      <c r="C30" s="77"/>
      <c r="D30" s="77"/>
      <c r="E30" s="77"/>
      <c r="F30" s="77"/>
      <c r="G30" s="77"/>
      <c r="H30" s="77"/>
      <c r="I30" s="77"/>
      <c r="J30" s="77"/>
      <c r="K30" s="77"/>
      <c r="L30" s="77"/>
      <c r="M30" s="77"/>
      <c r="N30" s="77"/>
      <c r="O30" s="77"/>
      <c r="P30" s="77"/>
      <c r="Q30" s="77"/>
      <c r="R30" s="77"/>
      <c r="S30" s="77"/>
      <c r="T30" s="77"/>
      <c r="U30" s="77"/>
      <c r="V30" s="77"/>
      <c r="W30" s="77"/>
      <c r="X30" s="81"/>
      <c r="Y30" s="54">
        <v>7.1400000000000005E-2</v>
      </c>
      <c r="Z30" s="53" t="s">
        <v>525</v>
      </c>
      <c r="AA30" s="58" t="s">
        <v>65</v>
      </c>
      <c r="AB30" s="52" t="s">
        <v>65</v>
      </c>
      <c r="AC30" s="52" t="s">
        <v>65</v>
      </c>
      <c r="AD30" s="52" t="s">
        <v>526</v>
      </c>
      <c r="AE30" s="52">
        <v>1</v>
      </c>
      <c r="AF30" s="52"/>
      <c r="AG30" s="52"/>
      <c r="AH30" s="52"/>
      <c r="AI30" s="52"/>
      <c r="AJ30" s="52"/>
      <c r="AK30" s="52"/>
      <c r="AL30" s="52"/>
      <c r="AM30" s="52">
        <v>1</v>
      </c>
      <c r="AN30" s="52"/>
      <c r="AO30" s="52"/>
      <c r="AP30" s="52"/>
      <c r="AQ30" s="52"/>
      <c r="AR30" s="52" t="s">
        <v>92</v>
      </c>
      <c r="AS30" s="52" t="s">
        <v>406</v>
      </c>
      <c r="AT30" s="60" t="s">
        <v>407</v>
      </c>
      <c r="AU30" s="52" t="s">
        <v>497</v>
      </c>
      <c r="AV30" s="52" t="s">
        <v>65</v>
      </c>
      <c r="AW30" s="52" t="s">
        <v>65</v>
      </c>
      <c r="AX30" s="52" t="s">
        <v>65</v>
      </c>
      <c r="AY30" s="52" t="s">
        <v>65</v>
      </c>
      <c r="BA30" s="35" t="s">
        <v>65</v>
      </c>
      <c r="BB30" s="45" t="s">
        <v>65</v>
      </c>
      <c r="BC30" s="45" t="s">
        <v>65</v>
      </c>
    </row>
    <row r="31" spans="1:55" ht="72.75" customHeight="1" x14ac:dyDescent="0.2">
      <c r="A31" s="77"/>
      <c r="B31" s="77"/>
      <c r="C31" s="77"/>
      <c r="D31" s="77"/>
      <c r="E31" s="77"/>
      <c r="F31" s="77"/>
      <c r="G31" s="77"/>
      <c r="H31" s="77"/>
      <c r="I31" s="77"/>
      <c r="J31" s="77"/>
      <c r="K31" s="77"/>
      <c r="L31" s="77"/>
      <c r="M31" s="77"/>
      <c r="N31" s="77"/>
      <c r="O31" s="77"/>
      <c r="P31" s="77"/>
      <c r="Q31" s="77"/>
      <c r="R31" s="77"/>
      <c r="S31" s="77"/>
      <c r="T31" s="77"/>
      <c r="U31" s="77"/>
      <c r="V31" s="77"/>
      <c r="W31" s="77"/>
      <c r="X31" s="81"/>
      <c r="Y31" s="54">
        <v>7.1400000000000005E-2</v>
      </c>
      <c r="Z31" s="67" t="s">
        <v>1538</v>
      </c>
      <c r="AA31" s="70" t="s">
        <v>65</v>
      </c>
      <c r="AB31" s="68" t="s">
        <v>65</v>
      </c>
      <c r="AC31" s="68" t="s">
        <v>65</v>
      </c>
      <c r="AD31" s="68" t="s">
        <v>1539</v>
      </c>
      <c r="AE31" s="52">
        <v>1</v>
      </c>
      <c r="AF31" s="52"/>
      <c r="AG31" s="52"/>
      <c r="AH31" s="52"/>
      <c r="AI31" s="52"/>
      <c r="AJ31" s="52"/>
      <c r="AK31" s="52"/>
      <c r="AL31" s="52"/>
      <c r="AM31" s="52"/>
      <c r="AN31" s="52"/>
      <c r="AO31" s="52"/>
      <c r="AP31" s="52"/>
      <c r="AQ31" s="52">
        <v>1</v>
      </c>
      <c r="AR31" s="52" t="s">
        <v>92</v>
      </c>
      <c r="AS31" s="52" t="s">
        <v>406</v>
      </c>
      <c r="AT31" s="60" t="s">
        <v>407</v>
      </c>
      <c r="AU31" s="52" t="s">
        <v>497</v>
      </c>
      <c r="AV31" s="52" t="s">
        <v>65</v>
      </c>
      <c r="AW31" s="52" t="s">
        <v>65</v>
      </c>
      <c r="AX31" s="52" t="s">
        <v>65</v>
      </c>
      <c r="AY31" s="52" t="s">
        <v>65</v>
      </c>
      <c r="BA31" s="35" t="s">
        <v>65</v>
      </c>
      <c r="BB31" s="45" t="s">
        <v>65</v>
      </c>
      <c r="BC31" s="45" t="s">
        <v>65</v>
      </c>
    </row>
    <row r="32" spans="1:55" ht="72.75" customHeight="1" x14ac:dyDescent="0.2">
      <c r="A32" s="77"/>
      <c r="B32" s="77"/>
      <c r="C32" s="77"/>
      <c r="D32" s="77"/>
      <c r="E32" s="77"/>
      <c r="F32" s="77"/>
      <c r="G32" s="77"/>
      <c r="H32" s="77"/>
      <c r="I32" s="77"/>
      <c r="J32" s="77"/>
      <c r="K32" s="77"/>
      <c r="L32" s="77"/>
      <c r="M32" s="77"/>
      <c r="N32" s="77"/>
      <c r="O32" s="77"/>
      <c r="P32" s="77"/>
      <c r="Q32" s="77"/>
      <c r="R32" s="77"/>
      <c r="S32" s="77"/>
      <c r="T32" s="77"/>
      <c r="U32" s="77"/>
      <c r="V32" s="77"/>
      <c r="W32" s="77"/>
      <c r="X32" s="81"/>
      <c r="Y32" s="54">
        <v>7.1400000000000005E-2</v>
      </c>
      <c r="Z32" s="67" t="s">
        <v>1536</v>
      </c>
      <c r="AA32" s="70" t="s">
        <v>65</v>
      </c>
      <c r="AB32" s="68" t="s">
        <v>65</v>
      </c>
      <c r="AC32" s="68" t="s">
        <v>65</v>
      </c>
      <c r="AD32" s="68" t="s">
        <v>1537</v>
      </c>
      <c r="AE32" s="52">
        <v>1</v>
      </c>
      <c r="AF32" s="52"/>
      <c r="AG32" s="52"/>
      <c r="AH32" s="52"/>
      <c r="AI32" s="52"/>
      <c r="AJ32" s="52"/>
      <c r="AK32" s="52"/>
      <c r="AL32" s="52"/>
      <c r="AM32" s="52"/>
      <c r="AN32" s="52"/>
      <c r="AO32" s="52"/>
      <c r="AP32" s="52">
        <v>1</v>
      </c>
      <c r="AQ32" s="52"/>
      <c r="AR32" s="52" t="s">
        <v>92</v>
      </c>
      <c r="AS32" s="52" t="s">
        <v>406</v>
      </c>
      <c r="AT32" s="60" t="s">
        <v>407</v>
      </c>
      <c r="AU32" s="52" t="s">
        <v>497</v>
      </c>
      <c r="AV32" s="52" t="s">
        <v>65</v>
      </c>
      <c r="AW32" s="52" t="s">
        <v>65</v>
      </c>
      <c r="AX32" s="52" t="s">
        <v>65</v>
      </c>
      <c r="AY32" s="52" t="s">
        <v>65</v>
      </c>
      <c r="BA32" s="35" t="s">
        <v>65</v>
      </c>
      <c r="BB32" s="45" t="s">
        <v>65</v>
      </c>
      <c r="BC32" s="45" t="s">
        <v>65</v>
      </c>
    </row>
    <row r="33" spans="1:55" ht="72.75" customHeight="1" x14ac:dyDescent="0.2">
      <c r="A33" s="77"/>
      <c r="B33" s="77"/>
      <c r="C33" s="77"/>
      <c r="D33" s="77"/>
      <c r="E33" s="77"/>
      <c r="F33" s="77"/>
      <c r="G33" s="77"/>
      <c r="H33" s="77"/>
      <c r="I33" s="77"/>
      <c r="J33" s="77"/>
      <c r="K33" s="77"/>
      <c r="L33" s="77"/>
      <c r="M33" s="77"/>
      <c r="N33" s="77"/>
      <c r="O33" s="77"/>
      <c r="P33" s="77"/>
      <c r="Q33" s="77"/>
      <c r="R33" s="77"/>
      <c r="S33" s="77"/>
      <c r="T33" s="77"/>
      <c r="U33" s="77"/>
      <c r="V33" s="77"/>
      <c r="W33" s="77"/>
      <c r="X33" s="81"/>
      <c r="Y33" s="54">
        <v>7.1400000000000005E-2</v>
      </c>
      <c r="Z33" s="53" t="s">
        <v>527</v>
      </c>
      <c r="AA33" s="58" t="s">
        <v>65</v>
      </c>
      <c r="AB33" s="52" t="s">
        <v>65</v>
      </c>
      <c r="AC33" s="52" t="s">
        <v>65</v>
      </c>
      <c r="AD33" s="52" t="s">
        <v>528</v>
      </c>
      <c r="AE33" s="52">
        <v>1</v>
      </c>
      <c r="AF33" s="52"/>
      <c r="AG33" s="52"/>
      <c r="AH33" s="52"/>
      <c r="AI33" s="52"/>
      <c r="AJ33" s="52"/>
      <c r="AK33" s="52">
        <v>1</v>
      </c>
      <c r="AL33" s="52"/>
      <c r="AM33" s="52"/>
      <c r="AN33" s="52"/>
      <c r="AO33" s="52"/>
      <c r="AP33" s="52"/>
      <c r="AQ33" s="52"/>
      <c r="AR33" s="52" t="s">
        <v>92</v>
      </c>
      <c r="AS33" s="52" t="s">
        <v>406</v>
      </c>
      <c r="AT33" s="60" t="s">
        <v>407</v>
      </c>
      <c r="AU33" s="52" t="s">
        <v>497</v>
      </c>
      <c r="AV33" s="52" t="s">
        <v>65</v>
      </c>
      <c r="AW33" s="52" t="s">
        <v>65</v>
      </c>
      <c r="AX33" s="52" t="s">
        <v>65</v>
      </c>
      <c r="AY33" s="52" t="s">
        <v>65</v>
      </c>
      <c r="BA33" s="35" t="s">
        <v>65</v>
      </c>
      <c r="BB33" s="45" t="s">
        <v>65</v>
      </c>
      <c r="BC33" s="45" t="s">
        <v>65</v>
      </c>
    </row>
    <row r="34" spans="1:55" ht="72.75" customHeight="1" x14ac:dyDescent="0.2">
      <c r="A34" s="77"/>
      <c r="B34" s="77"/>
      <c r="C34" s="77"/>
      <c r="D34" s="77"/>
      <c r="E34" s="77"/>
      <c r="F34" s="77"/>
      <c r="G34" s="77"/>
      <c r="H34" s="77"/>
      <c r="I34" s="77"/>
      <c r="J34" s="77"/>
      <c r="K34" s="77"/>
      <c r="L34" s="77"/>
      <c r="M34" s="77"/>
      <c r="N34" s="77"/>
      <c r="O34" s="77"/>
      <c r="P34" s="77"/>
      <c r="Q34" s="77"/>
      <c r="R34" s="77"/>
      <c r="S34" s="77"/>
      <c r="T34" s="77"/>
      <c r="U34" s="77"/>
      <c r="V34" s="77"/>
      <c r="W34" s="77"/>
      <c r="X34" s="81"/>
      <c r="Y34" s="54">
        <v>7.1400000000000005E-2</v>
      </c>
      <c r="Z34" s="53" t="s">
        <v>529</v>
      </c>
      <c r="AA34" s="58" t="s">
        <v>65</v>
      </c>
      <c r="AB34" s="52" t="s">
        <v>65</v>
      </c>
      <c r="AC34" s="52" t="s">
        <v>65</v>
      </c>
      <c r="AD34" s="52" t="s">
        <v>530</v>
      </c>
      <c r="AE34" s="52">
        <v>1</v>
      </c>
      <c r="AF34" s="52"/>
      <c r="AG34" s="52"/>
      <c r="AH34" s="52"/>
      <c r="AI34" s="52"/>
      <c r="AJ34" s="52">
        <v>1</v>
      </c>
      <c r="AK34" s="52"/>
      <c r="AL34" s="52"/>
      <c r="AM34" s="52"/>
      <c r="AN34" s="52"/>
      <c r="AO34" s="52"/>
      <c r="AP34" s="52"/>
      <c r="AQ34" s="52"/>
      <c r="AR34" s="52" t="s">
        <v>92</v>
      </c>
      <c r="AS34" s="52" t="s">
        <v>406</v>
      </c>
      <c r="AT34" s="60" t="s">
        <v>407</v>
      </c>
      <c r="AU34" s="52" t="s">
        <v>497</v>
      </c>
      <c r="AV34" s="52" t="s">
        <v>65</v>
      </c>
      <c r="AW34" s="52" t="s">
        <v>65</v>
      </c>
      <c r="AX34" s="52" t="s">
        <v>65</v>
      </c>
      <c r="AY34" s="52" t="s">
        <v>65</v>
      </c>
      <c r="BA34" s="35" t="s">
        <v>65</v>
      </c>
      <c r="BB34" s="45" t="s">
        <v>65</v>
      </c>
      <c r="BC34" s="45" t="s">
        <v>65</v>
      </c>
    </row>
    <row r="35" spans="1:55" ht="72.75" customHeight="1" x14ac:dyDescent="0.2">
      <c r="A35" s="77"/>
      <c r="B35" s="77"/>
      <c r="C35" s="77"/>
      <c r="D35" s="77"/>
      <c r="E35" s="77"/>
      <c r="F35" s="77"/>
      <c r="G35" s="77"/>
      <c r="H35" s="77"/>
      <c r="I35" s="77"/>
      <c r="J35" s="77"/>
      <c r="K35" s="77"/>
      <c r="L35" s="77"/>
      <c r="M35" s="77"/>
      <c r="N35" s="77"/>
      <c r="O35" s="77"/>
      <c r="P35" s="77"/>
      <c r="Q35" s="77"/>
      <c r="R35" s="77"/>
      <c r="S35" s="77"/>
      <c r="T35" s="77"/>
      <c r="U35" s="77"/>
      <c r="V35" s="77"/>
      <c r="W35" s="77"/>
      <c r="X35" s="81"/>
      <c r="Y35" s="54">
        <v>7.1400000000000005E-2</v>
      </c>
      <c r="Z35" s="53" t="s">
        <v>531</v>
      </c>
      <c r="AA35" s="58" t="s">
        <v>65</v>
      </c>
      <c r="AB35" s="52" t="s">
        <v>65</v>
      </c>
      <c r="AC35" s="52" t="s">
        <v>65</v>
      </c>
      <c r="AD35" s="52" t="s">
        <v>532</v>
      </c>
      <c r="AE35" s="52">
        <v>1</v>
      </c>
      <c r="AF35" s="52"/>
      <c r="AG35" s="52"/>
      <c r="AH35" s="52"/>
      <c r="AI35" s="52"/>
      <c r="AJ35" s="52"/>
      <c r="AK35" s="52"/>
      <c r="AL35" s="52"/>
      <c r="AM35" s="52"/>
      <c r="AN35" s="52">
        <v>1</v>
      </c>
      <c r="AO35" s="52"/>
      <c r="AP35" s="52"/>
      <c r="AQ35" s="52"/>
      <c r="AR35" s="52" t="s">
        <v>92</v>
      </c>
      <c r="AS35" s="52" t="s">
        <v>406</v>
      </c>
      <c r="AT35" s="60" t="s">
        <v>407</v>
      </c>
      <c r="AU35" s="52" t="s">
        <v>497</v>
      </c>
      <c r="AV35" s="52" t="s">
        <v>65</v>
      </c>
      <c r="AW35" s="52" t="s">
        <v>65</v>
      </c>
      <c r="AX35" s="52" t="s">
        <v>65</v>
      </c>
      <c r="AY35" s="52" t="s">
        <v>65</v>
      </c>
      <c r="BA35" s="35" t="s">
        <v>65</v>
      </c>
      <c r="BB35" s="45" t="s">
        <v>65</v>
      </c>
      <c r="BC35" s="45" t="s">
        <v>65</v>
      </c>
    </row>
    <row r="36" spans="1:55" ht="72.75" customHeight="1" x14ac:dyDescent="0.2">
      <c r="A36" s="77"/>
      <c r="B36" s="77"/>
      <c r="C36" s="77"/>
      <c r="D36" s="77"/>
      <c r="E36" s="77"/>
      <c r="F36" s="77"/>
      <c r="G36" s="77"/>
      <c r="H36" s="77"/>
      <c r="I36" s="77"/>
      <c r="J36" s="77"/>
      <c r="K36" s="77"/>
      <c r="L36" s="77"/>
      <c r="M36" s="77"/>
      <c r="N36" s="77"/>
      <c r="O36" s="77"/>
      <c r="P36" s="77"/>
      <c r="Q36" s="77"/>
      <c r="R36" s="77"/>
      <c r="S36" s="77"/>
      <c r="T36" s="77"/>
      <c r="U36" s="77"/>
      <c r="V36" s="77"/>
      <c r="W36" s="77"/>
      <c r="X36" s="81"/>
      <c r="Y36" s="54">
        <v>7.1400000000000005E-2</v>
      </c>
      <c r="Z36" s="53" t="s">
        <v>533</v>
      </c>
      <c r="AA36" s="58" t="s">
        <v>65</v>
      </c>
      <c r="AB36" s="52" t="s">
        <v>65</v>
      </c>
      <c r="AC36" s="52" t="s">
        <v>65</v>
      </c>
      <c r="AD36" s="52" t="s">
        <v>534</v>
      </c>
      <c r="AE36" s="52">
        <v>1</v>
      </c>
      <c r="AF36" s="52"/>
      <c r="AG36" s="52"/>
      <c r="AH36" s="52"/>
      <c r="AI36" s="52"/>
      <c r="AJ36" s="52"/>
      <c r="AK36" s="52"/>
      <c r="AL36" s="52"/>
      <c r="AM36" s="52"/>
      <c r="AN36" s="52">
        <v>1</v>
      </c>
      <c r="AO36" s="52"/>
      <c r="AP36" s="52"/>
      <c r="AQ36" s="52"/>
      <c r="AR36" s="52" t="s">
        <v>92</v>
      </c>
      <c r="AS36" s="52" t="s">
        <v>406</v>
      </c>
      <c r="AT36" s="60" t="s">
        <v>407</v>
      </c>
      <c r="AU36" s="52" t="s">
        <v>497</v>
      </c>
      <c r="AV36" s="52" t="s">
        <v>65</v>
      </c>
      <c r="AW36" s="52" t="s">
        <v>65</v>
      </c>
      <c r="AX36" s="52" t="s">
        <v>65</v>
      </c>
      <c r="AY36" s="52" t="s">
        <v>65</v>
      </c>
      <c r="BA36" s="35" t="s">
        <v>65</v>
      </c>
      <c r="BB36" s="45" t="s">
        <v>65</v>
      </c>
      <c r="BC36" s="45" t="s">
        <v>65</v>
      </c>
    </row>
    <row r="37" spans="1:55" ht="72.75" customHeight="1" x14ac:dyDescent="0.2">
      <c r="A37" s="78"/>
      <c r="B37" s="78"/>
      <c r="C37" s="78"/>
      <c r="D37" s="78"/>
      <c r="E37" s="78"/>
      <c r="F37" s="78"/>
      <c r="G37" s="78"/>
      <c r="H37" s="78"/>
      <c r="I37" s="78"/>
      <c r="J37" s="78"/>
      <c r="K37" s="78"/>
      <c r="L37" s="78"/>
      <c r="M37" s="78"/>
      <c r="N37" s="78"/>
      <c r="O37" s="78"/>
      <c r="P37" s="78"/>
      <c r="Q37" s="78"/>
      <c r="R37" s="78"/>
      <c r="S37" s="78"/>
      <c r="T37" s="78"/>
      <c r="U37" s="78"/>
      <c r="V37" s="78"/>
      <c r="W37" s="78"/>
      <c r="X37" s="81"/>
      <c r="Y37" s="54">
        <v>7.1400000000000005E-2</v>
      </c>
      <c r="Z37" s="53" t="s">
        <v>535</v>
      </c>
      <c r="AA37" s="58" t="s">
        <v>65</v>
      </c>
      <c r="AB37" s="52" t="s">
        <v>65</v>
      </c>
      <c r="AC37" s="52" t="s">
        <v>65</v>
      </c>
      <c r="AD37" s="52" t="s">
        <v>536</v>
      </c>
      <c r="AE37" s="52">
        <v>1</v>
      </c>
      <c r="AF37" s="52"/>
      <c r="AG37" s="52"/>
      <c r="AH37" s="52"/>
      <c r="AI37" s="52"/>
      <c r="AJ37" s="52"/>
      <c r="AK37" s="52"/>
      <c r="AL37" s="52"/>
      <c r="AM37" s="52"/>
      <c r="AN37" s="52">
        <v>1</v>
      </c>
      <c r="AO37" s="52"/>
      <c r="AP37" s="52"/>
      <c r="AQ37" s="52"/>
      <c r="AR37" s="52" t="s">
        <v>92</v>
      </c>
      <c r="AS37" s="52" t="s">
        <v>406</v>
      </c>
      <c r="AT37" s="60" t="s">
        <v>407</v>
      </c>
      <c r="AU37" s="52" t="s">
        <v>497</v>
      </c>
      <c r="AV37" s="52" t="s">
        <v>65</v>
      </c>
      <c r="AW37" s="52" t="s">
        <v>65</v>
      </c>
      <c r="AX37" s="52" t="s">
        <v>65</v>
      </c>
      <c r="AY37" s="52" t="s">
        <v>65</v>
      </c>
      <c r="BA37" s="35" t="s">
        <v>65</v>
      </c>
      <c r="BB37" s="45" t="s">
        <v>65</v>
      </c>
      <c r="BC37" s="45" t="s">
        <v>65</v>
      </c>
    </row>
    <row r="38" spans="1:55" ht="72.75" customHeight="1" x14ac:dyDescent="0.2">
      <c r="A38" s="7" t="s">
        <v>58</v>
      </c>
      <c r="B38" s="52" t="s">
        <v>59</v>
      </c>
      <c r="C38" s="52" t="s">
        <v>60</v>
      </c>
      <c r="D38" s="52" t="s">
        <v>87</v>
      </c>
      <c r="E38" s="52" t="s">
        <v>77</v>
      </c>
      <c r="F38" s="52" t="s">
        <v>112</v>
      </c>
      <c r="G38" s="52" t="s">
        <v>79</v>
      </c>
      <c r="H38" s="52" t="s">
        <v>64</v>
      </c>
      <c r="I38" s="52" t="s">
        <v>89</v>
      </c>
      <c r="J38" s="52" t="s">
        <v>66</v>
      </c>
      <c r="K38" s="52" t="s">
        <v>67</v>
      </c>
      <c r="L38" s="52" t="s">
        <v>113</v>
      </c>
      <c r="M38" s="52" t="s">
        <v>114</v>
      </c>
      <c r="N38" s="50" t="s">
        <v>1422</v>
      </c>
      <c r="O38" s="52" t="s">
        <v>115</v>
      </c>
      <c r="P38" s="52" t="s">
        <v>82</v>
      </c>
      <c r="Q38" s="52">
        <v>0</v>
      </c>
      <c r="R38" s="52">
        <v>0</v>
      </c>
      <c r="S38" s="52">
        <v>1</v>
      </c>
      <c r="T38" s="52">
        <v>0</v>
      </c>
      <c r="U38" s="52">
        <v>0</v>
      </c>
      <c r="V38" s="52">
        <v>1</v>
      </c>
      <c r="W38" s="13" t="s">
        <v>92</v>
      </c>
      <c r="X38" s="58" t="s">
        <v>65</v>
      </c>
      <c r="Y38" s="58" t="s">
        <v>65</v>
      </c>
      <c r="Z38" s="58" t="s">
        <v>65</v>
      </c>
      <c r="AA38" s="58" t="s">
        <v>65</v>
      </c>
      <c r="AB38" s="52" t="s">
        <v>65</v>
      </c>
      <c r="AC38" s="52" t="s">
        <v>65</v>
      </c>
      <c r="AD38" s="52" t="s">
        <v>65</v>
      </c>
      <c r="AE38" s="52" t="s">
        <v>65</v>
      </c>
      <c r="AF38" s="13"/>
      <c r="AG38" s="13"/>
      <c r="AH38" s="13"/>
      <c r="AI38" s="13"/>
      <c r="AJ38" s="13"/>
      <c r="AK38" s="13"/>
      <c r="AL38" s="13"/>
      <c r="AM38" s="13"/>
      <c r="AN38" s="13"/>
      <c r="AO38" s="13"/>
      <c r="AP38" s="13"/>
      <c r="AQ38" s="13"/>
      <c r="AR38" s="52" t="s">
        <v>65</v>
      </c>
      <c r="AS38" s="52" t="s">
        <v>65</v>
      </c>
      <c r="AT38" s="60" t="s">
        <v>65</v>
      </c>
      <c r="AU38" s="52" t="s">
        <v>65</v>
      </c>
      <c r="AV38" s="52" t="s">
        <v>65</v>
      </c>
      <c r="AW38" s="52" t="s">
        <v>65</v>
      </c>
      <c r="AX38" s="52" t="s">
        <v>65</v>
      </c>
      <c r="AY38" s="52" t="s">
        <v>65</v>
      </c>
      <c r="BA38" s="35" t="s">
        <v>65</v>
      </c>
      <c r="BB38" s="35"/>
      <c r="BC38" s="35"/>
    </row>
    <row r="39" spans="1:55" s="2" customFormat="1" ht="72.75" customHeight="1" x14ac:dyDescent="0.25">
      <c r="A39" s="76" t="s">
        <v>58</v>
      </c>
      <c r="B39" s="76" t="s">
        <v>59</v>
      </c>
      <c r="C39" s="76" t="s">
        <v>60</v>
      </c>
      <c r="D39" s="76" t="s">
        <v>116</v>
      </c>
      <c r="E39" s="76" t="s">
        <v>94</v>
      </c>
      <c r="F39" s="76" t="s">
        <v>95</v>
      </c>
      <c r="G39" s="76" t="s">
        <v>88</v>
      </c>
      <c r="H39" s="76" t="s">
        <v>64</v>
      </c>
      <c r="I39" s="76" t="s">
        <v>89</v>
      </c>
      <c r="J39" s="76" t="s">
        <v>97</v>
      </c>
      <c r="K39" s="76" t="s">
        <v>67</v>
      </c>
      <c r="L39" s="76" t="s">
        <v>117</v>
      </c>
      <c r="M39" s="76" t="s">
        <v>118</v>
      </c>
      <c r="N39" s="76" t="s">
        <v>1425</v>
      </c>
      <c r="O39" s="76" t="s">
        <v>71</v>
      </c>
      <c r="P39" s="76" t="s">
        <v>82</v>
      </c>
      <c r="Q39" s="76">
        <v>0</v>
      </c>
      <c r="R39" s="76">
        <v>14150</v>
      </c>
      <c r="S39" s="76">
        <v>14150</v>
      </c>
      <c r="T39" s="76">
        <v>14150</v>
      </c>
      <c r="U39" s="76">
        <v>14150</v>
      </c>
      <c r="V39" s="76">
        <v>56600</v>
      </c>
      <c r="W39" s="76" t="s">
        <v>92</v>
      </c>
      <c r="X39" s="114" t="s">
        <v>537</v>
      </c>
      <c r="Y39" s="56">
        <v>0.5</v>
      </c>
      <c r="Z39" s="57" t="s">
        <v>538</v>
      </c>
      <c r="AA39" s="58">
        <v>248258799</v>
      </c>
      <c r="AB39" s="52" t="s">
        <v>539</v>
      </c>
      <c r="AC39" s="52" t="s">
        <v>538</v>
      </c>
      <c r="AD39" s="57" t="s">
        <v>540</v>
      </c>
      <c r="AE39" s="52">
        <v>12</v>
      </c>
      <c r="AF39" s="52">
        <v>1</v>
      </c>
      <c r="AG39" s="52">
        <v>1</v>
      </c>
      <c r="AH39" s="52">
        <v>1</v>
      </c>
      <c r="AI39" s="52">
        <v>1</v>
      </c>
      <c r="AJ39" s="52">
        <v>1</v>
      </c>
      <c r="AK39" s="52">
        <v>1</v>
      </c>
      <c r="AL39" s="52">
        <v>1</v>
      </c>
      <c r="AM39" s="52">
        <v>1</v>
      </c>
      <c r="AN39" s="52">
        <v>1</v>
      </c>
      <c r="AO39" s="52">
        <v>1</v>
      </c>
      <c r="AP39" s="52">
        <v>1</v>
      </c>
      <c r="AQ39" s="52">
        <v>1</v>
      </c>
      <c r="AR39" s="52" t="s">
        <v>92</v>
      </c>
      <c r="AS39" s="52" t="s">
        <v>503</v>
      </c>
      <c r="AT39" s="60" t="s">
        <v>541</v>
      </c>
      <c r="AU39" s="52" t="s">
        <v>497</v>
      </c>
      <c r="AV39" s="52" t="s">
        <v>65</v>
      </c>
      <c r="AW39" s="52" t="s">
        <v>65</v>
      </c>
      <c r="AX39" s="52" t="s">
        <v>65</v>
      </c>
      <c r="AY39" s="52" t="s">
        <v>65</v>
      </c>
      <c r="BA39" s="35" t="s">
        <v>65</v>
      </c>
      <c r="BB39" s="45" t="s">
        <v>65</v>
      </c>
      <c r="BC39" s="45" t="s">
        <v>65</v>
      </c>
    </row>
    <row r="40" spans="1:55" s="2" customFormat="1" ht="72.75" customHeight="1" x14ac:dyDescent="0.25">
      <c r="A40" s="77"/>
      <c r="B40" s="77"/>
      <c r="C40" s="77"/>
      <c r="D40" s="77"/>
      <c r="E40" s="77"/>
      <c r="F40" s="77"/>
      <c r="G40" s="77"/>
      <c r="H40" s="77"/>
      <c r="I40" s="77"/>
      <c r="J40" s="77"/>
      <c r="K40" s="77"/>
      <c r="L40" s="77"/>
      <c r="M40" s="77"/>
      <c r="N40" s="77"/>
      <c r="O40" s="77"/>
      <c r="P40" s="77"/>
      <c r="Q40" s="77"/>
      <c r="R40" s="77"/>
      <c r="S40" s="77"/>
      <c r="T40" s="77"/>
      <c r="U40" s="77"/>
      <c r="V40" s="77"/>
      <c r="W40" s="77"/>
      <c r="X40" s="114"/>
      <c r="Y40" s="56">
        <v>0.125</v>
      </c>
      <c r="Z40" s="57" t="s">
        <v>542</v>
      </c>
      <c r="AA40" s="58">
        <v>228903297.19999999</v>
      </c>
      <c r="AB40" s="53" t="s">
        <v>543</v>
      </c>
      <c r="AC40" s="53" t="s">
        <v>542</v>
      </c>
      <c r="AD40" s="57" t="s">
        <v>544</v>
      </c>
      <c r="AE40" s="52">
        <v>12</v>
      </c>
      <c r="AF40" s="52">
        <v>1</v>
      </c>
      <c r="AG40" s="52">
        <v>1</v>
      </c>
      <c r="AH40" s="52">
        <v>1</v>
      </c>
      <c r="AI40" s="52">
        <v>1</v>
      </c>
      <c r="AJ40" s="52">
        <v>1</v>
      </c>
      <c r="AK40" s="52">
        <v>1</v>
      </c>
      <c r="AL40" s="52">
        <v>1</v>
      </c>
      <c r="AM40" s="52">
        <v>1</v>
      </c>
      <c r="AN40" s="52">
        <v>1</v>
      </c>
      <c r="AO40" s="52">
        <v>1</v>
      </c>
      <c r="AP40" s="52">
        <v>1</v>
      </c>
      <c r="AQ40" s="52">
        <v>1</v>
      </c>
      <c r="AR40" s="52" t="s">
        <v>92</v>
      </c>
      <c r="AS40" s="52" t="s">
        <v>545</v>
      </c>
      <c r="AT40" s="60" t="s">
        <v>541</v>
      </c>
      <c r="AU40" s="52" t="s">
        <v>497</v>
      </c>
      <c r="AV40" s="52" t="s">
        <v>65</v>
      </c>
      <c r="AW40" s="52" t="s">
        <v>65</v>
      </c>
      <c r="AX40" s="52" t="s">
        <v>65</v>
      </c>
      <c r="AY40" s="52" t="s">
        <v>65</v>
      </c>
      <c r="BA40" s="35" t="s">
        <v>65</v>
      </c>
      <c r="BB40" s="45" t="s">
        <v>65</v>
      </c>
      <c r="BC40" s="45" t="s">
        <v>65</v>
      </c>
    </row>
    <row r="41" spans="1:55" s="2" customFormat="1" ht="72.75" customHeight="1" x14ac:dyDescent="0.25">
      <c r="A41" s="77"/>
      <c r="B41" s="77"/>
      <c r="C41" s="77"/>
      <c r="D41" s="77"/>
      <c r="E41" s="77"/>
      <c r="F41" s="77"/>
      <c r="G41" s="77"/>
      <c r="H41" s="77"/>
      <c r="I41" s="77"/>
      <c r="J41" s="77"/>
      <c r="K41" s="77"/>
      <c r="L41" s="77"/>
      <c r="M41" s="77"/>
      <c r="N41" s="77"/>
      <c r="O41" s="77"/>
      <c r="P41" s="77"/>
      <c r="Q41" s="77"/>
      <c r="R41" s="77"/>
      <c r="S41" s="77"/>
      <c r="T41" s="77"/>
      <c r="U41" s="77"/>
      <c r="V41" s="77"/>
      <c r="W41" s="77"/>
      <c r="X41" s="114"/>
      <c r="Y41" s="56">
        <v>0.125</v>
      </c>
      <c r="Z41" s="57" t="s">
        <v>546</v>
      </c>
      <c r="AA41" s="58">
        <v>2780861587</v>
      </c>
      <c r="AB41" s="52" t="s">
        <v>539</v>
      </c>
      <c r="AC41" s="52" t="s">
        <v>546</v>
      </c>
      <c r="AD41" s="55" t="s">
        <v>547</v>
      </c>
      <c r="AE41" s="52">
        <v>1</v>
      </c>
      <c r="AF41" s="52"/>
      <c r="AG41" s="52"/>
      <c r="AH41" s="52"/>
      <c r="AI41" s="52"/>
      <c r="AJ41" s="52"/>
      <c r="AK41" s="52">
        <v>1</v>
      </c>
      <c r="AL41" s="52"/>
      <c r="AM41" s="52"/>
      <c r="AN41" s="52"/>
      <c r="AO41" s="52"/>
      <c r="AP41" s="52"/>
      <c r="AQ41" s="52"/>
      <c r="AR41" s="52" t="s">
        <v>92</v>
      </c>
      <c r="AS41" s="52" t="s">
        <v>503</v>
      </c>
      <c r="AT41" s="60" t="s">
        <v>467</v>
      </c>
      <c r="AU41" s="52" t="s">
        <v>497</v>
      </c>
      <c r="AV41" s="52" t="s">
        <v>65</v>
      </c>
      <c r="AW41" s="52" t="s">
        <v>65</v>
      </c>
      <c r="AX41" s="52" t="s">
        <v>65</v>
      </c>
      <c r="AY41" s="52" t="s">
        <v>65</v>
      </c>
      <c r="BA41" s="35" t="s">
        <v>65</v>
      </c>
      <c r="BB41" s="45" t="s">
        <v>65</v>
      </c>
      <c r="BC41" s="45" t="s">
        <v>65</v>
      </c>
    </row>
    <row r="42" spans="1:55" s="2" customFormat="1" ht="72.75" customHeight="1" x14ac:dyDescent="0.25">
      <c r="A42" s="77"/>
      <c r="B42" s="77"/>
      <c r="C42" s="77"/>
      <c r="D42" s="77"/>
      <c r="E42" s="77"/>
      <c r="F42" s="77"/>
      <c r="G42" s="77"/>
      <c r="H42" s="77"/>
      <c r="I42" s="77"/>
      <c r="J42" s="77"/>
      <c r="K42" s="77"/>
      <c r="L42" s="77"/>
      <c r="M42" s="77"/>
      <c r="N42" s="77"/>
      <c r="O42" s="77"/>
      <c r="P42" s="77"/>
      <c r="Q42" s="77"/>
      <c r="R42" s="77"/>
      <c r="S42" s="77"/>
      <c r="T42" s="77"/>
      <c r="U42" s="77"/>
      <c r="V42" s="77"/>
      <c r="W42" s="77"/>
      <c r="X42" s="114"/>
      <c r="Y42" s="56">
        <v>0.125</v>
      </c>
      <c r="Z42" s="57" t="s">
        <v>548</v>
      </c>
      <c r="AA42" s="58">
        <v>2521096702.8000007</v>
      </c>
      <c r="AB42" s="53" t="s">
        <v>543</v>
      </c>
      <c r="AC42" s="53" t="s">
        <v>548</v>
      </c>
      <c r="AD42" s="57" t="s">
        <v>549</v>
      </c>
      <c r="AE42" s="52">
        <v>12</v>
      </c>
      <c r="AF42" s="52">
        <v>1</v>
      </c>
      <c r="AG42" s="52">
        <v>1</v>
      </c>
      <c r="AH42" s="52">
        <v>1</v>
      </c>
      <c r="AI42" s="52">
        <v>1</v>
      </c>
      <c r="AJ42" s="52">
        <v>1</v>
      </c>
      <c r="AK42" s="52">
        <v>1</v>
      </c>
      <c r="AL42" s="52">
        <v>1</v>
      </c>
      <c r="AM42" s="52">
        <v>1</v>
      </c>
      <c r="AN42" s="52">
        <v>1</v>
      </c>
      <c r="AO42" s="52">
        <v>1</v>
      </c>
      <c r="AP42" s="52">
        <v>1</v>
      </c>
      <c r="AQ42" s="52">
        <v>1</v>
      </c>
      <c r="AR42" s="52" t="s">
        <v>92</v>
      </c>
      <c r="AS42" s="52" t="s">
        <v>503</v>
      </c>
      <c r="AT42" s="60" t="s">
        <v>550</v>
      </c>
      <c r="AU42" s="52" t="s">
        <v>497</v>
      </c>
      <c r="AV42" s="52" t="s">
        <v>65</v>
      </c>
      <c r="AW42" s="52" t="s">
        <v>65</v>
      </c>
      <c r="AX42" s="52" t="s">
        <v>65</v>
      </c>
      <c r="AY42" s="52" t="s">
        <v>65</v>
      </c>
      <c r="BA42" s="35" t="s">
        <v>65</v>
      </c>
      <c r="BB42" s="45" t="s">
        <v>65</v>
      </c>
      <c r="BC42" s="45" t="s">
        <v>65</v>
      </c>
    </row>
    <row r="43" spans="1:55" s="2" customFormat="1" ht="72.75" customHeight="1" x14ac:dyDescent="0.25">
      <c r="A43" s="78"/>
      <c r="B43" s="78"/>
      <c r="C43" s="78"/>
      <c r="D43" s="78"/>
      <c r="E43" s="78"/>
      <c r="F43" s="78"/>
      <c r="G43" s="78"/>
      <c r="H43" s="78"/>
      <c r="I43" s="78"/>
      <c r="J43" s="78"/>
      <c r="K43" s="78"/>
      <c r="L43" s="78"/>
      <c r="M43" s="78"/>
      <c r="N43" s="78"/>
      <c r="O43" s="78"/>
      <c r="P43" s="78"/>
      <c r="Q43" s="78"/>
      <c r="R43" s="78"/>
      <c r="S43" s="78"/>
      <c r="T43" s="78"/>
      <c r="U43" s="78"/>
      <c r="V43" s="78"/>
      <c r="W43" s="78"/>
      <c r="X43" s="114"/>
      <c r="Y43" s="56">
        <v>0.125</v>
      </c>
      <c r="Z43" s="57" t="s">
        <v>551</v>
      </c>
      <c r="AA43" s="58">
        <v>2078879614</v>
      </c>
      <c r="AB43" s="52" t="s">
        <v>539</v>
      </c>
      <c r="AC43" s="52" t="s">
        <v>552</v>
      </c>
      <c r="AD43" s="55" t="s">
        <v>553</v>
      </c>
      <c r="AE43" s="52">
        <v>11</v>
      </c>
      <c r="AF43" s="52"/>
      <c r="AG43" s="52">
        <v>1</v>
      </c>
      <c r="AH43" s="52">
        <v>1</v>
      </c>
      <c r="AI43" s="52">
        <v>1</v>
      </c>
      <c r="AJ43" s="52">
        <v>1</v>
      </c>
      <c r="AK43" s="52">
        <v>1</v>
      </c>
      <c r="AL43" s="52">
        <v>1</v>
      </c>
      <c r="AM43" s="52">
        <v>1</v>
      </c>
      <c r="AN43" s="52">
        <v>1</v>
      </c>
      <c r="AO43" s="52">
        <v>1</v>
      </c>
      <c r="AP43" s="52">
        <v>1</v>
      </c>
      <c r="AQ43" s="52">
        <v>1</v>
      </c>
      <c r="AR43" s="52" t="s">
        <v>92</v>
      </c>
      <c r="AS43" s="52" t="s">
        <v>503</v>
      </c>
      <c r="AT43" s="60" t="s">
        <v>550</v>
      </c>
      <c r="AU43" s="52" t="s">
        <v>497</v>
      </c>
      <c r="AV43" s="52" t="s">
        <v>65</v>
      </c>
      <c r="AW43" s="52" t="s">
        <v>65</v>
      </c>
      <c r="AX43" s="52" t="s">
        <v>65</v>
      </c>
      <c r="AY43" s="52" t="s">
        <v>65</v>
      </c>
      <c r="BA43" s="35" t="s">
        <v>65</v>
      </c>
      <c r="BB43" s="45" t="s">
        <v>65</v>
      </c>
      <c r="BC43" s="45" t="s">
        <v>65</v>
      </c>
    </row>
    <row r="44" spans="1:55" s="2" customFormat="1" ht="72.75" customHeight="1" x14ac:dyDescent="0.2">
      <c r="A44" s="7" t="s">
        <v>58</v>
      </c>
      <c r="B44" s="52" t="s">
        <v>59</v>
      </c>
      <c r="C44" s="52" t="s">
        <v>60</v>
      </c>
      <c r="D44" s="52" t="s">
        <v>87</v>
      </c>
      <c r="E44" s="52" t="s">
        <v>94</v>
      </c>
      <c r="F44" s="52" t="s">
        <v>95</v>
      </c>
      <c r="G44" s="52" t="s">
        <v>96</v>
      </c>
      <c r="H44" s="52" t="s">
        <v>64</v>
      </c>
      <c r="I44" s="52" t="s">
        <v>65</v>
      </c>
      <c r="J44" s="52" t="s">
        <v>97</v>
      </c>
      <c r="K44" s="52" t="s">
        <v>67</v>
      </c>
      <c r="L44" s="52" t="s">
        <v>119</v>
      </c>
      <c r="M44" s="52" t="s">
        <v>120</v>
      </c>
      <c r="N44" s="50" t="s">
        <v>418</v>
      </c>
      <c r="O44" s="52" t="s">
        <v>71</v>
      </c>
      <c r="P44" s="52" t="s">
        <v>82</v>
      </c>
      <c r="Q44" s="52">
        <v>492003</v>
      </c>
      <c r="R44" s="52">
        <v>126229</v>
      </c>
      <c r="S44" s="52">
        <v>123693</v>
      </c>
      <c r="T44" s="52">
        <v>128790</v>
      </c>
      <c r="U44" s="52">
        <v>141288</v>
      </c>
      <c r="V44" s="52">
        <v>520000</v>
      </c>
      <c r="W44" s="13" t="s">
        <v>92</v>
      </c>
      <c r="X44" s="55" t="s">
        <v>554</v>
      </c>
      <c r="Y44" s="56">
        <v>1</v>
      </c>
      <c r="Z44" s="57" t="s">
        <v>555</v>
      </c>
      <c r="AA44" s="58" t="s">
        <v>65</v>
      </c>
      <c r="AB44" s="52" t="s">
        <v>65</v>
      </c>
      <c r="AC44" s="52" t="s">
        <v>65</v>
      </c>
      <c r="AD44" s="52" t="s">
        <v>556</v>
      </c>
      <c r="AE44" s="52">
        <v>4</v>
      </c>
      <c r="AF44" s="52"/>
      <c r="AG44" s="52"/>
      <c r="AH44" s="52">
        <v>1</v>
      </c>
      <c r="AI44" s="52"/>
      <c r="AJ44" s="52"/>
      <c r="AK44" s="52">
        <v>1</v>
      </c>
      <c r="AL44" s="52"/>
      <c r="AM44" s="52"/>
      <c r="AN44" s="52">
        <v>1</v>
      </c>
      <c r="AO44" s="52"/>
      <c r="AP44" s="52"/>
      <c r="AQ44" s="52">
        <v>1</v>
      </c>
      <c r="AR44" s="52" t="s">
        <v>92</v>
      </c>
      <c r="AS44" s="52" t="s">
        <v>503</v>
      </c>
      <c r="AT44" s="60" t="s">
        <v>497</v>
      </c>
      <c r="AU44" s="52" t="s">
        <v>497</v>
      </c>
      <c r="AV44" s="52" t="s">
        <v>65</v>
      </c>
      <c r="AW44" s="52" t="s">
        <v>65</v>
      </c>
      <c r="AX44" s="52" t="s">
        <v>65</v>
      </c>
      <c r="AY44" s="52" t="s">
        <v>65</v>
      </c>
      <c r="BA44" s="35" t="s">
        <v>65</v>
      </c>
      <c r="BB44" s="45" t="s">
        <v>65</v>
      </c>
      <c r="BC44" s="45" t="s">
        <v>65</v>
      </c>
    </row>
    <row r="45" spans="1:55" s="2" customFormat="1" ht="72.75" customHeight="1" x14ac:dyDescent="0.2">
      <c r="A45" s="7" t="s">
        <v>58</v>
      </c>
      <c r="B45" s="52" t="s">
        <v>59</v>
      </c>
      <c r="C45" s="52" t="s">
        <v>60</v>
      </c>
      <c r="D45" s="52" t="s">
        <v>87</v>
      </c>
      <c r="E45" s="52" t="s">
        <v>77</v>
      </c>
      <c r="F45" s="52" t="s">
        <v>112</v>
      </c>
      <c r="G45" s="52" t="s">
        <v>79</v>
      </c>
      <c r="H45" s="52" t="s">
        <v>64</v>
      </c>
      <c r="I45" s="52" t="s">
        <v>89</v>
      </c>
      <c r="J45" s="52" t="s">
        <v>66</v>
      </c>
      <c r="K45" s="52" t="s">
        <v>67</v>
      </c>
      <c r="L45" s="52" t="s">
        <v>121</v>
      </c>
      <c r="M45" s="52" t="s">
        <v>122</v>
      </c>
      <c r="N45" s="50" t="s">
        <v>1422</v>
      </c>
      <c r="O45" s="52" t="s">
        <v>115</v>
      </c>
      <c r="P45" s="52" t="s">
        <v>82</v>
      </c>
      <c r="Q45" s="52">
        <v>0</v>
      </c>
      <c r="R45" s="52">
        <v>1</v>
      </c>
      <c r="S45" s="52">
        <v>1</v>
      </c>
      <c r="T45" s="52">
        <v>0</v>
      </c>
      <c r="U45" s="52">
        <v>0</v>
      </c>
      <c r="V45" s="52">
        <v>1</v>
      </c>
      <c r="W45" s="13" t="s">
        <v>92</v>
      </c>
      <c r="X45" s="58" t="s">
        <v>65</v>
      </c>
      <c r="Y45" s="58" t="s">
        <v>65</v>
      </c>
      <c r="Z45" s="58" t="s">
        <v>65</v>
      </c>
      <c r="AA45" s="58" t="s">
        <v>65</v>
      </c>
      <c r="AB45" s="52" t="s">
        <v>65</v>
      </c>
      <c r="AC45" s="52" t="s">
        <v>65</v>
      </c>
      <c r="AD45" s="52" t="s">
        <v>65</v>
      </c>
      <c r="AE45" s="52" t="s">
        <v>65</v>
      </c>
      <c r="AF45" s="13"/>
      <c r="AG45" s="13"/>
      <c r="AH45" s="13"/>
      <c r="AI45" s="13"/>
      <c r="AJ45" s="13"/>
      <c r="AK45" s="13"/>
      <c r="AL45" s="13"/>
      <c r="AM45" s="13"/>
      <c r="AN45" s="13"/>
      <c r="AO45" s="13"/>
      <c r="AP45" s="13"/>
      <c r="AQ45" s="13"/>
      <c r="AR45" s="52" t="s">
        <v>65</v>
      </c>
      <c r="AS45" s="52" t="s">
        <v>65</v>
      </c>
      <c r="AT45" s="52" t="s">
        <v>65</v>
      </c>
      <c r="AU45" s="52" t="s">
        <v>65</v>
      </c>
      <c r="AV45" s="52" t="s">
        <v>65</v>
      </c>
      <c r="AW45" s="52" t="s">
        <v>65</v>
      </c>
      <c r="AX45" s="52" t="s">
        <v>65</v>
      </c>
      <c r="AY45" s="52" t="s">
        <v>65</v>
      </c>
      <c r="BA45" s="35" t="s">
        <v>65</v>
      </c>
      <c r="BB45" s="35"/>
      <c r="BC45" s="35"/>
    </row>
    <row r="46" spans="1:55" s="2" customFormat="1" ht="72.75" customHeight="1" x14ac:dyDescent="0.2">
      <c r="A46" s="7" t="s">
        <v>58</v>
      </c>
      <c r="B46" s="52" t="s">
        <v>59</v>
      </c>
      <c r="C46" s="52" t="s">
        <v>60</v>
      </c>
      <c r="D46" s="52" t="s">
        <v>87</v>
      </c>
      <c r="E46" s="52" t="s">
        <v>94</v>
      </c>
      <c r="F46" s="52" t="s">
        <v>95</v>
      </c>
      <c r="G46" s="52" t="s">
        <v>123</v>
      </c>
      <c r="H46" s="52" t="s">
        <v>64</v>
      </c>
      <c r="I46" s="52" t="s">
        <v>65</v>
      </c>
      <c r="J46" s="52" t="s">
        <v>124</v>
      </c>
      <c r="K46" s="52" t="s">
        <v>67</v>
      </c>
      <c r="L46" s="52" t="s">
        <v>125</v>
      </c>
      <c r="M46" s="52" t="s">
        <v>126</v>
      </c>
      <c r="N46" s="50" t="s">
        <v>1422</v>
      </c>
      <c r="O46" s="52" t="s">
        <v>115</v>
      </c>
      <c r="P46" s="52" t="s">
        <v>70</v>
      </c>
      <c r="Q46" s="52">
        <v>5.22</v>
      </c>
      <c r="R46" s="52">
        <v>4.66</v>
      </c>
      <c r="S46" s="52">
        <v>4.4400000000000004</v>
      </c>
      <c r="T46" s="52">
        <v>4.2200000000000006</v>
      </c>
      <c r="U46" s="52">
        <v>4</v>
      </c>
      <c r="V46" s="52">
        <v>4</v>
      </c>
      <c r="W46" s="13" t="s">
        <v>92</v>
      </c>
      <c r="X46" s="55" t="s">
        <v>557</v>
      </c>
      <c r="Y46" s="56">
        <v>1</v>
      </c>
      <c r="Z46" s="57" t="s">
        <v>558</v>
      </c>
      <c r="AA46" s="58" t="s">
        <v>65</v>
      </c>
      <c r="AB46" s="52" t="s">
        <v>65</v>
      </c>
      <c r="AC46" s="52" t="s">
        <v>65</v>
      </c>
      <c r="AD46" s="52" t="s">
        <v>559</v>
      </c>
      <c r="AE46" s="52">
        <v>1</v>
      </c>
      <c r="AF46" s="52"/>
      <c r="AG46" s="52"/>
      <c r="AH46" s="52"/>
      <c r="AI46" s="52">
        <v>1</v>
      </c>
      <c r="AJ46" s="52"/>
      <c r="AK46" s="52"/>
      <c r="AL46" s="52"/>
      <c r="AM46" s="52"/>
      <c r="AN46" s="52"/>
      <c r="AO46" s="52"/>
      <c r="AP46" s="52"/>
      <c r="AQ46" s="52"/>
      <c r="AR46" s="52" t="s">
        <v>92</v>
      </c>
      <c r="AS46" s="52" t="s">
        <v>503</v>
      </c>
      <c r="AT46" s="60" t="s">
        <v>497</v>
      </c>
      <c r="AU46" s="52" t="s">
        <v>497</v>
      </c>
      <c r="AV46" s="52" t="s">
        <v>65</v>
      </c>
      <c r="AW46" s="52" t="s">
        <v>65</v>
      </c>
      <c r="AX46" s="52" t="s">
        <v>65</v>
      </c>
      <c r="AY46" s="52" t="s">
        <v>65</v>
      </c>
      <c r="BA46" s="35" t="s">
        <v>65</v>
      </c>
      <c r="BB46" s="45" t="s">
        <v>65</v>
      </c>
      <c r="BC46" s="45" t="s">
        <v>65</v>
      </c>
    </row>
    <row r="47" spans="1:55" ht="72.75" customHeight="1" x14ac:dyDescent="0.2">
      <c r="A47" s="7" t="s">
        <v>58</v>
      </c>
      <c r="B47" s="52" t="s">
        <v>59</v>
      </c>
      <c r="C47" s="52" t="s">
        <v>60</v>
      </c>
      <c r="D47" s="52" t="s">
        <v>87</v>
      </c>
      <c r="E47" s="52" t="s">
        <v>94</v>
      </c>
      <c r="F47" s="52" t="s">
        <v>95</v>
      </c>
      <c r="G47" s="52" t="s">
        <v>123</v>
      </c>
      <c r="H47" s="52" t="s">
        <v>64</v>
      </c>
      <c r="I47" s="52" t="s">
        <v>65</v>
      </c>
      <c r="J47" s="52" t="s">
        <v>66</v>
      </c>
      <c r="K47" s="52" t="s">
        <v>67</v>
      </c>
      <c r="L47" s="52" t="s">
        <v>127</v>
      </c>
      <c r="M47" s="52" t="s">
        <v>128</v>
      </c>
      <c r="N47" s="50" t="s">
        <v>1422</v>
      </c>
      <c r="O47" s="52" t="s">
        <v>115</v>
      </c>
      <c r="P47" s="52" t="s">
        <v>70</v>
      </c>
      <c r="Q47" s="52">
        <v>9.75</v>
      </c>
      <c r="R47" s="52">
        <v>9.4</v>
      </c>
      <c r="S47" s="52">
        <v>9.1</v>
      </c>
      <c r="T47" s="52">
        <v>8.8000000000000007</v>
      </c>
      <c r="U47" s="52">
        <v>8.5</v>
      </c>
      <c r="V47" s="52">
        <v>8.5</v>
      </c>
      <c r="W47" s="13" t="s">
        <v>92</v>
      </c>
      <c r="X47" s="55" t="s">
        <v>560</v>
      </c>
      <c r="Y47" s="56">
        <v>1</v>
      </c>
      <c r="Z47" s="57" t="s">
        <v>561</v>
      </c>
      <c r="AA47" s="58" t="s">
        <v>65</v>
      </c>
      <c r="AB47" s="52" t="s">
        <v>65</v>
      </c>
      <c r="AC47" s="52" t="s">
        <v>65</v>
      </c>
      <c r="AD47" s="52" t="s">
        <v>562</v>
      </c>
      <c r="AE47" s="52">
        <v>1</v>
      </c>
      <c r="AF47" s="52"/>
      <c r="AG47" s="52"/>
      <c r="AH47" s="52"/>
      <c r="AI47" s="52">
        <v>1</v>
      </c>
      <c r="AJ47" s="52"/>
      <c r="AK47" s="52"/>
      <c r="AL47" s="52"/>
      <c r="AM47" s="52"/>
      <c r="AN47" s="52"/>
      <c r="AO47" s="52"/>
      <c r="AP47" s="52"/>
      <c r="AQ47" s="52"/>
      <c r="AR47" s="52" t="s">
        <v>92</v>
      </c>
      <c r="AS47" s="52" t="s">
        <v>503</v>
      </c>
      <c r="AT47" s="60" t="s">
        <v>497</v>
      </c>
      <c r="AU47" s="52" t="s">
        <v>497</v>
      </c>
      <c r="AV47" s="52" t="s">
        <v>65</v>
      </c>
      <c r="AW47" s="52" t="s">
        <v>65</v>
      </c>
      <c r="AX47" s="52" t="s">
        <v>65</v>
      </c>
      <c r="AY47" s="52" t="s">
        <v>65</v>
      </c>
      <c r="BA47" s="35" t="s">
        <v>65</v>
      </c>
      <c r="BB47" s="45" t="s">
        <v>65</v>
      </c>
      <c r="BC47" s="45" t="s">
        <v>65</v>
      </c>
    </row>
    <row r="48" spans="1:55" ht="72.75" customHeight="1" x14ac:dyDescent="0.2">
      <c r="A48" s="7" t="s">
        <v>58</v>
      </c>
      <c r="B48" s="52" t="s">
        <v>59</v>
      </c>
      <c r="C48" s="52" t="s">
        <v>60</v>
      </c>
      <c r="D48" s="52" t="s">
        <v>87</v>
      </c>
      <c r="E48" s="52" t="s">
        <v>129</v>
      </c>
      <c r="F48" s="52" t="s">
        <v>95</v>
      </c>
      <c r="G48" s="52" t="s">
        <v>123</v>
      </c>
      <c r="H48" s="52" t="s">
        <v>64</v>
      </c>
      <c r="I48" s="52" t="s">
        <v>89</v>
      </c>
      <c r="J48" s="52" t="s">
        <v>66</v>
      </c>
      <c r="K48" s="52" t="s">
        <v>67</v>
      </c>
      <c r="L48" s="52" t="s">
        <v>130</v>
      </c>
      <c r="M48" s="52" t="s">
        <v>131</v>
      </c>
      <c r="N48" s="50" t="s">
        <v>1423</v>
      </c>
      <c r="O48" s="52" t="s">
        <v>71</v>
      </c>
      <c r="P48" s="52" t="s">
        <v>82</v>
      </c>
      <c r="Q48" s="52" t="s">
        <v>72</v>
      </c>
      <c r="R48" s="52">
        <v>0</v>
      </c>
      <c r="S48" s="52">
        <v>0</v>
      </c>
      <c r="T48" s="52">
        <v>1943</v>
      </c>
      <c r="U48" s="52">
        <v>1456</v>
      </c>
      <c r="V48" s="52">
        <v>3399</v>
      </c>
      <c r="W48" s="13" t="s">
        <v>132</v>
      </c>
      <c r="X48" s="52" t="s">
        <v>563</v>
      </c>
      <c r="Y48" s="54">
        <v>1</v>
      </c>
      <c r="Z48" s="53" t="s">
        <v>564</v>
      </c>
      <c r="AA48" s="58" t="s">
        <v>65</v>
      </c>
      <c r="AB48" s="52" t="s">
        <v>65</v>
      </c>
      <c r="AC48" s="52" t="s">
        <v>65</v>
      </c>
      <c r="AD48" s="52" t="s">
        <v>565</v>
      </c>
      <c r="AE48" s="52">
        <v>2</v>
      </c>
      <c r="AF48" s="52"/>
      <c r="AG48" s="52"/>
      <c r="AH48" s="52"/>
      <c r="AI48" s="52"/>
      <c r="AJ48" s="52"/>
      <c r="AK48" s="52"/>
      <c r="AL48" s="52">
        <v>1</v>
      </c>
      <c r="AM48" s="52"/>
      <c r="AN48" s="52"/>
      <c r="AO48" s="52"/>
      <c r="AP48" s="52"/>
      <c r="AQ48" s="52">
        <v>1</v>
      </c>
      <c r="AR48" s="52" t="s">
        <v>132</v>
      </c>
      <c r="AS48" s="52" t="s">
        <v>545</v>
      </c>
      <c r="AT48" s="60" t="s">
        <v>496</v>
      </c>
      <c r="AU48" s="52" t="s">
        <v>566</v>
      </c>
      <c r="AV48" s="52" t="s">
        <v>65</v>
      </c>
      <c r="AW48" s="52" t="s">
        <v>65</v>
      </c>
      <c r="AX48" s="52" t="s">
        <v>65</v>
      </c>
      <c r="AY48" s="52" t="s">
        <v>65</v>
      </c>
      <c r="BA48" s="35" t="s">
        <v>65</v>
      </c>
      <c r="BB48" s="35"/>
      <c r="BC48" s="35"/>
    </row>
    <row r="49" spans="1:55" ht="72.75" customHeight="1" x14ac:dyDescent="0.2">
      <c r="A49" s="7" t="s">
        <v>58</v>
      </c>
      <c r="B49" s="52" t="s">
        <v>59</v>
      </c>
      <c r="C49" s="52" t="s">
        <v>60</v>
      </c>
      <c r="D49" s="52" t="s">
        <v>116</v>
      </c>
      <c r="E49" s="52" t="s">
        <v>129</v>
      </c>
      <c r="F49" s="52" t="s">
        <v>95</v>
      </c>
      <c r="G49" s="52" t="s">
        <v>88</v>
      </c>
      <c r="H49" s="52" t="s">
        <v>64</v>
      </c>
      <c r="I49" s="52" t="s">
        <v>89</v>
      </c>
      <c r="J49" s="52" t="s">
        <v>66</v>
      </c>
      <c r="K49" s="52" t="s">
        <v>67</v>
      </c>
      <c r="L49" s="52" t="s">
        <v>133</v>
      </c>
      <c r="M49" s="52" t="s">
        <v>134</v>
      </c>
      <c r="N49" s="50" t="s">
        <v>1423</v>
      </c>
      <c r="O49" s="52" t="s">
        <v>71</v>
      </c>
      <c r="P49" s="52" t="s">
        <v>82</v>
      </c>
      <c r="Q49" s="52" t="s">
        <v>72</v>
      </c>
      <c r="R49" s="52">
        <v>0</v>
      </c>
      <c r="S49" s="52">
        <v>0</v>
      </c>
      <c r="T49" s="52">
        <v>477</v>
      </c>
      <c r="U49" s="52">
        <v>8798</v>
      </c>
      <c r="V49" s="52">
        <v>9275</v>
      </c>
      <c r="W49" s="13" t="s">
        <v>132</v>
      </c>
      <c r="X49" s="52" t="s">
        <v>563</v>
      </c>
      <c r="Y49" s="54">
        <v>1</v>
      </c>
      <c r="Z49" s="53" t="s">
        <v>567</v>
      </c>
      <c r="AA49" s="58" t="s">
        <v>65</v>
      </c>
      <c r="AB49" s="52" t="s">
        <v>65</v>
      </c>
      <c r="AC49" s="52" t="s">
        <v>65</v>
      </c>
      <c r="AD49" s="52" t="s">
        <v>568</v>
      </c>
      <c r="AE49" s="52">
        <v>2</v>
      </c>
      <c r="AF49" s="52"/>
      <c r="AG49" s="52"/>
      <c r="AH49" s="52"/>
      <c r="AI49" s="52"/>
      <c r="AJ49" s="52"/>
      <c r="AK49" s="52"/>
      <c r="AL49" s="52">
        <v>1</v>
      </c>
      <c r="AM49" s="52"/>
      <c r="AN49" s="52"/>
      <c r="AO49" s="52"/>
      <c r="AP49" s="52"/>
      <c r="AQ49" s="52">
        <v>1</v>
      </c>
      <c r="AR49" s="52" t="s">
        <v>132</v>
      </c>
      <c r="AS49" s="52" t="s">
        <v>545</v>
      </c>
      <c r="AT49" s="60" t="s">
        <v>496</v>
      </c>
      <c r="AU49" s="52" t="s">
        <v>566</v>
      </c>
      <c r="AV49" s="52" t="s">
        <v>65</v>
      </c>
      <c r="AW49" s="52" t="s">
        <v>65</v>
      </c>
      <c r="AX49" s="52" t="s">
        <v>65</v>
      </c>
      <c r="AY49" s="52" t="s">
        <v>65</v>
      </c>
      <c r="BA49" s="35" t="s">
        <v>65</v>
      </c>
      <c r="BB49" s="35"/>
      <c r="BC49" s="35"/>
    </row>
    <row r="50" spans="1:55" ht="72.75" customHeight="1" x14ac:dyDescent="0.2">
      <c r="A50" s="7" t="s">
        <v>58</v>
      </c>
      <c r="B50" s="52" t="s">
        <v>59</v>
      </c>
      <c r="C50" s="52" t="s">
        <v>60</v>
      </c>
      <c r="D50" s="52" t="s">
        <v>87</v>
      </c>
      <c r="E50" s="52" t="s">
        <v>94</v>
      </c>
      <c r="F50" s="52" t="s">
        <v>95</v>
      </c>
      <c r="G50" s="52" t="s">
        <v>123</v>
      </c>
      <c r="H50" s="52" t="s">
        <v>64</v>
      </c>
      <c r="I50" s="52" t="s">
        <v>89</v>
      </c>
      <c r="J50" s="52" t="s">
        <v>66</v>
      </c>
      <c r="K50" s="52" t="s">
        <v>67</v>
      </c>
      <c r="L50" s="52" t="s">
        <v>135</v>
      </c>
      <c r="M50" s="52" t="s">
        <v>136</v>
      </c>
      <c r="N50" s="50" t="s">
        <v>1423</v>
      </c>
      <c r="O50" s="52" t="s">
        <v>71</v>
      </c>
      <c r="P50" s="52" t="s">
        <v>82</v>
      </c>
      <c r="Q50" s="52" t="s">
        <v>72</v>
      </c>
      <c r="R50" s="52">
        <v>0</v>
      </c>
      <c r="S50" s="52">
        <v>0</v>
      </c>
      <c r="T50" s="52">
        <v>1758</v>
      </c>
      <c r="U50" s="52">
        <v>0</v>
      </c>
      <c r="V50" s="52">
        <v>1758</v>
      </c>
      <c r="W50" s="13" t="s">
        <v>132</v>
      </c>
      <c r="X50" s="52" t="s">
        <v>563</v>
      </c>
      <c r="Y50" s="54">
        <v>1</v>
      </c>
      <c r="Z50" s="53" t="s">
        <v>569</v>
      </c>
      <c r="AA50" s="58" t="s">
        <v>65</v>
      </c>
      <c r="AB50" s="52" t="s">
        <v>65</v>
      </c>
      <c r="AC50" s="52" t="s">
        <v>65</v>
      </c>
      <c r="AD50" s="52" t="s">
        <v>570</v>
      </c>
      <c r="AE50" s="52">
        <v>2</v>
      </c>
      <c r="AF50" s="52"/>
      <c r="AG50" s="52"/>
      <c r="AH50" s="52"/>
      <c r="AI50" s="52"/>
      <c r="AJ50" s="52"/>
      <c r="AK50" s="52"/>
      <c r="AL50" s="52">
        <v>1</v>
      </c>
      <c r="AM50" s="52"/>
      <c r="AN50" s="52"/>
      <c r="AO50" s="52"/>
      <c r="AP50" s="52"/>
      <c r="AQ50" s="52">
        <v>1</v>
      </c>
      <c r="AR50" s="52" t="s">
        <v>132</v>
      </c>
      <c r="AS50" s="52" t="s">
        <v>545</v>
      </c>
      <c r="AT50" s="60" t="s">
        <v>496</v>
      </c>
      <c r="AU50" s="52" t="s">
        <v>566</v>
      </c>
      <c r="AV50" s="52" t="s">
        <v>65</v>
      </c>
      <c r="AW50" s="52" t="s">
        <v>65</v>
      </c>
      <c r="AX50" s="52" t="s">
        <v>65</v>
      </c>
      <c r="AY50" s="52" t="s">
        <v>65</v>
      </c>
      <c r="BA50" s="35" t="s">
        <v>65</v>
      </c>
      <c r="BB50" s="35"/>
      <c r="BC50" s="35"/>
    </row>
    <row r="51" spans="1:55" ht="72.75" customHeight="1" x14ac:dyDescent="0.2">
      <c r="A51" s="7" t="s">
        <v>58</v>
      </c>
      <c r="B51" s="52" t="s">
        <v>59</v>
      </c>
      <c r="C51" s="52" t="s">
        <v>60</v>
      </c>
      <c r="D51" s="52" t="s">
        <v>116</v>
      </c>
      <c r="E51" s="52" t="s">
        <v>94</v>
      </c>
      <c r="F51" s="52" t="s">
        <v>95</v>
      </c>
      <c r="G51" s="52" t="s">
        <v>88</v>
      </c>
      <c r="H51" s="52" t="s">
        <v>64</v>
      </c>
      <c r="I51" s="52" t="s">
        <v>89</v>
      </c>
      <c r="J51" s="52" t="s">
        <v>66</v>
      </c>
      <c r="K51" s="52" t="s">
        <v>67</v>
      </c>
      <c r="L51" s="52" t="s">
        <v>137</v>
      </c>
      <c r="M51" s="52" t="s">
        <v>138</v>
      </c>
      <c r="N51" s="50" t="s">
        <v>1423</v>
      </c>
      <c r="O51" s="52" t="s">
        <v>71</v>
      </c>
      <c r="P51" s="52" t="s">
        <v>82</v>
      </c>
      <c r="Q51" s="52" t="s">
        <v>72</v>
      </c>
      <c r="R51" s="52">
        <v>0</v>
      </c>
      <c r="S51" s="52">
        <v>0</v>
      </c>
      <c r="T51" s="52">
        <v>0</v>
      </c>
      <c r="U51" s="52">
        <v>6508</v>
      </c>
      <c r="V51" s="52">
        <v>6508</v>
      </c>
      <c r="W51" s="13" t="s">
        <v>132</v>
      </c>
      <c r="X51" s="52" t="s">
        <v>563</v>
      </c>
      <c r="Y51" s="54">
        <v>1</v>
      </c>
      <c r="Z51" s="53" t="s">
        <v>571</v>
      </c>
      <c r="AA51" s="58" t="s">
        <v>65</v>
      </c>
      <c r="AB51" s="52" t="s">
        <v>65</v>
      </c>
      <c r="AC51" s="52" t="s">
        <v>65</v>
      </c>
      <c r="AD51" s="52" t="s">
        <v>572</v>
      </c>
      <c r="AE51" s="52">
        <v>2</v>
      </c>
      <c r="AF51" s="52"/>
      <c r="AG51" s="52"/>
      <c r="AH51" s="52"/>
      <c r="AI51" s="52"/>
      <c r="AJ51" s="52"/>
      <c r="AK51" s="52"/>
      <c r="AL51" s="52">
        <v>1</v>
      </c>
      <c r="AM51" s="52"/>
      <c r="AN51" s="52"/>
      <c r="AO51" s="52"/>
      <c r="AP51" s="52"/>
      <c r="AQ51" s="52">
        <v>1</v>
      </c>
      <c r="AR51" s="52" t="s">
        <v>132</v>
      </c>
      <c r="AS51" s="52" t="s">
        <v>545</v>
      </c>
      <c r="AT51" s="60" t="s">
        <v>496</v>
      </c>
      <c r="AU51" s="52" t="s">
        <v>566</v>
      </c>
      <c r="AV51" s="52" t="s">
        <v>65</v>
      </c>
      <c r="AW51" s="52" t="s">
        <v>65</v>
      </c>
      <c r="AX51" s="52" t="s">
        <v>65</v>
      </c>
      <c r="AY51" s="52" t="s">
        <v>65</v>
      </c>
      <c r="BA51" s="35" t="s">
        <v>65</v>
      </c>
      <c r="BB51" s="35"/>
      <c r="BC51" s="35"/>
    </row>
    <row r="52" spans="1:55" ht="72.75" customHeight="1" x14ac:dyDescent="0.2">
      <c r="A52" s="76" t="s">
        <v>58</v>
      </c>
      <c r="B52" s="76" t="s">
        <v>59</v>
      </c>
      <c r="C52" s="76" t="s">
        <v>60</v>
      </c>
      <c r="D52" s="76" t="s">
        <v>87</v>
      </c>
      <c r="E52" s="76" t="s">
        <v>94</v>
      </c>
      <c r="F52" s="76" t="s">
        <v>95</v>
      </c>
      <c r="G52" s="76" t="s">
        <v>88</v>
      </c>
      <c r="H52" s="76" t="s">
        <v>64</v>
      </c>
      <c r="I52" s="76" t="s">
        <v>89</v>
      </c>
      <c r="J52" s="76" t="s">
        <v>66</v>
      </c>
      <c r="K52" s="76" t="s">
        <v>67</v>
      </c>
      <c r="L52" s="76" t="s">
        <v>139</v>
      </c>
      <c r="M52" s="76" t="s">
        <v>140</v>
      </c>
      <c r="N52" s="76" t="s">
        <v>1423</v>
      </c>
      <c r="O52" s="76" t="s">
        <v>71</v>
      </c>
      <c r="P52" s="76" t="s">
        <v>82</v>
      </c>
      <c r="Q52" s="76" t="s">
        <v>72</v>
      </c>
      <c r="R52" s="76">
        <v>0</v>
      </c>
      <c r="S52" s="76">
        <v>50</v>
      </c>
      <c r="T52" s="76">
        <v>13567</v>
      </c>
      <c r="U52" s="76">
        <v>12883</v>
      </c>
      <c r="V52" s="76">
        <v>26500</v>
      </c>
      <c r="W52" s="76" t="s">
        <v>132</v>
      </c>
      <c r="X52" s="81" t="s">
        <v>573</v>
      </c>
      <c r="Y52" s="54">
        <v>0.3</v>
      </c>
      <c r="Z52" s="53" t="s">
        <v>574</v>
      </c>
      <c r="AA52" s="58" t="s">
        <v>65</v>
      </c>
      <c r="AB52" s="52" t="s">
        <v>65</v>
      </c>
      <c r="AC52" s="52" t="s">
        <v>65</v>
      </c>
      <c r="AD52" s="52" t="s">
        <v>575</v>
      </c>
      <c r="AE52" s="52">
        <v>1</v>
      </c>
      <c r="AF52" s="52"/>
      <c r="AG52" s="52"/>
      <c r="AH52" s="52"/>
      <c r="AI52" s="52"/>
      <c r="AJ52" s="52">
        <v>1</v>
      </c>
      <c r="AK52" s="52"/>
      <c r="AL52" s="52"/>
      <c r="AM52" s="52"/>
      <c r="AN52" s="52"/>
      <c r="AO52" s="52"/>
      <c r="AP52" s="52"/>
      <c r="AQ52" s="52"/>
      <c r="AR52" s="52" t="s">
        <v>132</v>
      </c>
      <c r="AS52" s="52" t="s">
        <v>576</v>
      </c>
      <c r="AT52" s="60" t="s">
        <v>496</v>
      </c>
      <c r="AU52" s="52" t="s">
        <v>407</v>
      </c>
      <c r="AV52" s="52" t="s">
        <v>65</v>
      </c>
      <c r="AW52" s="52" t="s">
        <v>65</v>
      </c>
      <c r="AX52" s="52" t="s">
        <v>65</v>
      </c>
      <c r="AY52" s="52" t="s">
        <v>65</v>
      </c>
      <c r="BA52" s="35" t="s">
        <v>65</v>
      </c>
      <c r="BB52" s="35"/>
      <c r="BC52" s="35"/>
    </row>
    <row r="53" spans="1:55" ht="72.75" customHeight="1" x14ac:dyDescent="0.2">
      <c r="A53" s="77"/>
      <c r="B53" s="77"/>
      <c r="C53" s="77"/>
      <c r="D53" s="77"/>
      <c r="E53" s="77"/>
      <c r="F53" s="77"/>
      <c r="G53" s="77"/>
      <c r="H53" s="77"/>
      <c r="I53" s="77"/>
      <c r="J53" s="77"/>
      <c r="K53" s="77"/>
      <c r="L53" s="77"/>
      <c r="M53" s="77"/>
      <c r="N53" s="77"/>
      <c r="O53" s="77"/>
      <c r="P53" s="77"/>
      <c r="Q53" s="77"/>
      <c r="R53" s="77"/>
      <c r="S53" s="77"/>
      <c r="T53" s="77"/>
      <c r="U53" s="77"/>
      <c r="V53" s="77"/>
      <c r="W53" s="77"/>
      <c r="X53" s="81"/>
      <c r="Y53" s="54">
        <v>0.2</v>
      </c>
      <c r="Z53" s="53" t="s">
        <v>577</v>
      </c>
      <c r="AA53" s="58" t="s">
        <v>65</v>
      </c>
      <c r="AB53" s="52" t="s">
        <v>65</v>
      </c>
      <c r="AC53" s="52" t="s">
        <v>65</v>
      </c>
      <c r="AD53" s="52" t="s">
        <v>578</v>
      </c>
      <c r="AE53" s="52">
        <v>2</v>
      </c>
      <c r="AF53" s="52"/>
      <c r="AG53" s="52"/>
      <c r="AH53" s="52"/>
      <c r="AI53" s="52"/>
      <c r="AJ53" s="52"/>
      <c r="AK53" s="52"/>
      <c r="AL53" s="52">
        <v>1</v>
      </c>
      <c r="AM53" s="52"/>
      <c r="AN53" s="52"/>
      <c r="AO53" s="52"/>
      <c r="AP53" s="52"/>
      <c r="AQ53" s="52">
        <v>1</v>
      </c>
      <c r="AR53" s="52" t="s">
        <v>132</v>
      </c>
      <c r="AS53" s="52" t="s">
        <v>545</v>
      </c>
      <c r="AT53" s="60" t="s">
        <v>496</v>
      </c>
      <c r="AU53" s="52" t="s">
        <v>407</v>
      </c>
      <c r="AV53" s="52" t="s">
        <v>65</v>
      </c>
      <c r="AW53" s="52" t="s">
        <v>65</v>
      </c>
      <c r="AX53" s="52" t="s">
        <v>65</v>
      </c>
      <c r="AY53" s="52" t="s">
        <v>65</v>
      </c>
      <c r="BA53" s="35" t="s">
        <v>65</v>
      </c>
      <c r="BB53" s="35"/>
      <c r="BC53" s="35"/>
    </row>
    <row r="54" spans="1:55" ht="72.75" customHeight="1" x14ac:dyDescent="0.2">
      <c r="A54" s="77"/>
      <c r="B54" s="77"/>
      <c r="C54" s="77"/>
      <c r="D54" s="77"/>
      <c r="E54" s="77"/>
      <c r="F54" s="77"/>
      <c r="G54" s="77"/>
      <c r="H54" s="77"/>
      <c r="I54" s="77"/>
      <c r="J54" s="77"/>
      <c r="K54" s="77"/>
      <c r="L54" s="77"/>
      <c r="M54" s="77"/>
      <c r="N54" s="77"/>
      <c r="O54" s="77"/>
      <c r="P54" s="77"/>
      <c r="Q54" s="77"/>
      <c r="R54" s="77"/>
      <c r="S54" s="77"/>
      <c r="T54" s="77"/>
      <c r="U54" s="77"/>
      <c r="V54" s="77"/>
      <c r="W54" s="77"/>
      <c r="X54" s="81"/>
      <c r="Y54" s="54">
        <v>0.2</v>
      </c>
      <c r="Z54" s="53" t="s">
        <v>579</v>
      </c>
      <c r="AA54" s="58" t="s">
        <v>65</v>
      </c>
      <c r="AB54" s="52" t="s">
        <v>65</v>
      </c>
      <c r="AC54" s="52" t="s">
        <v>65</v>
      </c>
      <c r="AD54" s="52" t="s">
        <v>580</v>
      </c>
      <c r="AE54" s="52">
        <v>1</v>
      </c>
      <c r="AF54" s="52"/>
      <c r="AG54" s="52"/>
      <c r="AH54" s="52"/>
      <c r="AI54" s="52"/>
      <c r="AJ54" s="52"/>
      <c r="AK54" s="52"/>
      <c r="AL54" s="52"/>
      <c r="AM54" s="52"/>
      <c r="AN54" s="52"/>
      <c r="AO54" s="52"/>
      <c r="AP54" s="52"/>
      <c r="AQ54" s="52">
        <v>1</v>
      </c>
      <c r="AR54" s="52" t="s">
        <v>132</v>
      </c>
      <c r="AS54" s="52" t="s">
        <v>545</v>
      </c>
      <c r="AT54" s="60" t="s">
        <v>496</v>
      </c>
      <c r="AU54" s="52" t="s">
        <v>407</v>
      </c>
      <c r="AV54" s="52" t="s">
        <v>65</v>
      </c>
      <c r="AW54" s="52" t="s">
        <v>65</v>
      </c>
      <c r="AX54" s="52" t="s">
        <v>65</v>
      </c>
      <c r="AY54" s="52" t="s">
        <v>65</v>
      </c>
      <c r="BA54" s="35" t="s">
        <v>65</v>
      </c>
      <c r="BB54" s="35"/>
      <c r="BC54" s="35"/>
    </row>
    <row r="55" spans="1:55" ht="72.75" customHeight="1" x14ac:dyDescent="0.2">
      <c r="A55" s="77"/>
      <c r="B55" s="77"/>
      <c r="C55" s="77"/>
      <c r="D55" s="77"/>
      <c r="E55" s="77"/>
      <c r="F55" s="77"/>
      <c r="G55" s="77"/>
      <c r="H55" s="77"/>
      <c r="I55" s="77"/>
      <c r="J55" s="77"/>
      <c r="K55" s="77"/>
      <c r="L55" s="77"/>
      <c r="M55" s="77"/>
      <c r="N55" s="77"/>
      <c r="O55" s="77"/>
      <c r="P55" s="77"/>
      <c r="Q55" s="77"/>
      <c r="R55" s="77"/>
      <c r="S55" s="77"/>
      <c r="T55" s="77"/>
      <c r="U55" s="77"/>
      <c r="V55" s="77"/>
      <c r="W55" s="77"/>
      <c r="X55" s="81"/>
      <c r="Y55" s="54">
        <v>0.3</v>
      </c>
      <c r="Z55" s="53" t="s">
        <v>581</v>
      </c>
      <c r="AA55" s="58" t="s">
        <v>65</v>
      </c>
      <c r="AB55" s="52" t="s">
        <v>65</v>
      </c>
      <c r="AC55" s="52" t="s">
        <v>65</v>
      </c>
      <c r="AD55" s="52" t="s">
        <v>582</v>
      </c>
      <c r="AE55" s="52">
        <v>2</v>
      </c>
      <c r="AF55" s="52"/>
      <c r="AG55" s="52"/>
      <c r="AH55" s="52"/>
      <c r="AI55" s="52"/>
      <c r="AJ55" s="52"/>
      <c r="AK55" s="52">
        <v>1</v>
      </c>
      <c r="AL55" s="52"/>
      <c r="AM55" s="52"/>
      <c r="AN55" s="52"/>
      <c r="AO55" s="52"/>
      <c r="AP55" s="52"/>
      <c r="AQ55" s="52">
        <v>1</v>
      </c>
      <c r="AR55" s="52" t="s">
        <v>132</v>
      </c>
      <c r="AS55" s="52" t="s">
        <v>545</v>
      </c>
      <c r="AT55" s="60" t="s">
        <v>496</v>
      </c>
      <c r="AU55" s="52" t="s">
        <v>566</v>
      </c>
      <c r="AV55" s="52" t="s">
        <v>65</v>
      </c>
      <c r="AW55" s="52" t="s">
        <v>65</v>
      </c>
      <c r="AX55" s="52" t="s">
        <v>65</v>
      </c>
      <c r="AY55" s="52" t="s">
        <v>65</v>
      </c>
      <c r="BA55" s="35" t="s">
        <v>65</v>
      </c>
      <c r="BB55" s="35"/>
      <c r="BC55" s="35"/>
    </row>
    <row r="56" spans="1:55" ht="72.75" customHeight="1" x14ac:dyDescent="0.2">
      <c r="A56" s="78"/>
      <c r="B56" s="78"/>
      <c r="C56" s="78"/>
      <c r="D56" s="78"/>
      <c r="E56" s="78"/>
      <c r="F56" s="78"/>
      <c r="G56" s="78"/>
      <c r="H56" s="78"/>
      <c r="I56" s="78"/>
      <c r="J56" s="78"/>
      <c r="K56" s="78"/>
      <c r="L56" s="78"/>
      <c r="M56" s="78"/>
      <c r="N56" s="78"/>
      <c r="O56" s="78"/>
      <c r="P56" s="78"/>
      <c r="Q56" s="78"/>
      <c r="R56" s="78"/>
      <c r="S56" s="78"/>
      <c r="T56" s="78"/>
      <c r="U56" s="78"/>
      <c r="V56" s="78"/>
      <c r="W56" s="78"/>
      <c r="X56" s="52" t="s">
        <v>742</v>
      </c>
      <c r="Y56" s="54">
        <v>1</v>
      </c>
      <c r="Z56" s="53" t="s">
        <v>755</v>
      </c>
      <c r="AA56" s="27">
        <v>90000000</v>
      </c>
      <c r="AB56" s="52" t="s">
        <v>400</v>
      </c>
      <c r="AC56" s="52" t="s">
        <v>747</v>
      </c>
      <c r="AD56" s="68" t="s">
        <v>756</v>
      </c>
      <c r="AE56" s="68">
        <f>SUM(AF56:AQ56)</f>
        <v>2</v>
      </c>
      <c r="AF56" s="68"/>
      <c r="AG56" s="68"/>
      <c r="AH56" s="68"/>
      <c r="AI56" s="68"/>
      <c r="AJ56" s="68"/>
      <c r="AK56" s="68">
        <v>1</v>
      </c>
      <c r="AL56" s="68"/>
      <c r="AM56" s="68"/>
      <c r="AN56" s="68"/>
      <c r="AO56" s="68"/>
      <c r="AP56" s="68"/>
      <c r="AQ56" s="68">
        <v>1</v>
      </c>
      <c r="AR56" s="68" t="s">
        <v>74</v>
      </c>
      <c r="AS56" s="68" t="s">
        <v>744</v>
      </c>
      <c r="AT56" s="71" t="s">
        <v>407</v>
      </c>
      <c r="AU56" s="52" t="s">
        <v>65</v>
      </c>
      <c r="AV56" s="52" t="s">
        <v>65</v>
      </c>
      <c r="AW56" s="52" t="s">
        <v>65</v>
      </c>
      <c r="AX56" s="52" t="s">
        <v>65</v>
      </c>
      <c r="AY56" s="52" t="s">
        <v>65</v>
      </c>
      <c r="BA56" s="35" t="s">
        <v>65</v>
      </c>
      <c r="BB56" s="45" t="s">
        <v>65</v>
      </c>
      <c r="BC56" s="45" t="s">
        <v>65</v>
      </c>
    </row>
    <row r="57" spans="1:55" ht="72.75" customHeight="1" x14ac:dyDescent="0.2">
      <c r="A57" s="76" t="s">
        <v>58</v>
      </c>
      <c r="B57" s="76" t="s">
        <v>59</v>
      </c>
      <c r="C57" s="76" t="s">
        <v>60</v>
      </c>
      <c r="D57" s="76" t="s">
        <v>87</v>
      </c>
      <c r="E57" s="76" t="s">
        <v>1530</v>
      </c>
      <c r="F57" s="76" t="s">
        <v>95</v>
      </c>
      <c r="G57" s="76" t="s">
        <v>123</v>
      </c>
      <c r="H57" s="76" t="s">
        <v>64</v>
      </c>
      <c r="I57" s="76" t="s">
        <v>89</v>
      </c>
      <c r="J57" s="76" t="s">
        <v>66</v>
      </c>
      <c r="K57" s="76" t="s">
        <v>67</v>
      </c>
      <c r="L57" s="76" t="s">
        <v>141</v>
      </c>
      <c r="M57" s="76" t="s">
        <v>142</v>
      </c>
      <c r="N57" s="76" t="s">
        <v>1423</v>
      </c>
      <c r="O57" s="76" t="s">
        <v>71</v>
      </c>
      <c r="P57" s="76" t="s">
        <v>82</v>
      </c>
      <c r="Q57" s="76" t="s">
        <v>72</v>
      </c>
      <c r="R57" s="76">
        <v>0</v>
      </c>
      <c r="S57" s="76">
        <v>0</v>
      </c>
      <c r="T57" s="76">
        <v>3884</v>
      </c>
      <c r="U57" s="76">
        <v>6415</v>
      </c>
      <c r="V57" s="76">
        <v>10299</v>
      </c>
      <c r="W57" s="76" t="s">
        <v>132</v>
      </c>
      <c r="X57" s="81" t="s">
        <v>573</v>
      </c>
      <c r="Y57" s="54">
        <v>0.3</v>
      </c>
      <c r="Z57" s="53" t="s">
        <v>583</v>
      </c>
      <c r="AA57" s="58" t="s">
        <v>65</v>
      </c>
      <c r="AB57" s="52" t="s">
        <v>65</v>
      </c>
      <c r="AC57" s="52" t="s">
        <v>65</v>
      </c>
      <c r="AD57" s="52" t="s">
        <v>584</v>
      </c>
      <c r="AE57" s="52">
        <v>1</v>
      </c>
      <c r="AF57" s="52"/>
      <c r="AG57" s="52">
        <v>1</v>
      </c>
      <c r="AH57" s="52"/>
      <c r="AI57" s="52"/>
      <c r="AJ57" s="52"/>
      <c r="AK57" s="52"/>
      <c r="AL57" s="52"/>
      <c r="AM57" s="52"/>
      <c r="AN57" s="52"/>
      <c r="AO57" s="52"/>
      <c r="AP57" s="52"/>
      <c r="AQ57" s="52"/>
      <c r="AR57" s="52" t="s">
        <v>132</v>
      </c>
      <c r="AS57" s="52" t="s">
        <v>576</v>
      </c>
      <c r="AT57" s="60" t="s">
        <v>496</v>
      </c>
      <c r="AU57" s="52" t="s">
        <v>407</v>
      </c>
      <c r="AV57" s="52" t="s">
        <v>65</v>
      </c>
      <c r="AW57" s="52" t="s">
        <v>65</v>
      </c>
      <c r="AX57" s="52" t="s">
        <v>65</v>
      </c>
      <c r="AY57" s="52" t="s">
        <v>65</v>
      </c>
      <c r="BA57" s="35" t="s">
        <v>65</v>
      </c>
      <c r="BB57" s="35"/>
      <c r="BC57" s="35"/>
    </row>
    <row r="58" spans="1:55" ht="72.75" customHeight="1" x14ac:dyDescent="0.2">
      <c r="A58" s="77"/>
      <c r="B58" s="77"/>
      <c r="C58" s="77"/>
      <c r="D58" s="77"/>
      <c r="E58" s="77"/>
      <c r="F58" s="77"/>
      <c r="G58" s="77"/>
      <c r="H58" s="77"/>
      <c r="I58" s="77"/>
      <c r="J58" s="77"/>
      <c r="K58" s="77"/>
      <c r="L58" s="77"/>
      <c r="M58" s="77"/>
      <c r="N58" s="77"/>
      <c r="O58" s="77"/>
      <c r="P58" s="77"/>
      <c r="Q58" s="77"/>
      <c r="R58" s="77"/>
      <c r="S58" s="77"/>
      <c r="T58" s="77"/>
      <c r="U58" s="77"/>
      <c r="V58" s="77"/>
      <c r="W58" s="77"/>
      <c r="X58" s="81"/>
      <c r="Y58" s="54">
        <v>0.3</v>
      </c>
      <c r="Z58" s="53" t="s">
        <v>585</v>
      </c>
      <c r="AA58" s="58" t="s">
        <v>65</v>
      </c>
      <c r="AB58" s="52" t="s">
        <v>65</v>
      </c>
      <c r="AC58" s="52" t="s">
        <v>65</v>
      </c>
      <c r="AD58" s="52" t="s">
        <v>586</v>
      </c>
      <c r="AE58" s="52">
        <v>2</v>
      </c>
      <c r="AF58" s="52"/>
      <c r="AG58" s="52"/>
      <c r="AH58" s="52"/>
      <c r="AI58" s="52"/>
      <c r="AJ58" s="52"/>
      <c r="AK58" s="52"/>
      <c r="AL58" s="52">
        <v>1</v>
      </c>
      <c r="AM58" s="52"/>
      <c r="AN58" s="52"/>
      <c r="AO58" s="52"/>
      <c r="AP58" s="52"/>
      <c r="AQ58" s="52">
        <v>1</v>
      </c>
      <c r="AR58" s="52" t="s">
        <v>132</v>
      </c>
      <c r="AS58" s="52" t="s">
        <v>545</v>
      </c>
      <c r="AT58" s="60" t="s">
        <v>496</v>
      </c>
      <c r="AU58" s="52" t="s">
        <v>566</v>
      </c>
      <c r="AV58" s="52" t="s">
        <v>65</v>
      </c>
      <c r="AW58" s="52" t="s">
        <v>65</v>
      </c>
      <c r="AX58" s="52" t="s">
        <v>65</v>
      </c>
      <c r="AY58" s="52" t="s">
        <v>65</v>
      </c>
      <c r="BA58" s="35" t="s">
        <v>65</v>
      </c>
      <c r="BB58" s="35"/>
      <c r="BC58" s="35"/>
    </row>
    <row r="59" spans="1:55" ht="72.75" customHeight="1" x14ac:dyDescent="0.2">
      <c r="A59" s="77"/>
      <c r="B59" s="77"/>
      <c r="C59" s="77"/>
      <c r="D59" s="77"/>
      <c r="E59" s="77"/>
      <c r="F59" s="77"/>
      <c r="G59" s="77"/>
      <c r="H59" s="77"/>
      <c r="I59" s="77"/>
      <c r="J59" s="77"/>
      <c r="K59" s="77"/>
      <c r="L59" s="77"/>
      <c r="M59" s="77"/>
      <c r="N59" s="77"/>
      <c r="O59" s="77"/>
      <c r="P59" s="77"/>
      <c r="Q59" s="77"/>
      <c r="R59" s="77"/>
      <c r="S59" s="77"/>
      <c r="T59" s="77"/>
      <c r="U59" s="77"/>
      <c r="V59" s="77"/>
      <c r="W59" s="77"/>
      <c r="X59" s="81"/>
      <c r="Y59" s="54">
        <v>0.3</v>
      </c>
      <c r="Z59" s="53" t="s">
        <v>587</v>
      </c>
      <c r="AA59" s="58" t="s">
        <v>65</v>
      </c>
      <c r="AB59" s="52" t="s">
        <v>65</v>
      </c>
      <c r="AC59" s="52" t="s">
        <v>65</v>
      </c>
      <c r="AD59" s="52" t="s">
        <v>588</v>
      </c>
      <c r="AE59" s="52">
        <v>2</v>
      </c>
      <c r="AF59" s="52"/>
      <c r="AG59" s="52"/>
      <c r="AH59" s="52"/>
      <c r="AI59" s="52"/>
      <c r="AJ59" s="52"/>
      <c r="AK59" s="52"/>
      <c r="AL59" s="52"/>
      <c r="AM59" s="52">
        <v>1</v>
      </c>
      <c r="AN59" s="52"/>
      <c r="AO59" s="52"/>
      <c r="AP59" s="52"/>
      <c r="AQ59" s="52">
        <v>1</v>
      </c>
      <c r="AR59" s="52" t="s">
        <v>132</v>
      </c>
      <c r="AS59" s="52" t="s">
        <v>545</v>
      </c>
      <c r="AT59" s="60" t="s">
        <v>496</v>
      </c>
      <c r="AU59" s="52" t="s">
        <v>407</v>
      </c>
      <c r="AV59" s="52" t="s">
        <v>65</v>
      </c>
      <c r="AW59" s="52" t="s">
        <v>65</v>
      </c>
      <c r="AX59" s="52" t="s">
        <v>65</v>
      </c>
      <c r="AY59" s="52" t="s">
        <v>65</v>
      </c>
      <c r="BA59" s="35" t="s">
        <v>65</v>
      </c>
      <c r="BB59" s="35"/>
      <c r="BC59" s="35"/>
    </row>
    <row r="60" spans="1:55" ht="72.75" customHeight="1" x14ac:dyDescent="0.2">
      <c r="A60" s="77"/>
      <c r="B60" s="77"/>
      <c r="C60" s="77"/>
      <c r="D60" s="77"/>
      <c r="E60" s="77"/>
      <c r="F60" s="77"/>
      <c r="G60" s="77"/>
      <c r="H60" s="77"/>
      <c r="I60" s="77"/>
      <c r="J60" s="77"/>
      <c r="K60" s="77"/>
      <c r="L60" s="77"/>
      <c r="M60" s="77"/>
      <c r="N60" s="77"/>
      <c r="O60" s="77"/>
      <c r="P60" s="77"/>
      <c r="Q60" s="77"/>
      <c r="R60" s="77"/>
      <c r="S60" s="77"/>
      <c r="T60" s="77"/>
      <c r="U60" s="77"/>
      <c r="V60" s="77"/>
      <c r="W60" s="77"/>
      <c r="X60" s="81"/>
      <c r="Y60" s="54">
        <v>0.1</v>
      </c>
      <c r="Z60" s="53" t="s">
        <v>1454</v>
      </c>
      <c r="AA60" s="58">
        <v>1830000000</v>
      </c>
      <c r="AB60" s="52" t="s">
        <v>400</v>
      </c>
      <c r="AC60" s="52" t="s">
        <v>1454</v>
      </c>
      <c r="AD60" s="52" t="s">
        <v>590</v>
      </c>
      <c r="AE60" s="52">
        <v>2</v>
      </c>
      <c r="AF60" s="52"/>
      <c r="AG60" s="52"/>
      <c r="AH60" s="52"/>
      <c r="AI60" s="52"/>
      <c r="AJ60" s="52"/>
      <c r="AK60" s="52"/>
      <c r="AL60" s="52"/>
      <c r="AM60" s="52">
        <v>1</v>
      </c>
      <c r="AN60" s="52"/>
      <c r="AO60" s="52"/>
      <c r="AP60" s="52"/>
      <c r="AQ60" s="52">
        <v>1</v>
      </c>
      <c r="AR60" s="52" t="s">
        <v>132</v>
      </c>
      <c r="AS60" s="52" t="s">
        <v>545</v>
      </c>
      <c r="AT60" s="60" t="s">
        <v>496</v>
      </c>
      <c r="AU60" s="52" t="s">
        <v>407</v>
      </c>
      <c r="AV60" s="52" t="s">
        <v>405</v>
      </c>
      <c r="AW60" s="52" t="s">
        <v>65</v>
      </c>
      <c r="AX60" s="52" t="s">
        <v>65</v>
      </c>
      <c r="AY60" s="52" t="s">
        <v>65</v>
      </c>
      <c r="BA60" s="41" t="s">
        <v>1512</v>
      </c>
      <c r="BB60" s="41" t="s">
        <v>1478</v>
      </c>
      <c r="BC60" s="41" t="s">
        <v>1479</v>
      </c>
    </row>
    <row r="61" spans="1:55" ht="72.75" customHeight="1" x14ac:dyDescent="0.2">
      <c r="A61" s="77"/>
      <c r="B61" s="77"/>
      <c r="C61" s="77"/>
      <c r="D61" s="77"/>
      <c r="E61" s="77"/>
      <c r="F61" s="77"/>
      <c r="G61" s="77"/>
      <c r="H61" s="77"/>
      <c r="I61" s="77"/>
      <c r="J61" s="77"/>
      <c r="K61" s="77"/>
      <c r="L61" s="77"/>
      <c r="M61" s="77"/>
      <c r="N61" s="77"/>
      <c r="O61" s="77"/>
      <c r="P61" s="77"/>
      <c r="Q61" s="77"/>
      <c r="R61" s="77"/>
      <c r="S61" s="77"/>
      <c r="T61" s="77"/>
      <c r="U61" s="77"/>
      <c r="V61" s="77"/>
      <c r="W61" s="77"/>
      <c r="X61" s="76" t="s">
        <v>742</v>
      </c>
      <c r="Y61" s="85">
        <v>0.8</v>
      </c>
      <c r="Z61" s="76" t="s">
        <v>743</v>
      </c>
      <c r="AA61" s="28">
        <v>241000000</v>
      </c>
      <c r="AB61" s="52" t="s">
        <v>400</v>
      </c>
      <c r="AC61" s="52" t="s">
        <v>401</v>
      </c>
      <c r="AD61" s="68" t="s">
        <v>1545</v>
      </c>
      <c r="AE61" s="68">
        <f>SUM(AF61:AQ61)</f>
        <v>2</v>
      </c>
      <c r="AF61" s="68"/>
      <c r="AG61" s="68"/>
      <c r="AH61" s="68">
        <v>1</v>
      </c>
      <c r="AI61" s="68"/>
      <c r="AJ61" s="68"/>
      <c r="AK61" s="68"/>
      <c r="AL61" s="68"/>
      <c r="AM61" s="68">
        <v>1</v>
      </c>
      <c r="AN61" s="68"/>
      <c r="AO61" s="68"/>
      <c r="AP61" s="68"/>
      <c r="AQ61" s="68"/>
      <c r="AR61" s="68" t="s">
        <v>74</v>
      </c>
      <c r="AS61" s="68" t="s">
        <v>744</v>
      </c>
      <c r="AT61" s="71" t="s">
        <v>496</v>
      </c>
      <c r="AU61" s="52" t="s">
        <v>65</v>
      </c>
      <c r="AV61" s="52" t="s">
        <v>65</v>
      </c>
      <c r="AW61" s="52" t="s">
        <v>65</v>
      </c>
      <c r="AX61" s="52" t="s">
        <v>65</v>
      </c>
      <c r="AY61" s="52" t="s">
        <v>65</v>
      </c>
      <c r="BA61" s="41"/>
      <c r="BB61" s="41"/>
      <c r="BC61" s="41"/>
    </row>
    <row r="62" spans="1:55" ht="72.75" customHeight="1" x14ac:dyDescent="0.2">
      <c r="A62" s="77"/>
      <c r="B62" s="77"/>
      <c r="C62" s="77"/>
      <c r="D62" s="77"/>
      <c r="E62" s="77"/>
      <c r="F62" s="77"/>
      <c r="G62" s="77"/>
      <c r="H62" s="77"/>
      <c r="I62" s="77"/>
      <c r="J62" s="77"/>
      <c r="K62" s="77"/>
      <c r="L62" s="77"/>
      <c r="M62" s="77"/>
      <c r="N62" s="77"/>
      <c r="O62" s="77"/>
      <c r="P62" s="77"/>
      <c r="Q62" s="77"/>
      <c r="R62" s="77"/>
      <c r="S62" s="77"/>
      <c r="T62" s="77"/>
      <c r="U62" s="77"/>
      <c r="V62" s="77"/>
      <c r="W62" s="77"/>
      <c r="X62" s="77"/>
      <c r="Y62" s="86"/>
      <c r="Z62" s="78"/>
      <c r="AA62" s="28">
        <f>357000000</f>
        <v>357000000</v>
      </c>
      <c r="AB62" s="52" t="s">
        <v>400</v>
      </c>
      <c r="AC62" s="52" t="s">
        <v>401</v>
      </c>
      <c r="AD62" s="68" t="s">
        <v>745</v>
      </c>
      <c r="AE62" s="68">
        <f t="shared" ref="AE62:AE64" si="4">SUM(AF62:AQ62)</f>
        <v>1</v>
      </c>
      <c r="AF62" s="68"/>
      <c r="AG62" s="68"/>
      <c r="AH62" s="68">
        <v>1</v>
      </c>
      <c r="AI62" s="68"/>
      <c r="AJ62" s="68"/>
      <c r="AK62" s="68"/>
      <c r="AL62" s="68"/>
      <c r="AM62" s="68"/>
      <c r="AN62" s="68"/>
      <c r="AO62" s="68"/>
      <c r="AP62" s="68"/>
      <c r="AQ62" s="68"/>
      <c r="AR62" s="68" t="s">
        <v>74</v>
      </c>
      <c r="AS62" s="68" t="s">
        <v>744</v>
      </c>
      <c r="AT62" s="71" t="s">
        <v>496</v>
      </c>
      <c r="AU62" s="52" t="s">
        <v>65</v>
      </c>
      <c r="AV62" s="52" t="s">
        <v>65</v>
      </c>
      <c r="AW62" s="52" t="s">
        <v>65</v>
      </c>
      <c r="AX62" s="52" t="s">
        <v>65</v>
      </c>
      <c r="AY62" s="52" t="s">
        <v>65</v>
      </c>
      <c r="BA62" s="35" t="s">
        <v>65</v>
      </c>
      <c r="BB62" s="45" t="s">
        <v>65</v>
      </c>
      <c r="BC62" s="45" t="s">
        <v>65</v>
      </c>
    </row>
    <row r="63" spans="1:55" ht="72.75" customHeight="1" x14ac:dyDescent="0.2">
      <c r="A63" s="77"/>
      <c r="B63" s="77"/>
      <c r="C63" s="77"/>
      <c r="D63" s="77"/>
      <c r="E63" s="77"/>
      <c r="F63" s="77"/>
      <c r="G63" s="77"/>
      <c r="H63" s="77"/>
      <c r="I63" s="77"/>
      <c r="J63" s="77"/>
      <c r="K63" s="77"/>
      <c r="L63" s="77"/>
      <c r="M63" s="77"/>
      <c r="N63" s="77"/>
      <c r="O63" s="77"/>
      <c r="P63" s="77"/>
      <c r="Q63" s="77"/>
      <c r="R63" s="77"/>
      <c r="S63" s="77"/>
      <c r="T63" s="77"/>
      <c r="U63" s="77"/>
      <c r="V63" s="77"/>
      <c r="W63" s="77"/>
      <c r="X63" s="78"/>
      <c r="Y63" s="54">
        <v>0.2</v>
      </c>
      <c r="Z63" s="53" t="s">
        <v>746</v>
      </c>
      <c r="AA63" s="29">
        <v>45000000</v>
      </c>
      <c r="AB63" s="52" t="s">
        <v>400</v>
      </c>
      <c r="AC63" s="52" t="s">
        <v>401</v>
      </c>
      <c r="AD63" s="68" t="s">
        <v>1547</v>
      </c>
      <c r="AE63" s="68">
        <f t="shared" si="4"/>
        <v>4</v>
      </c>
      <c r="AF63" s="68"/>
      <c r="AG63" s="68"/>
      <c r="AH63" s="68"/>
      <c r="AI63" s="68"/>
      <c r="AJ63" s="68"/>
      <c r="AK63" s="68">
        <v>1</v>
      </c>
      <c r="AL63" s="68"/>
      <c r="AM63" s="68">
        <v>1</v>
      </c>
      <c r="AN63" s="68"/>
      <c r="AO63" s="68">
        <v>1</v>
      </c>
      <c r="AP63" s="68"/>
      <c r="AQ63" s="68">
        <v>1</v>
      </c>
      <c r="AR63" s="68" t="s">
        <v>74</v>
      </c>
      <c r="AS63" s="68" t="s">
        <v>744</v>
      </c>
      <c r="AT63" s="71" t="s">
        <v>496</v>
      </c>
      <c r="AU63" s="52" t="s">
        <v>65</v>
      </c>
      <c r="AV63" s="52" t="s">
        <v>65</v>
      </c>
      <c r="AW63" s="52" t="s">
        <v>65</v>
      </c>
      <c r="AX63" s="52" t="s">
        <v>65</v>
      </c>
      <c r="AY63" s="52" t="s">
        <v>65</v>
      </c>
      <c r="BA63" s="35" t="s">
        <v>65</v>
      </c>
      <c r="BB63" s="45" t="s">
        <v>65</v>
      </c>
      <c r="BC63" s="45" t="s">
        <v>65</v>
      </c>
    </row>
    <row r="64" spans="1:55" ht="72.75" customHeight="1" x14ac:dyDescent="0.2">
      <c r="A64" s="77"/>
      <c r="B64" s="77"/>
      <c r="C64" s="77"/>
      <c r="D64" s="77"/>
      <c r="E64" s="77"/>
      <c r="F64" s="77"/>
      <c r="G64" s="77"/>
      <c r="H64" s="77"/>
      <c r="I64" s="77"/>
      <c r="J64" s="77"/>
      <c r="K64" s="77"/>
      <c r="L64" s="77"/>
      <c r="M64" s="77"/>
      <c r="N64" s="77"/>
      <c r="O64" s="77"/>
      <c r="P64" s="77"/>
      <c r="Q64" s="77"/>
      <c r="R64" s="77"/>
      <c r="S64" s="77"/>
      <c r="T64" s="77"/>
      <c r="U64" s="77"/>
      <c r="V64" s="77"/>
      <c r="W64" s="77"/>
      <c r="X64" s="81" t="s">
        <v>748</v>
      </c>
      <c r="Y64" s="54">
        <v>0.3</v>
      </c>
      <c r="Z64" s="53" t="s">
        <v>749</v>
      </c>
      <c r="AA64" s="29">
        <v>520000000</v>
      </c>
      <c r="AB64" s="52" t="s">
        <v>400</v>
      </c>
      <c r="AC64" s="52" t="s">
        <v>747</v>
      </c>
      <c r="AD64" s="68" t="s">
        <v>750</v>
      </c>
      <c r="AE64" s="68">
        <f t="shared" si="4"/>
        <v>2</v>
      </c>
      <c r="AF64" s="68"/>
      <c r="AG64" s="68"/>
      <c r="AH64" s="68"/>
      <c r="AI64" s="68"/>
      <c r="AJ64" s="68"/>
      <c r="AK64" s="68"/>
      <c r="AL64" s="68"/>
      <c r="AM64" s="68"/>
      <c r="AN64" s="68">
        <v>1</v>
      </c>
      <c r="AO64" s="68"/>
      <c r="AP64" s="68"/>
      <c r="AQ64" s="68">
        <v>1</v>
      </c>
      <c r="AR64" s="68" t="s">
        <v>74</v>
      </c>
      <c r="AS64" s="68" t="s">
        <v>744</v>
      </c>
      <c r="AT64" s="71" t="s">
        <v>407</v>
      </c>
      <c r="AU64" s="52" t="s">
        <v>65</v>
      </c>
      <c r="AV64" s="52" t="s">
        <v>405</v>
      </c>
      <c r="AW64" s="52" t="s">
        <v>65</v>
      </c>
      <c r="AX64" s="52" t="s">
        <v>65</v>
      </c>
      <c r="AY64" s="52" t="s">
        <v>65</v>
      </c>
      <c r="BA64" s="35" t="s">
        <v>65</v>
      </c>
      <c r="BB64" s="45" t="s">
        <v>65</v>
      </c>
      <c r="BC64" s="45" t="s">
        <v>65</v>
      </c>
    </row>
    <row r="65" spans="1:55" ht="72.75" customHeight="1" x14ac:dyDescent="0.2">
      <c r="A65" s="77"/>
      <c r="B65" s="77"/>
      <c r="C65" s="77"/>
      <c r="D65" s="77"/>
      <c r="E65" s="77"/>
      <c r="F65" s="77"/>
      <c r="G65" s="77"/>
      <c r="H65" s="77"/>
      <c r="I65" s="77"/>
      <c r="J65" s="77"/>
      <c r="K65" s="77"/>
      <c r="L65" s="77"/>
      <c r="M65" s="77"/>
      <c r="N65" s="77"/>
      <c r="O65" s="77"/>
      <c r="P65" s="77"/>
      <c r="Q65" s="77"/>
      <c r="R65" s="77"/>
      <c r="S65" s="77"/>
      <c r="T65" s="77"/>
      <c r="U65" s="77"/>
      <c r="V65" s="77"/>
      <c r="W65" s="77"/>
      <c r="X65" s="81"/>
      <c r="Y65" s="54">
        <v>0.2</v>
      </c>
      <c r="Z65" s="53" t="s">
        <v>751</v>
      </c>
      <c r="AA65" s="28">
        <v>126000000</v>
      </c>
      <c r="AB65" s="52" t="s">
        <v>400</v>
      </c>
      <c r="AC65" s="30" t="s">
        <v>1454</v>
      </c>
      <c r="AD65" s="68" t="s">
        <v>752</v>
      </c>
      <c r="AE65" s="68">
        <f>SUM(AF65:AQ65)</f>
        <v>12</v>
      </c>
      <c r="AF65" s="68">
        <v>1</v>
      </c>
      <c r="AG65" s="68">
        <v>1</v>
      </c>
      <c r="AH65" s="68">
        <v>1</v>
      </c>
      <c r="AI65" s="68">
        <v>1</v>
      </c>
      <c r="AJ65" s="68">
        <v>1</v>
      </c>
      <c r="AK65" s="68">
        <v>1</v>
      </c>
      <c r="AL65" s="68">
        <v>1</v>
      </c>
      <c r="AM65" s="68">
        <v>1</v>
      </c>
      <c r="AN65" s="68">
        <v>1</v>
      </c>
      <c r="AO65" s="68">
        <v>1</v>
      </c>
      <c r="AP65" s="68">
        <v>1</v>
      </c>
      <c r="AQ65" s="68">
        <v>1</v>
      </c>
      <c r="AR65" s="68" t="s">
        <v>74</v>
      </c>
      <c r="AS65" s="68" t="s">
        <v>744</v>
      </c>
      <c r="AT65" s="71" t="s">
        <v>496</v>
      </c>
      <c r="AU65" s="52" t="s">
        <v>65</v>
      </c>
      <c r="AV65" s="52" t="s">
        <v>65</v>
      </c>
      <c r="AW65" s="52" t="s">
        <v>65</v>
      </c>
      <c r="AX65" s="52" t="s">
        <v>65</v>
      </c>
      <c r="AY65" s="52" t="s">
        <v>65</v>
      </c>
      <c r="BA65" s="35" t="s">
        <v>65</v>
      </c>
      <c r="BB65" s="45" t="s">
        <v>65</v>
      </c>
      <c r="BC65" s="45" t="s">
        <v>65</v>
      </c>
    </row>
    <row r="66" spans="1:55" ht="72.75" customHeight="1" x14ac:dyDescent="0.2">
      <c r="A66" s="78"/>
      <c r="B66" s="78"/>
      <c r="C66" s="78"/>
      <c r="D66" s="78"/>
      <c r="E66" s="78"/>
      <c r="F66" s="78"/>
      <c r="G66" s="78"/>
      <c r="H66" s="78"/>
      <c r="I66" s="78"/>
      <c r="J66" s="78"/>
      <c r="K66" s="78"/>
      <c r="L66" s="78"/>
      <c r="M66" s="78"/>
      <c r="N66" s="78"/>
      <c r="O66" s="78"/>
      <c r="P66" s="78"/>
      <c r="Q66" s="78"/>
      <c r="R66" s="78"/>
      <c r="S66" s="78"/>
      <c r="T66" s="78"/>
      <c r="U66" s="78"/>
      <c r="V66" s="78"/>
      <c r="W66" s="78"/>
      <c r="X66" s="81"/>
      <c r="Y66" s="54">
        <v>0.5</v>
      </c>
      <c r="Z66" s="53" t="s">
        <v>753</v>
      </c>
      <c r="AA66" s="28">
        <f>588645000-126000000</f>
        <v>462645000</v>
      </c>
      <c r="AB66" s="52" t="s">
        <v>400</v>
      </c>
      <c r="AC66" s="30" t="s">
        <v>1454</v>
      </c>
      <c r="AD66" s="68" t="s">
        <v>754</v>
      </c>
      <c r="AE66" s="68">
        <f>SUM(AF66:AQ66)</f>
        <v>4</v>
      </c>
      <c r="AF66" s="68"/>
      <c r="AG66" s="68"/>
      <c r="AH66" s="68">
        <v>1</v>
      </c>
      <c r="AI66" s="68"/>
      <c r="AJ66" s="68"/>
      <c r="AK66" s="68">
        <v>1</v>
      </c>
      <c r="AL66" s="68"/>
      <c r="AM66" s="68"/>
      <c r="AN66" s="68">
        <v>1</v>
      </c>
      <c r="AO66" s="68"/>
      <c r="AP66" s="68"/>
      <c r="AQ66" s="68">
        <v>1</v>
      </c>
      <c r="AR66" s="68" t="s">
        <v>74</v>
      </c>
      <c r="AS66" s="68" t="s">
        <v>403</v>
      </c>
      <c r="AT66" s="71" t="s">
        <v>404</v>
      </c>
      <c r="AU66" s="52" t="s">
        <v>65</v>
      </c>
      <c r="AV66" s="52" t="s">
        <v>405</v>
      </c>
      <c r="AW66" s="52" t="s">
        <v>65</v>
      </c>
      <c r="AX66" s="52" t="s">
        <v>65</v>
      </c>
      <c r="AY66" s="52" t="s">
        <v>65</v>
      </c>
      <c r="BA66" s="41" t="s">
        <v>1512</v>
      </c>
      <c r="BB66" s="41" t="s">
        <v>1478</v>
      </c>
      <c r="BC66" s="41" t="s">
        <v>1479</v>
      </c>
    </row>
    <row r="67" spans="1:55" ht="72.75" customHeight="1" x14ac:dyDescent="0.2">
      <c r="A67" s="7" t="s">
        <v>58</v>
      </c>
      <c r="B67" s="52" t="s">
        <v>59</v>
      </c>
      <c r="C67" s="52" t="s">
        <v>60</v>
      </c>
      <c r="D67" s="52" t="s">
        <v>87</v>
      </c>
      <c r="E67" s="52" t="s">
        <v>77</v>
      </c>
      <c r="F67" s="52" t="s">
        <v>78</v>
      </c>
      <c r="G67" s="52" t="s">
        <v>143</v>
      </c>
      <c r="H67" s="52" t="s">
        <v>64</v>
      </c>
      <c r="I67" s="52" t="s">
        <v>89</v>
      </c>
      <c r="J67" s="52" t="s">
        <v>66</v>
      </c>
      <c r="K67" s="52" t="s">
        <v>67</v>
      </c>
      <c r="L67" s="52" t="s">
        <v>144</v>
      </c>
      <c r="M67" s="52" t="s">
        <v>145</v>
      </c>
      <c r="N67" s="50" t="s">
        <v>1422</v>
      </c>
      <c r="O67" s="52" t="s">
        <v>71</v>
      </c>
      <c r="P67" s="52" t="s">
        <v>82</v>
      </c>
      <c r="Q67" s="52" t="s">
        <v>72</v>
      </c>
      <c r="R67" s="52">
        <v>0</v>
      </c>
      <c r="S67" s="52">
        <v>0</v>
      </c>
      <c r="T67" s="52">
        <v>20</v>
      </c>
      <c r="U67" s="52">
        <v>20</v>
      </c>
      <c r="V67" s="52">
        <v>40</v>
      </c>
      <c r="W67" s="13" t="s">
        <v>132</v>
      </c>
      <c r="X67" s="52" t="s">
        <v>591</v>
      </c>
      <c r="Y67" s="54">
        <v>1</v>
      </c>
      <c r="Z67" s="63" t="s">
        <v>592</v>
      </c>
      <c r="AA67" s="58" t="s">
        <v>65</v>
      </c>
      <c r="AB67" s="52" t="s">
        <v>65</v>
      </c>
      <c r="AC67" s="52" t="s">
        <v>65</v>
      </c>
      <c r="AD67" s="52" t="s">
        <v>593</v>
      </c>
      <c r="AE67" s="68">
        <v>1</v>
      </c>
      <c r="AF67" s="68"/>
      <c r="AG67" s="68"/>
      <c r="AH67" s="68"/>
      <c r="AI67" s="68"/>
      <c r="AJ67" s="68"/>
      <c r="AK67" s="68"/>
      <c r="AL67" s="68"/>
      <c r="AM67" s="68"/>
      <c r="AN67" s="68"/>
      <c r="AO67" s="68">
        <v>1</v>
      </c>
      <c r="AP67" s="52"/>
      <c r="AQ67" s="52"/>
      <c r="AR67" s="52" t="s">
        <v>132</v>
      </c>
      <c r="AS67" s="52" t="s">
        <v>545</v>
      </c>
      <c r="AT67" s="60" t="s">
        <v>496</v>
      </c>
      <c r="AU67" s="52" t="s">
        <v>407</v>
      </c>
      <c r="AV67" s="52" t="s">
        <v>65</v>
      </c>
      <c r="AW67" s="52" t="s">
        <v>65</v>
      </c>
      <c r="AX67" s="52" t="s">
        <v>65</v>
      </c>
      <c r="AY67" s="52" t="s">
        <v>65</v>
      </c>
      <c r="BA67" s="35" t="s">
        <v>65</v>
      </c>
      <c r="BB67" s="35"/>
      <c r="BC67" s="35"/>
    </row>
    <row r="68" spans="1:55" ht="72.75" customHeight="1" x14ac:dyDescent="0.2">
      <c r="A68" s="7" t="s">
        <v>58</v>
      </c>
      <c r="B68" s="52" t="s">
        <v>59</v>
      </c>
      <c r="C68" s="52" t="s">
        <v>60</v>
      </c>
      <c r="D68" s="52" t="s">
        <v>87</v>
      </c>
      <c r="E68" s="52" t="s">
        <v>77</v>
      </c>
      <c r="F68" s="52" t="s">
        <v>78</v>
      </c>
      <c r="G68" s="52" t="s">
        <v>123</v>
      </c>
      <c r="H68" s="52" t="s">
        <v>64</v>
      </c>
      <c r="I68" s="52" t="s">
        <v>89</v>
      </c>
      <c r="J68" s="52" t="s">
        <v>66</v>
      </c>
      <c r="K68" s="52" t="s">
        <v>67</v>
      </c>
      <c r="L68" s="52" t="s">
        <v>146</v>
      </c>
      <c r="M68" s="52" t="s">
        <v>596</v>
      </c>
      <c r="N68" s="50" t="s">
        <v>1422</v>
      </c>
      <c r="O68" s="52" t="s">
        <v>71</v>
      </c>
      <c r="P68" s="52" t="s">
        <v>82</v>
      </c>
      <c r="Q68" s="52" t="s">
        <v>72</v>
      </c>
      <c r="R68" s="52">
        <v>0</v>
      </c>
      <c r="S68" s="52">
        <v>0</v>
      </c>
      <c r="T68" s="52">
        <v>40</v>
      </c>
      <c r="U68" s="52">
        <v>40</v>
      </c>
      <c r="V68" s="52">
        <v>80</v>
      </c>
      <c r="W68" s="13" t="s">
        <v>132</v>
      </c>
      <c r="X68" s="52" t="s">
        <v>563</v>
      </c>
      <c r="Y68" s="54">
        <v>1</v>
      </c>
      <c r="Z68" s="63" t="s">
        <v>594</v>
      </c>
      <c r="AA68" s="58" t="s">
        <v>65</v>
      </c>
      <c r="AB68" s="52" t="s">
        <v>65</v>
      </c>
      <c r="AC68" s="52" t="s">
        <v>65</v>
      </c>
      <c r="AD68" s="52" t="s">
        <v>595</v>
      </c>
      <c r="AE68" s="68">
        <v>1</v>
      </c>
      <c r="AF68" s="68"/>
      <c r="AG68" s="68"/>
      <c r="AH68" s="68"/>
      <c r="AI68" s="68"/>
      <c r="AJ68" s="68"/>
      <c r="AK68" s="68"/>
      <c r="AL68" s="68"/>
      <c r="AM68" s="68"/>
      <c r="AN68" s="68"/>
      <c r="AO68" s="68">
        <v>1</v>
      </c>
      <c r="AP68" s="52"/>
      <c r="AQ68" s="52"/>
      <c r="AR68" s="52" t="s">
        <v>132</v>
      </c>
      <c r="AS68" s="52" t="s">
        <v>545</v>
      </c>
      <c r="AT68" s="60" t="s">
        <v>496</v>
      </c>
      <c r="AU68" s="52" t="s">
        <v>407</v>
      </c>
      <c r="AV68" s="52" t="s">
        <v>65</v>
      </c>
      <c r="AW68" s="52" t="s">
        <v>65</v>
      </c>
      <c r="AX68" s="52" t="s">
        <v>65</v>
      </c>
      <c r="AY68" s="52" t="s">
        <v>65</v>
      </c>
      <c r="BA68" s="35" t="s">
        <v>65</v>
      </c>
      <c r="BB68" s="35"/>
      <c r="BC68" s="35"/>
    </row>
    <row r="69" spans="1:55" ht="72.75" customHeight="1" x14ac:dyDescent="0.2">
      <c r="A69" s="76" t="s">
        <v>58</v>
      </c>
      <c r="B69" s="76" t="s">
        <v>59</v>
      </c>
      <c r="C69" s="76" t="s">
        <v>60</v>
      </c>
      <c r="D69" s="76" t="s">
        <v>87</v>
      </c>
      <c r="E69" s="76" t="s">
        <v>94</v>
      </c>
      <c r="F69" s="76" t="s">
        <v>95</v>
      </c>
      <c r="G69" s="76" t="s">
        <v>123</v>
      </c>
      <c r="H69" s="76" t="s">
        <v>64</v>
      </c>
      <c r="I69" s="76" t="s">
        <v>89</v>
      </c>
      <c r="J69" s="76" t="s">
        <v>66</v>
      </c>
      <c r="K69" s="76" t="s">
        <v>67</v>
      </c>
      <c r="L69" s="76" t="s">
        <v>1455</v>
      </c>
      <c r="M69" s="76" t="s">
        <v>147</v>
      </c>
      <c r="N69" s="76" t="s">
        <v>1423</v>
      </c>
      <c r="O69" s="76" t="s">
        <v>71</v>
      </c>
      <c r="P69" s="76" t="s">
        <v>70</v>
      </c>
      <c r="Q69" s="76">
        <v>50</v>
      </c>
      <c r="R69" s="76">
        <v>0</v>
      </c>
      <c r="S69" s="76">
        <v>0</v>
      </c>
      <c r="T69" s="76">
        <v>50</v>
      </c>
      <c r="U69" s="76">
        <v>50</v>
      </c>
      <c r="V69" s="76">
        <v>50</v>
      </c>
      <c r="W69" s="76" t="s">
        <v>132</v>
      </c>
      <c r="X69" s="81" t="s">
        <v>597</v>
      </c>
      <c r="Y69" s="54">
        <v>0.8</v>
      </c>
      <c r="Z69" s="53" t="s">
        <v>598</v>
      </c>
      <c r="AA69" s="58" t="s">
        <v>65</v>
      </c>
      <c r="AB69" s="52" t="s">
        <v>65</v>
      </c>
      <c r="AC69" s="52" t="s">
        <v>65</v>
      </c>
      <c r="AD69" s="52" t="s">
        <v>599</v>
      </c>
      <c r="AE69" s="52">
        <v>11</v>
      </c>
      <c r="AF69" s="52"/>
      <c r="AG69" s="52">
        <v>1</v>
      </c>
      <c r="AH69" s="52">
        <v>1</v>
      </c>
      <c r="AI69" s="52">
        <v>1</v>
      </c>
      <c r="AJ69" s="52">
        <v>1</v>
      </c>
      <c r="AK69" s="52">
        <v>1</v>
      </c>
      <c r="AL69" s="52">
        <v>1</v>
      </c>
      <c r="AM69" s="52">
        <v>1</v>
      </c>
      <c r="AN69" s="52">
        <v>1</v>
      </c>
      <c r="AO69" s="52">
        <v>1</v>
      </c>
      <c r="AP69" s="52">
        <v>1</v>
      </c>
      <c r="AQ69" s="52">
        <v>1</v>
      </c>
      <c r="AR69" s="52" t="s">
        <v>132</v>
      </c>
      <c r="AS69" s="52" t="s">
        <v>545</v>
      </c>
      <c r="AT69" s="60" t="s">
        <v>496</v>
      </c>
      <c r="AU69" s="52" t="s">
        <v>407</v>
      </c>
      <c r="AV69" s="52" t="s">
        <v>65</v>
      </c>
      <c r="AW69" s="52" t="s">
        <v>65</v>
      </c>
      <c r="AX69" s="52" t="s">
        <v>65</v>
      </c>
      <c r="AY69" s="52" t="s">
        <v>65</v>
      </c>
      <c r="BA69" s="35" t="s">
        <v>65</v>
      </c>
      <c r="BB69" s="35"/>
      <c r="BC69" s="35"/>
    </row>
    <row r="70" spans="1:55" ht="72.75" customHeight="1" x14ac:dyDescent="0.2">
      <c r="A70" s="77"/>
      <c r="B70" s="77"/>
      <c r="C70" s="77"/>
      <c r="D70" s="77"/>
      <c r="E70" s="77"/>
      <c r="F70" s="77"/>
      <c r="G70" s="77"/>
      <c r="H70" s="77"/>
      <c r="I70" s="77"/>
      <c r="J70" s="77"/>
      <c r="K70" s="77"/>
      <c r="L70" s="77"/>
      <c r="M70" s="77"/>
      <c r="N70" s="77"/>
      <c r="O70" s="77"/>
      <c r="P70" s="77"/>
      <c r="Q70" s="77"/>
      <c r="R70" s="77"/>
      <c r="S70" s="77"/>
      <c r="T70" s="77"/>
      <c r="U70" s="77"/>
      <c r="V70" s="77"/>
      <c r="W70" s="77"/>
      <c r="X70" s="81"/>
      <c r="Y70" s="54">
        <v>0.1</v>
      </c>
      <c r="Z70" s="53" t="s">
        <v>600</v>
      </c>
      <c r="AA70" s="58">
        <v>370902000</v>
      </c>
      <c r="AB70" s="52" t="s">
        <v>508</v>
      </c>
      <c r="AC70" s="52" t="s">
        <v>600</v>
      </c>
      <c r="AD70" s="52" t="s">
        <v>601</v>
      </c>
      <c r="AE70" s="52">
        <v>4</v>
      </c>
      <c r="AF70" s="52"/>
      <c r="AG70" s="52"/>
      <c r="AH70" s="52">
        <v>1</v>
      </c>
      <c r="AI70" s="52"/>
      <c r="AJ70" s="52"/>
      <c r="AK70" s="52">
        <v>1</v>
      </c>
      <c r="AL70" s="52"/>
      <c r="AM70" s="52"/>
      <c r="AN70" s="52">
        <v>1</v>
      </c>
      <c r="AO70" s="52"/>
      <c r="AP70" s="52"/>
      <c r="AQ70" s="52">
        <v>1</v>
      </c>
      <c r="AR70" s="52" t="s">
        <v>132</v>
      </c>
      <c r="AS70" s="52" t="s">
        <v>545</v>
      </c>
      <c r="AT70" s="60" t="s">
        <v>496</v>
      </c>
      <c r="AU70" s="52" t="s">
        <v>407</v>
      </c>
      <c r="AV70" s="52" t="s">
        <v>405</v>
      </c>
      <c r="AW70" s="52" t="s">
        <v>65</v>
      </c>
      <c r="AX70" s="52" t="s">
        <v>65</v>
      </c>
      <c r="AY70" s="52" t="s">
        <v>65</v>
      </c>
      <c r="BA70" s="41" t="s">
        <v>1512</v>
      </c>
      <c r="BB70" s="41" t="s">
        <v>1478</v>
      </c>
      <c r="BC70" s="41" t="s">
        <v>1479</v>
      </c>
    </row>
    <row r="71" spans="1:55" ht="72.75" customHeight="1" x14ac:dyDescent="0.2">
      <c r="A71" s="78"/>
      <c r="B71" s="78"/>
      <c r="C71" s="78"/>
      <c r="D71" s="78"/>
      <c r="E71" s="78"/>
      <c r="F71" s="78"/>
      <c r="G71" s="78"/>
      <c r="H71" s="78"/>
      <c r="I71" s="78"/>
      <c r="J71" s="78"/>
      <c r="K71" s="78"/>
      <c r="L71" s="78"/>
      <c r="M71" s="78"/>
      <c r="N71" s="78"/>
      <c r="O71" s="78"/>
      <c r="P71" s="78"/>
      <c r="Q71" s="78"/>
      <c r="R71" s="78"/>
      <c r="S71" s="78"/>
      <c r="T71" s="78"/>
      <c r="U71" s="78"/>
      <c r="V71" s="78"/>
      <c r="W71" s="78"/>
      <c r="X71" s="81"/>
      <c r="Y71" s="54">
        <v>0.1</v>
      </c>
      <c r="Z71" s="53" t="s">
        <v>602</v>
      </c>
      <c r="AA71" s="58" t="s">
        <v>65</v>
      </c>
      <c r="AB71" s="52" t="s">
        <v>65</v>
      </c>
      <c r="AC71" s="52" t="s">
        <v>65</v>
      </c>
      <c r="AD71" s="52" t="s">
        <v>603</v>
      </c>
      <c r="AE71" s="52">
        <v>1</v>
      </c>
      <c r="AF71" s="52"/>
      <c r="AG71" s="52"/>
      <c r="AH71" s="52"/>
      <c r="AI71" s="52"/>
      <c r="AJ71" s="52"/>
      <c r="AK71" s="52"/>
      <c r="AL71" s="52"/>
      <c r="AM71" s="52">
        <v>1</v>
      </c>
      <c r="AN71" s="52"/>
      <c r="AO71" s="52"/>
      <c r="AP71" s="52"/>
      <c r="AQ71" s="52"/>
      <c r="AR71" s="52" t="s">
        <v>132</v>
      </c>
      <c r="AS71" s="52" t="s">
        <v>545</v>
      </c>
      <c r="AT71" s="60" t="s">
        <v>496</v>
      </c>
      <c r="AU71" s="52" t="s">
        <v>407</v>
      </c>
      <c r="AV71" s="52" t="s">
        <v>65</v>
      </c>
      <c r="AW71" s="52" t="s">
        <v>65</v>
      </c>
      <c r="AX71" s="52" t="s">
        <v>65</v>
      </c>
      <c r="AY71" s="52" t="s">
        <v>65</v>
      </c>
      <c r="BA71" s="35" t="s">
        <v>65</v>
      </c>
      <c r="BB71" s="35"/>
      <c r="BC71" s="35"/>
    </row>
    <row r="72" spans="1:55" ht="93" customHeight="1" x14ac:dyDescent="0.2">
      <c r="A72" s="76" t="s">
        <v>58</v>
      </c>
      <c r="B72" s="76" t="s">
        <v>59</v>
      </c>
      <c r="C72" s="76" t="s">
        <v>60</v>
      </c>
      <c r="D72" s="76" t="s">
        <v>87</v>
      </c>
      <c r="E72" s="76" t="s">
        <v>94</v>
      </c>
      <c r="F72" s="76" t="s">
        <v>95</v>
      </c>
      <c r="G72" s="76" t="s">
        <v>123</v>
      </c>
      <c r="H72" s="76" t="s">
        <v>64</v>
      </c>
      <c r="I72" s="76" t="s">
        <v>89</v>
      </c>
      <c r="J72" s="76" t="s">
        <v>66</v>
      </c>
      <c r="K72" s="76" t="s">
        <v>67</v>
      </c>
      <c r="L72" s="76" t="s">
        <v>148</v>
      </c>
      <c r="M72" s="76" t="s">
        <v>149</v>
      </c>
      <c r="N72" s="76" t="s">
        <v>1423</v>
      </c>
      <c r="O72" s="76" t="s">
        <v>71</v>
      </c>
      <c r="P72" s="76" t="s">
        <v>82</v>
      </c>
      <c r="Q72" s="76">
        <v>110711</v>
      </c>
      <c r="R72" s="76">
        <v>30000</v>
      </c>
      <c r="S72" s="76">
        <v>30000</v>
      </c>
      <c r="T72" s="76">
        <v>30000</v>
      </c>
      <c r="U72" s="76">
        <v>30000</v>
      </c>
      <c r="V72" s="76">
        <v>120000</v>
      </c>
      <c r="W72" s="76" t="s">
        <v>132</v>
      </c>
      <c r="X72" s="81" t="s">
        <v>604</v>
      </c>
      <c r="Y72" s="54">
        <v>0.2</v>
      </c>
      <c r="Z72" s="53" t="s">
        <v>605</v>
      </c>
      <c r="AA72" s="58">
        <v>587216000000</v>
      </c>
      <c r="AB72" s="52" t="s">
        <v>606</v>
      </c>
      <c r="AC72" s="52" t="s">
        <v>605</v>
      </c>
      <c r="AD72" s="52" t="s">
        <v>607</v>
      </c>
      <c r="AE72" s="52">
        <v>8</v>
      </c>
      <c r="AF72" s="52"/>
      <c r="AG72" s="52"/>
      <c r="AH72" s="52"/>
      <c r="AI72" s="52"/>
      <c r="AJ72" s="52">
        <v>1</v>
      </c>
      <c r="AK72" s="52">
        <v>1</v>
      </c>
      <c r="AL72" s="52">
        <v>1</v>
      </c>
      <c r="AM72" s="52">
        <v>1</v>
      </c>
      <c r="AN72" s="52">
        <v>1</v>
      </c>
      <c r="AO72" s="52">
        <v>1</v>
      </c>
      <c r="AP72" s="52">
        <v>1</v>
      </c>
      <c r="AQ72" s="52">
        <v>1</v>
      </c>
      <c r="AR72" s="52" t="s">
        <v>132</v>
      </c>
      <c r="AS72" s="52" t="s">
        <v>576</v>
      </c>
      <c r="AT72" s="60" t="s">
        <v>496</v>
      </c>
      <c r="AU72" s="52" t="s">
        <v>566</v>
      </c>
      <c r="AV72" s="52" t="s">
        <v>65</v>
      </c>
      <c r="AW72" s="52" t="s">
        <v>65</v>
      </c>
      <c r="AX72" s="52" t="s">
        <v>65</v>
      </c>
      <c r="AY72" s="52" t="s">
        <v>65</v>
      </c>
      <c r="BA72" s="35" t="s">
        <v>65</v>
      </c>
      <c r="BB72" s="35"/>
      <c r="BC72" s="35"/>
    </row>
    <row r="73" spans="1:55" ht="90.75" customHeight="1" x14ac:dyDescent="0.2">
      <c r="A73" s="77"/>
      <c r="B73" s="77"/>
      <c r="C73" s="77"/>
      <c r="D73" s="77"/>
      <c r="E73" s="77"/>
      <c r="F73" s="77"/>
      <c r="G73" s="77"/>
      <c r="H73" s="77"/>
      <c r="I73" s="77"/>
      <c r="J73" s="77"/>
      <c r="K73" s="77"/>
      <c r="L73" s="77"/>
      <c r="M73" s="77"/>
      <c r="N73" s="77"/>
      <c r="O73" s="77"/>
      <c r="P73" s="77"/>
      <c r="Q73" s="77"/>
      <c r="R73" s="77"/>
      <c r="S73" s="77"/>
      <c r="T73" s="77"/>
      <c r="U73" s="77"/>
      <c r="V73" s="77"/>
      <c r="W73" s="77"/>
      <c r="X73" s="81"/>
      <c r="Y73" s="54">
        <v>0.1</v>
      </c>
      <c r="Z73" s="53" t="s">
        <v>608</v>
      </c>
      <c r="AA73" s="58" t="s">
        <v>65</v>
      </c>
      <c r="AB73" s="52" t="s">
        <v>65</v>
      </c>
      <c r="AC73" s="52" t="s">
        <v>65</v>
      </c>
      <c r="AD73" s="52" t="s">
        <v>609</v>
      </c>
      <c r="AE73" s="52">
        <v>8</v>
      </c>
      <c r="AF73" s="52"/>
      <c r="AG73" s="52"/>
      <c r="AH73" s="52"/>
      <c r="AI73" s="52"/>
      <c r="AJ73" s="52">
        <v>1</v>
      </c>
      <c r="AK73" s="52">
        <v>1</v>
      </c>
      <c r="AL73" s="52">
        <v>1</v>
      </c>
      <c r="AM73" s="52">
        <v>1</v>
      </c>
      <c r="AN73" s="52">
        <v>1</v>
      </c>
      <c r="AO73" s="52">
        <v>1</v>
      </c>
      <c r="AP73" s="52">
        <v>1</v>
      </c>
      <c r="AQ73" s="52">
        <v>1</v>
      </c>
      <c r="AR73" s="52" t="s">
        <v>132</v>
      </c>
      <c r="AS73" s="52" t="s">
        <v>545</v>
      </c>
      <c r="AT73" s="60" t="s">
        <v>496</v>
      </c>
      <c r="AU73" s="52" t="s">
        <v>407</v>
      </c>
      <c r="AV73" s="52" t="s">
        <v>65</v>
      </c>
      <c r="AW73" s="52" t="s">
        <v>65</v>
      </c>
      <c r="AX73" s="52" t="s">
        <v>65</v>
      </c>
      <c r="AY73" s="52" t="s">
        <v>65</v>
      </c>
      <c r="BA73" s="35" t="s">
        <v>65</v>
      </c>
      <c r="BB73" s="35"/>
      <c r="BC73" s="35"/>
    </row>
    <row r="74" spans="1:55" ht="97.5" customHeight="1" x14ac:dyDescent="0.2">
      <c r="A74" s="77"/>
      <c r="B74" s="77"/>
      <c r="C74" s="77"/>
      <c r="D74" s="77"/>
      <c r="E74" s="77"/>
      <c r="F74" s="77"/>
      <c r="G74" s="77"/>
      <c r="H74" s="77"/>
      <c r="I74" s="77"/>
      <c r="J74" s="77"/>
      <c r="K74" s="77"/>
      <c r="L74" s="77"/>
      <c r="M74" s="77"/>
      <c r="N74" s="77"/>
      <c r="O74" s="77"/>
      <c r="P74" s="77"/>
      <c r="Q74" s="77"/>
      <c r="R74" s="77"/>
      <c r="S74" s="77"/>
      <c r="T74" s="77"/>
      <c r="U74" s="77"/>
      <c r="V74" s="77"/>
      <c r="W74" s="77"/>
      <c r="X74" s="81"/>
      <c r="Y74" s="54">
        <v>0.2</v>
      </c>
      <c r="Z74" s="53" t="s">
        <v>610</v>
      </c>
      <c r="AA74" s="58" t="s">
        <v>65</v>
      </c>
      <c r="AB74" s="52" t="s">
        <v>65</v>
      </c>
      <c r="AC74" s="52" t="s">
        <v>65</v>
      </c>
      <c r="AD74" s="52" t="s">
        <v>611</v>
      </c>
      <c r="AE74" s="52">
        <v>8</v>
      </c>
      <c r="AF74" s="52"/>
      <c r="AG74" s="52"/>
      <c r="AH74" s="52"/>
      <c r="AI74" s="52"/>
      <c r="AJ74" s="52">
        <v>1</v>
      </c>
      <c r="AK74" s="52">
        <v>1</v>
      </c>
      <c r="AL74" s="52">
        <v>1</v>
      </c>
      <c r="AM74" s="52">
        <v>1</v>
      </c>
      <c r="AN74" s="52">
        <v>1</v>
      </c>
      <c r="AO74" s="52">
        <v>1</v>
      </c>
      <c r="AP74" s="52">
        <v>1</v>
      </c>
      <c r="AQ74" s="52">
        <v>1</v>
      </c>
      <c r="AR74" s="52" t="s">
        <v>132</v>
      </c>
      <c r="AS74" s="52" t="s">
        <v>545</v>
      </c>
      <c r="AT74" s="60" t="s">
        <v>496</v>
      </c>
      <c r="AU74" s="52" t="s">
        <v>407</v>
      </c>
      <c r="AV74" s="52" t="s">
        <v>65</v>
      </c>
      <c r="AW74" s="52" t="s">
        <v>65</v>
      </c>
      <c r="AX74" s="52" t="s">
        <v>65</v>
      </c>
      <c r="AY74" s="52" t="s">
        <v>65</v>
      </c>
      <c r="BA74" s="35" t="s">
        <v>65</v>
      </c>
      <c r="BB74" s="35"/>
      <c r="BC74" s="35"/>
    </row>
    <row r="75" spans="1:55" ht="90" customHeight="1" x14ac:dyDescent="0.2">
      <c r="A75" s="77"/>
      <c r="B75" s="77"/>
      <c r="C75" s="77"/>
      <c r="D75" s="77"/>
      <c r="E75" s="77"/>
      <c r="F75" s="77"/>
      <c r="G75" s="77"/>
      <c r="H75" s="77"/>
      <c r="I75" s="77"/>
      <c r="J75" s="77"/>
      <c r="K75" s="77"/>
      <c r="L75" s="77"/>
      <c r="M75" s="77"/>
      <c r="N75" s="77"/>
      <c r="O75" s="77"/>
      <c r="P75" s="77"/>
      <c r="Q75" s="77"/>
      <c r="R75" s="77"/>
      <c r="S75" s="77"/>
      <c r="T75" s="77"/>
      <c r="U75" s="77"/>
      <c r="V75" s="77"/>
      <c r="W75" s="77"/>
      <c r="X75" s="81"/>
      <c r="Y75" s="54">
        <v>0.1</v>
      </c>
      <c r="Z75" s="53" t="s">
        <v>612</v>
      </c>
      <c r="AA75" s="58">
        <v>1025000000</v>
      </c>
      <c r="AB75" s="52" t="s">
        <v>508</v>
      </c>
      <c r="AC75" s="52" t="s">
        <v>612</v>
      </c>
      <c r="AD75" s="52" t="s">
        <v>613</v>
      </c>
      <c r="AE75" s="52">
        <v>11</v>
      </c>
      <c r="AF75" s="52"/>
      <c r="AG75" s="52">
        <v>1</v>
      </c>
      <c r="AH75" s="52">
        <v>1</v>
      </c>
      <c r="AI75" s="52">
        <v>1</v>
      </c>
      <c r="AJ75" s="52">
        <v>1</v>
      </c>
      <c r="AK75" s="52">
        <v>1</v>
      </c>
      <c r="AL75" s="52">
        <v>1</v>
      </c>
      <c r="AM75" s="52">
        <v>1</v>
      </c>
      <c r="AN75" s="52">
        <v>1</v>
      </c>
      <c r="AO75" s="52">
        <v>1</v>
      </c>
      <c r="AP75" s="52">
        <v>1</v>
      </c>
      <c r="AQ75" s="52">
        <v>1</v>
      </c>
      <c r="AR75" s="52" t="s">
        <v>132</v>
      </c>
      <c r="AS75" s="52" t="s">
        <v>576</v>
      </c>
      <c r="AT75" s="60" t="s">
        <v>496</v>
      </c>
      <c r="AU75" s="52" t="s">
        <v>566</v>
      </c>
      <c r="AV75" s="52" t="s">
        <v>65</v>
      </c>
      <c r="AW75" s="52" t="s">
        <v>65</v>
      </c>
      <c r="AX75" s="52" t="s">
        <v>65</v>
      </c>
      <c r="AY75" s="52" t="s">
        <v>65</v>
      </c>
      <c r="BA75" s="35" t="s">
        <v>65</v>
      </c>
      <c r="BB75" s="35"/>
      <c r="BC75" s="35"/>
    </row>
    <row r="76" spans="1:55" ht="100.5" customHeight="1" x14ac:dyDescent="0.2">
      <c r="A76" s="77"/>
      <c r="B76" s="77"/>
      <c r="C76" s="77"/>
      <c r="D76" s="77"/>
      <c r="E76" s="77"/>
      <c r="F76" s="77"/>
      <c r="G76" s="77"/>
      <c r="H76" s="77"/>
      <c r="I76" s="77"/>
      <c r="J76" s="77"/>
      <c r="K76" s="77"/>
      <c r="L76" s="77"/>
      <c r="M76" s="77"/>
      <c r="N76" s="77"/>
      <c r="O76" s="77"/>
      <c r="P76" s="77"/>
      <c r="Q76" s="77"/>
      <c r="R76" s="77"/>
      <c r="S76" s="77"/>
      <c r="T76" s="77"/>
      <c r="U76" s="77"/>
      <c r="V76" s="77"/>
      <c r="W76" s="77"/>
      <c r="X76" s="81"/>
      <c r="Y76" s="54">
        <v>0.1</v>
      </c>
      <c r="Z76" s="53" t="s">
        <v>614</v>
      </c>
      <c r="AA76" s="58" t="s">
        <v>65</v>
      </c>
      <c r="AB76" s="52" t="s">
        <v>65</v>
      </c>
      <c r="AC76" s="52" t="s">
        <v>65</v>
      </c>
      <c r="AD76" s="52" t="s">
        <v>615</v>
      </c>
      <c r="AE76" s="52">
        <v>1</v>
      </c>
      <c r="AF76" s="52"/>
      <c r="AG76" s="52"/>
      <c r="AH76" s="52"/>
      <c r="AI76" s="52"/>
      <c r="AJ76" s="52"/>
      <c r="AK76" s="52"/>
      <c r="AL76" s="52"/>
      <c r="AM76" s="52"/>
      <c r="AN76" s="52">
        <v>1</v>
      </c>
      <c r="AO76" s="52"/>
      <c r="AP76" s="52"/>
      <c r="AQ76" s="52"/>
      <c r="AR76" s="52" t="s">
        <v>132</v>
      </c>
      <c r="AS76" s="52" t="s">
        <v>545</v>
      </c>
      <c r="AT76" s="60" t="s">
        <v>496</v>
      </c>
      <c r="AU76" s="52" t="s">
        <v>566</v>
      </c>
      <c r="AV76" s="52" t="s">
        <v>65</v>
      </c>
      <c r="AW76" s="52" t="s">
        <v>65</v>
      </c>
      <c r="AX76" s="52" t="s">
        <v>65</v>
      </c>
      <c r="AY76" s="52" t="s">
        <v>65</v>
      </c>
      <c r="BA76" s="35" t="s">
        <v>65</v>
      </c>
      <c r="BB76" s="35"/>
      <c r="BC76" s="35"/>
    </row>
    <row r="77" spans="1:55" ht="92.25" customHeight="1" x14ac:dyDescent="0.2">
      <c r="A77" s="77"/>
      <c r="B77" s="77"/>
      <c r="C77" s="77"/>
      <c r="D77" s="77"/>
      <c r="E77" s="77"/>
      <c r="F77" s="77"/>
      <c r="G77" s="77"/>
      <c r="H77" s="77"/>
      <c r="I77" s="77"/>
      <c r="J77" s="77"/>
      <c r="K77" s="77"/>
      <c r="L77" s="77"/>
      <c r="M77" s="77"/>
      <c r="N77" s="77"/>
      <c r="O77" s="77"/>
      <c r="P77" s="77"/>
      <c r="Q77" s="77"/>
      <c r="R77" s="77"/>
      <c r="S77" s="77"/>
      <c r="T77" s="77"/>
      <c r="U77" s="77"/>
      <c r="V77" s="77"/>
      <c r="W77" s="77"/>
      <c r="X77" s="81"/>
      <c r="Y77" s="54">
        <v>0.1</v>
      </c>
      <c r="Z77" s="53" t="s">
        <v>616</v>
      </c>
      <c r="AA77" s="58" t="s">
        <v>65</v>
      </c>
      <c r="AB77" s="52" t="s">
        <v>65</v>
      </c>
      <c r="AC77" s="52" t="s">
        <v>65</v>
      </c>
      <c r="AD77" s="52" t="s">
        <v>615</v>
      </c>
      <c r="AE77" s="52">
        <v>1</v>
      </c>
      <c r="AF77" s="52"/>
      <c r="AG77" s="52"/>
      <c r="AH77" s="52"/>
      <c r="AI77" s="52"/>
      <c r="AJ77" s="52"/>
      <c r="AK77" s="52"/>
      <c r="AL77" s="52"/>
      <c r="AM77" s="52"/>
      <c r="AN77" s="52">
        <v>1</v>
      </c>
      <c r="AO77" s="52"/>
      <c r="AP77" s="52"/>
      <c r="AQ77" s="52"/>
      <c r="AR77" s="52" t="s">
        <v>132</v>
      </c>
      <c r="AS77" s="52" t="s">
        <v>545</v>
      </c>
      <c r="AT77" s="60" t="s">
        <v>496</v>
      </c>
      <c r="AU77" s="52" t="s">
        <v>407</v>
      </c>
      <c r="AV77" s="52" t="s">
        <v>65</v>
      </c>
      <c r="AW77" s="52" t="s">
        <v>65</v>
      </c>
      <c r="AX77" s="52" t="s">
        <v>65</v>
      </c>
      <c r="AY77" s="52" t="s">
        <v>65</v>
      </c>
      <c r="BA77" s="35" t="s">
        <v>65</v>
      </c>
      <c r="BB77" s="35"/>
      <c r="BC77" s="35"/>
    </row>
    <row r="78" spans="1:55" ht="88.5" customHeight="1" x14ac:dyDescent="0.2">
      <c r="A78" s="77"/>
      <c r="B78" s="77"/>
      <c r="C78" s="77"/>
      <c r="D78" s="77"/>
      <c r="E78" s="77"/>
      <c r="F78" s="77"/>
      <c r="G78" s="77"/>
      <c r="H78" s="77"/>
      <c r="I78" s="77"/>
      <c r="J78" s="77"/>
      <c r="K78" s="77"/>
      <c r="L78" s="77"/>
      <c r="M78" s="77"/>
      <c r="N78" s="77"/>
      <c r="O78" s="77"/>
      <c r="P78" s="77"/>
      <c r="Q78" s="77"/>
      <c r="R78" s="77"/>
      <c r="S78" s="77"/>
      <c r="T78" s="77"/>
      <c r="U78" s="77"/>
      <c r="V78" s="77"/>
      <c r="W78" s="77"/>
      <c r="X78" s="81"/>
      <c r="Y78" s="54">
        <v>0.1</v>
      </c>
      <c r="Z78" s="53" t="s">
        <v>617</v>
      </c>
      <c r="AA78" s="58" t="s">
        <v>65</v>
      </c>
      <c r="AB78" s="52" t="s">
        <v>65</v>
      </c>
      <c r="AC78" s="52" t="s">
        <v>65</v>
      </c>
      <c r="AD78" s="52" t="s">
        <v>615</v>
      </c>
      <c r="AE78" s="52">
        <v>1</v>
      </c>
      <c r="AF78" s="52"/>
      <c r="AG78" s="52"/>
      <c r="AH78" s="52"/>
      <c r="AI78" s="52"/>
      <c r="AJ78" s="52"/>
      <c r="AK78" s="52"/>
      <c r="AL78" s="52"/>
      <c r="AM78" s="52"/>
      <c r="AN78" s="52">
        <v>1</v>
      </c>
      <c r="AO78" s="52"/>
      <c r="AP78" s="52"/>
      <c r="AQ78" s="52"/>
      <c r="AR78" s="52" t="s">
        <v>132</v>
      </c>
      <c r="AS78" s="52" t="s">
        <v>545</v>
      </c>
      <c r="AT78" s="60" t="s">
        <v>496</v>
      </c>
      <c r="AU78" s="52" t="s">
        <v>566</v>
      </c>
      <c r="AV78" s="52" t="s">
        <v>65</v>
      </c>
      <c r="AW78" s="52" t="s">
        <v>65</v>
      </c>
      <c r="AX78" s="52" t="s">
        <v>65</v>
      </c>
      <c r="AY78" s="52" t="s">
        <v>65</v>
      </c>
      <c r="BA78" s="35" t="s">
        <v>65</v>
      </c>
      <c r="BB78" s="35"/>
      <c r="BC78" s="35"/>
    </row>
    <row r="79" spans="1:55" ht="85.5" customHeight="1" x14ac:dyDescent="0.2">
      <c r="A79" s="78"/>
      <c r="B79" s="78"/>
      <c r="C79" s="78"/>
      <c r="D79" s="78"/>
      <c r="E79" s="78"/>
      <c r="F79" s="78"/>
      <c r="G79" s="78"/>
      <c r="H79" s="78"/>
      <c r="I79" s="78"/>
      <c r="J79" s="78"/>
      <c r="K79" s="78"/>
      <c r="L79" s="78"/>
      <c r="M79" s="78"/>
      <c r="N79" s="78"/>
      <c r="O79" s="78"/>
      <c r="P79" s="78"/>
      <c r="Q79" s="78"/>
      <c r="R79" s="78"/>
      <c r="S79" s="78"/>
      <c r="T79" s="78"/>
      <c r="U79" s="78"/>
      <c r="V79" s="78"/>
      <c r="W79" s="78"/>
      <c r="X79" s="81"/>
      <c r="Y79" s="54">
        <v>0.1</v>
      </c>
      <c r="Z79" s="53" t="s">
        <v>618</v>
      </c>
      <c r="AA79" s="58" t="s">
        <v>65</v>
      </c>
      <c r="AB79" s="52" t="s">
        <v>65</v>
      </c>
      <c r="AC79" s="52" t="s">
        <v>65</v>
      </c>
      <c r="AD79" s="52" t="s">
        <v>619</v>
      </c>
      <c r="AE79" s="52">
        <v>1</v>
      </c>
      <c r="AF79" s="52"/>
      <c r="AG79" s="52"/>
      <c r="AH79" s="52"/>
      <c r="AI79" s="52"/>
      <c r="AJ79" s="52"/>
      <c r="AK79" s="52"/>
      <c r="AL79" s="52"/>
      <c r="AM79" s="52"/>
      <c r="AN79" s="52"/>
      <c r="AO79" s="52"/>
      <c r="AP79" s="52"/>
      <c r="AQ79" s="52">
        <v>1</v>
      </c>
      <c r="AR79" s="52" t="s">
        <v>132</v>
      </c>
      <c r="AS79" s="52" t="s">
        <v>545</v>
      </c>
      <c r="AT79" s="60" t="s">
        <v>496</v>
      </c>
      <c r="AU79" s="52" t="s">
        <v>407</v>
      </c>
      <c r="AV79" s="52" t="s">
        <v>65</v>
      </c>
      <c r="AW79" s="52" t="s">
        <v>65</v>
      </c>
      <c r="AX79" s="52" t="s">
        <v>65</v>
      </c>
      <c r="AY79" s="52" t="s">
        <v>65</v>
      </c>
      <c r="BA79" s="35" t="s">
        <v>65</v>
      </c>
      <c r="BB79" s="35"/>
      <c r="BC79" s="35"/>
    </row>
    <row r="80" spans="1:55" ht="88.5" customHeight="1" x14ac:dyDescent="0.2">
      <c r="A80" s="76" t="s">
        <v>58</v>
      </c>
      <c r="B80" s="76" t="s">
        <v>59</v>
      </c>
      <c r="C80" s="76" t="s">
        <v>60</v>
      </c>
      <c r="D80" s="76" t="s">
        <v>87</v>
      </c>
      <c r="E80" s="76" t="s">
        <v>94</v>
      </c>
      <c r="F80" s="76" t="s">
        <v>95</v>
      </c>
      <c r="G80" s="76" t="s">
        <v>123</v>
      </c>
      <c r="H80" s="76" t="s">
        <v>64</v>
      </c>
      <c r="I80" s="76" t="s">
        <v>89</v>
      </c>
      <c r="J80" s="76" t="s">
        <v>66</v>
      </c>
      <c r="K80" s="76" t="s">
        <v>67</v>
      </c>
      <c r="L80" s="76" t="s">
        <v>150</v>
      </c>
      <c r="M80" s="76" t="s">
        <v>151</v>
      </c>
      <c r="N80" s="76" t="s">
        <v>1423</v>
      </c>
      <c r="O80" s="76" t="s">
        <v>71</v>
      </c>
      <c r="P80" s="76" t="s">
        <v>82</v>
      </c>
      <c r="Q80" s="76">
        <v>0</v>
      </c>
      <c r="R80" s="76">
        <v>40000</v>
      </c>
      <c r="S80" s="76">
        <v>40000</v>
      </c>
      <c r="T80" s="76">
        <v>60000</v>
      </c>
      <c r="U80" s="76">
        <v>60000</v>
      </c>
      <c r="V80" s="76">
        <v>200000</v>
      </c>
      <c r="W80" s="76" t="s">
        <v>132</v>
      </c>
      <c r="X80" s="81" t="s">
        <v>620</v>
      </c>
      <c r="Y80" s="54">
        <v>0.3</v>
      </c>
      <c r="Z80" s="53" t="s">
        <v>574</v>
      </c>
      <c r="AA80" s="58">
        <v>177554000000</v>
      </c>
      <c r="AB80" s="52" t="s">
        <v>621</v>
      </c>
      <c r="AC80" s="52" t="s">
        <v>574</v>
      </c>
      <c r="AD80" s="52" t="s">
        <v>622</v>
      </c>
      <c r="AE80" s="52">
        <v>1</v>
      </c>
      <c r="AF80" s="52"/>
      <c r="AG80" s="52">
        <v>1</v>
      </c>
      <c r="AH80" s="52"/>
      <c r="AI80" s="52"/>
      <c r="AJ80" s="52"/>
      <c r="AK80" s="52"/>
      <c r="AL80" s="52"/>
      <c r="AM80" s="52"/>
      <c r="AN80" s="52"/>
      <c r="AO80" s="52"/>
      <c r="AP80" s="52"/>
      <c r="AQ80" s="52"/>
      <c r="AR80" s="52" t="s">
        <v>132</v>
      </c>
      <c r="AS80" s="52" t="s">
        <v>576</v>
      </c>
      <c r="AT80" s="60" t="s">
        <v>496</v>
      </c>
      <c r="AU80" s="52" t="s">
        <v>566</v>
      </c>
      <c r="AV80" s="52" t="s">
        <v>65</v>
      </c>
      <c r="AW80" s="52" t="s">
        <v>65</v>
      </c>
      <c r="AX80" s="52" t="s">
        <v>65</v>
      </c>
      <c r="AY80" s="52" t="s">
        <v>65</v>
      </c>
      <c r="BA80" s="35" t="s">
        <v>65</v>
      </c>
      <c r="BB80" s="35"/>
      <c r="BC80" s="35"/>
    </row>
    <row r="81" spans="1:55" ht="85.5" customHeight="1" x14ac:dyDescent="0.2">
      <c r="A81" s="77"/>
      <c r="B81" s="77"/>
      <c r="C81" s="77"/>
      <c r="D81" s="77"/>
      <c r="E81" s="77"/>
      <c r="F81" s="77"/>
      <c r="G81" s="77"/>
      <c r="H81" s="77"/>
      <c r="I81" s="77"/>
      <c r="J81" s="77"/>
      <c r="K81" s="77"/>
      <c r="L81" s="77"/>
      <c r="M81" s="77"/>
      <c r="N81" s="77"/>
      <c r="O81" s="77"/>
      <c r="P81" s="77"/>
      <c r="Q81" s="77"/>
      <c r="R81" s="77"/>
      <c r="S81" s="77"/>
      <c r="T81" s="77"/>
      <c r="U81" s="77"/>
      <c r="V81" s="77"/>
      <c r="W81" s="77"/>
      <c r="X81" s="81"/>
      <c r="Y81" s="54">
        <v>0.3</v>
      </c>
      <c r="Z81" s="53" t="s">
        <v>623</v>
      </c>
      <c r="AA81" s="58" t="s">
        <v>65</v>
      </c>
      <c r="AB81" s="52" t="s">
        <v>65</v>
      </c>
      <c r="AC81" s="52" t="s">
        <v>65</v>
      </c>
      <c r="AD81" s="52" t="s">
        <v>624</v>
      </c>
      <c r="AE81" s="52">
        <v>11</v>
      </c>
      <c r="AF81" s="52"/>
      <c r="AG81" s="52">
        <v>1</v>
      </c>
      <c r="AH81" s="52">
        <v>1</v>
      </c>
      <c r="AI81" s="52">
        <v>1</v>
      </c>
      <c r="AJ81" s="52">
        <v>1</v>
      </c>
      <c r="AK81" s="52">
        <v>1</v>
      </c>
      <c r="AL81" s="52">
        <v>1</v>
      </c>
      <c r="AM81" s="52">
        <v>1</v>
      </c>
      <c r="AN81" s="52">
        <v>1</v>
      </c>
      <c r="AO81" s="52">
        <v>1</v>
      </c>
      <c r="AP81" s="52">
        <v>1</v>
      </c>
      <c r="AQ81" s="52">
        <v>1</v>
      </c>
      <c r="AR81" s="52" t="s">
        <v>132</v>
      </c>
      <c r="AS81" s="52" t="s">
        <v>545</v>
      </c>
      <c r="AT81" s="60" t="s">
        <v>496</v>
      </c>
      <c r="AU81" s="52" t="s">
        <v>407</v>
      </c>
      <c r="AV81" s="52" t="s">
        <v>65</v>
      </c>
      <c r="AW81" s="52" t="s">
        <v>65</v>
      </c>
      <c r="AX81" s="52" t="s">
        <v>65</v>
      </c>
      <c r="AY81" s="52" t="s">
        <v>65</v>
      </c>
      <c r="BA81" s="35" t="s">
        <v>65</v>
      </c>
      <c r="BB81" s="35"/>
      <c r="BC81" s="35"/>
    </row>
    <row r="82" spans="1:55" ht="87" customHeight="1" x14ac:dyDescent="0.2">
      <c r="A82" s="77"/>
      <c r="B82" s="77"/>
      <c r="C82" s="77"/>
      <c r="D82" s="77"/>
      <c r="E82" s="77"/>
      <c r="F82" s="77"/>
      <c r="G82" s="77"/>
      <c r="H82" s="77"/>
      <c r="I82" s="77"/>
      <c r="J82" s="77"/>
      <c r="K82" s="77"/>
      <c r="L82" s="77"/>
      <c r="M82" s="77"/>
      <c r="N82" s="77"/>
      <c r="O82" s="77"/>
      <c r="P82" s="77"/>
      <c r="Q82" s="77"/>
      <c r="R82" s="77"/>
      <c r="S82" s="77"/>
      <c r="T82" s="77"/>
      <c r="U82" s="77"/>
      <c r="V82" s="77"/>
      <c r="W82" s="77"/>
      <c r="X82" s="81"/>
      <c r="Y82" s="54">
        <v>0.2</v>
      </c>
      <c r="Z82" s="53" t="s">
        <v>625</v>
      </c>
      <c r="AA82" s="58" t="s">
        <v>65</v>
      </c>
      <c r="AB82" s="52" t="s">
        <v>65</v>
      </c>
      <c r="AC82" s="52" t="s">
        <v>65</v>
      </c>
      <c r="AD82" s="52" t="s">
        <v>615</v>
      </c>
      <c r="AE82" s="52">
        <v>1</v>
      </c>
      <c r="AF82" s="52"/>
      <c r="AG82" s="52"/>
      <c r="AH82" s="52"/>
      <c r="AI82" s="52"/>
      <c r="AJ82" s="52"/>
      <c r="AK82" s="52"/>
      <c r="AL82" s="52"/>
      <c r="AM82" s="52"/>
      <c r="AN82" s="52">
        <v>1</v>
      </c>
      <c r="AO82" s="52"/>
      <c r="AP82" s="52"/>
      <c r="AQ82" s="52"/>
      <c r="AR82" s="52" t="s">
        <v>132</v>
      </c>
      <c r="AS82" s="52" t="s">
        <v>545</v>
      </c>
      <c r="AT82" s="60" t="s">
        <v>496</v>
      </c>
      <c r="AU82" s="52" t="s">
        <v>407</v>
      </c>
      <c r="AV82" s="52" t="s">
        <v>65</v>
      </c>
      <c r="AW82" s="52" t="s">
        <v>65</v>
      </c>
      <c r="AX82" s="52" t="s">
        <v>65</v>
      </c>
      <c r="AY82" s="52" t="s">
        <v>65</v>
      </c>
      <c r="BA82" s="35" t="s">
        <v>65</v>
      </c>
      <c r="BB82" s="35"/>
      <c r="BC82" s="35"/>
    </row>
    <row r="83" spans="1:55" ht="87" customHeight="1" x14ac:dyDescent="0.2">
      <c r="A83" s="78"/>
      <c r="B83" s="78"/>
      <c r="C83" s="78"/>
      <c r="D83" s="78"/>
      <c r="E83" s="78"/>
      <c r="F83" s="78"/>
      <c r="G83" s="78"/>
      <c r="H83" s="78"/>
      <c r="I83" s="78"/>
      <c r="J83" s="78"/>
      <c r="K83" s="78"/>
      <c r="L83" s="78"/>
      <c r="M83" s="78"/>
      <c r="N83" s="78"/>
      <c r="O83" s="78"/>
      <c r="P83" s="78"/>
      <c r="Q83" s="78"/>
      <c r="R83" s="78"/>
      <c r="S83" s="78"/>
      <c r="T83" s="78"/>
      <c r="U83" s="78"/>
      <c r="V83" s="78"/>
      <c r="W83" s="78"/>
      <c r="X83" s="81"/>
      <c r="Y83" s="54">
        <v>0.2</v>
      </c>
      <c r="Z83" s="53" t="s">
        <v>626</v>
      </c>
      <c r="AA83" s="58" t="s">
        <v>65</v>
      </c>
      <c r="AB83" s="52" t="s">
        <v>65</v>
      </c>
      <c r="AC83" s="52" t="s">
        <v>65</v>
      </c>
      <c r="AD83" s="52" t="s">
        <v>615</v>
      </c>
      <c r="AE83" s="52">
        <v>1</v>
      </c>
      <c r="AF83" s="52"/>
      <c r="AG83" s="52"/>
      <c r="AH83" s="52"/>
      <c r="AI83" s="52"/>
      <c r="AJ83" s="52"/>
      <c r="AK83" s="52"/>
      <c r="AL83" s="52"/>
      <c r="AM83" s="52"/>
      <c r="AN83" s="52">
        <v>1</v>
      </c>
      <c r="AO83" s="52"/>
      <c r="AP83" s="52"/>
      <c r="AQ83" s="52"/>
      <c r="AR83" s="52" t="s">
        <v>132</v>
      </c>
      <c r="AS83" s="52" t="s">
        <v>545</v>
      </c>
      <c r="AT83" s="60" t="s">
        <v>496</v>
      </c>
      <c r="AU83" s="52" t="s">
        <v>407</v>
      </c>
      <c r="AV83" s="52" t="s">
        <v>65</v>
      </c>
      <c r="AW83" s="52" t="s">
        <v>65</v>
      </c>
      <c r="AX83" s="52" t="s">
        <v>65</v>
      </c>
      <c r="AY83" s="52" t="s">
        <v>65</v>
      </c>
      <c r="BA83" s="35" t="s">
        <v>65</v>
      </c>
      <c r="BB83" s="35"/>
      <c r="BC83" s="35"/>
    </row>
    <row r="84" spans="1:55" ht="90.75" customHeight="1" x14ac:dyDescent="0.2">
      <c r="A84" s="76" t="s">
        <v>58</v>
      </c>
      <c r="B84" s="76" t="s">
        <v>59</v>
      </c>
      <c r="C84" s="76" t="s">
        <v>60</v>
      </c>
      <c r="D84" s="76" t="s">
        <v>87</v>
      </c>
      <c r="E84" s="76" t="s">
        <v>94</v>
      </c>
      <c r="F84" s="76" t="s">
        <v>95</v>
      </c>
      <c r="G84" s="76" t="s">
        <v>123</v>
      </c>
      <c r="H84" s="76" t="s">
        <v>64</v>
      </c>
      <c r="I84" s="76" t="s">
        <v>89</v>
      </c>
      <c r="J84" s="76" t="s">
        <v>66</v>
      </c>
      <c r="K84" s="76" t="s">
        <v>67</v>
      </c>
      <c r="L84" s="76" t="s">
        <v>152</v>
      </c>
      <c r="M84" s="76" t="s">
        <v>153</v>
      </c>
      <c r="N84" s="76" t="s">
        <v>1423</v>
      </c>
      <c r="O84" s="76" t="s">
        <v>71</v>
      </c>
      <c r="P84" s="76" t="s">
        <v>82</v>
      </c>
      <c r="Q84" s="76">
        <v>37732</v>
      </c>
      <c r="R84" s="76">
        <v>32311</v>
      </c>
      <c r="S84" s="76">
        <v>32689</v>
      </c>
      <c r="T84" s="76">
        <v>35000</v>
      </c>
      <c r="U84" s="76">
        <v>35000</v>
      </c>
      <c r="V84" s="76">
        <v>135000</v>
      </c>
      <c r="W84" s="76" t="s">
        <v>132</v>
      </c>
      <c r="X84" s="81" t="s">
        <v>627</v>
      </c>
      <c r="Y84" s="54">
        <v>0.2</v>
      </c>
      <c r="Z84" s="53" t="s">
        <v>628</v>
      </c>
      <c r="AA84" s="58">
        <v>629775000000</v>
      </c>
      <c r="AB84" s="52" t="s">
        <v>621</v>
      </c>
      <c r="AC84" s="52" t="s">
        <v>628</v>
      </c>
      <c r="AD84" s="52" t="s">
        <v>575</v>
      </c>
      <c r="AE84" s="52">
        <v>1</v>
      </c>
      <c r="AF84" s="52"/>
      <c r="AG84" s="52">
        <v>1</v>
      </c>
      <c r="AH84" s="52"/>
      <c r="AI84" s="52"/>
      <c r="AJ84" s="52"/>
      <c r="AK84" s="52"/>
      <c r="AL84" s="52"/>
      <c r="AM84" s="52"/>
      <c r="AN84" s="52"/>
      <c r="AO84" s="52"/>
      <c r="AP84" s="52"/>
      <c r="AQ84" s="52"/>
      <c r="AR84" s="52" t="s">
        <v>132</v>
      </c>
      <c r="AS84" s="52" t="s">
        <v>576</v>
      </c>
      <c r="AT84" s="60" t="s">
        <v>496</v>
      </c>
      <c r="AU84" s="52" t="s">
        <v>566</v>
      </c>
      <c r="AV84" s="52" t="s">
        <v>65</v>
      </c>
      <c r="AW84" s="52" t="s">
        <v>65</v>
      </c>
      <c r="AX84" s="52" t="s">
        <v>65</v>
      </c>
      <c r="AY84" s="52" t="s">
        <v>65</v>
      </c>
      <c r="BA84" s="35" t="s">
        <v>65</v>
      </c>
      <c r="BB84" s="35"/>
      <c r="BC84" s="35"/>
    </row>
    <row r="85" spans="1:55" ht="93" customHeight="1" x14ac:dyDescent="0.2">
      <c r="A85" s="77"/>
      <c r="B85" s="77"/>
      <c r="C85" s="77"/>
      <c r="D85" s="77"/>
      <c r="E85" s="77"/>
      <c r="F85" s="77"/>
      <c r="G85" s="77"/>
      <c r="H85" s="77"/>
      <c r="I85" s="77"/>
      <c r="J85" s="77"/>
      <c r="K85" s="77"/>
      <c r="L85" s="77"/>
      <c r="M85" s="77"/>
      <c r="N85" s="77"/>
      <c r="O85" s="77"/>
      <c r="P85" s="77"/>
      <c r="Q85" s="77"/>
      <c r="R85" s="77"/>
      <c r="S85" s="77"/>
      <c r="T85" s="77"/>
      <c r="U85" s="77"/>
      <c r="V85" s="77"/>
      <c r="W85" s="77"/>
      <c r="X85" s="81"/>
      <c r="Y85" s="54">
        <v>0.2</v>
      </c>
      <c r="Z85" s="53" t="s">
        <v>629</v>
      </c>
      <c r="AA85" s="58" t="s">
        <v>65</v>
      </c>
      <c r="AB85" s="52" t="s">
        <v>65</v>
      </c>
      <c r="AC85" s="52" t="s">
        <v>65</v>
      </c>
      <c r="AD85" s="52" t="s">
        <v>630</v>
      </c>
      <c r="AE85" s="52">
        <v>11</v>
      </c>
      <c r="AF85" s="52"/>
      <c r="AG85" s="52">
        <v>1</v>
      </c>
      <c r="AH85" s="52">
        <v>1</v>
      </c>
      <c r="AI85" s="52">
        <v>1</v>
      </c>
      <c r="AJ85" s="52">
        <v>1</v>
      </c>
      <c r="AK85" s="52">
        <v>1</v>
      </c>
      <c r="AL85" s="52">
        <v>1</v>
      </c>
      <c r="AM85" s="52">
        <v>1</v>
      </c>
      <c r="AN85" s="52">
        <v>1</v>
      </c>
      <c r="AO85" s="52">
        <v>1</v>
      </c>
      <c r="AP85" s="52">
        <v>1</v>
      </c>
      <c r="AQ85" s="52">
        <v>1</v>
      </c>
      <c r="AR85" s="52" t="s">
        <v>132</v>
      </c>
      <c r="AS85" s="52" t="s">
        <v>545</v>
      </c>
      <c r="AT85" s="60" t="s">
        <v>496</v>
      </c>
      <c r="AU85" s="52" t="s">
        <v>407</v>
      </c>
      <c r="AV85" s="52" t="s">
        <v>65</v>
      </c>
      <c r="AW85" s="52" t="s">
        <v>65</v>
      </c>
      <c r="AX85" s="52" t="s">
        <v>65</v>
      </c>
      <c r="AY85" s="52" t="s">
        <v>65</v>
      </c>
      <c r="BA85" s="35" t="s">
        <v>65</v>
      </c>
      <c r="BB85" s="35"/>
      <c r="BC85" s="35"/>
    </row>
    <row r="86" spans="1:55" ht="88.5" customHeight="1" x14ac:dyDescent="0.2">
      <c r="A86" s="77"/>
      <c r="B86" s="77"/>
      <c r="C86" s="77"/>
      <c r="D86" s="77"/>
      <c r="E86" s="77"/>
      <c r="F86" s="77"/>
      <c r="G86" s="77"/>
      <c r="H86" s="77"/>
      <c r="I86" s="77"/>
      <c r="J86" s="77"/>
      <c r="K86" s="77"/>
      <c r="L86" s="77"/>
      <c r="M86" s="77"/>
      <c r="N86" s="77"/>
      <c r="O86" s="77"/>
      <c r="P86" s="77"/>
      <c r="Q86" s="77"/>
      <c r="R86" s="77"/>
      <c r="S86" s="77"/>
      <c r="T86" s="77"/>
      <c r="U86" s="77"/>
      <c r="V86" s="77"/>
      <c r="W86" s="77"/>
      <c r="X86" s="81"/>
      <c r="Y86" s="54">
        <v>0.08</v>
      </c>
      <c r="Z86" s="53" t="s">
        <v>631</v>
      </c>
      <c r="AA86" s="58">
        <v>2885599950.8899999</v>
      </c>
      <c r="AB86" s="52" t="s">
        <v>508</v>
      </c>
      <c r="AC86" s="52" t="s">
        <v>631</v>
      </c>
      <c r="AD86" s="52" t="s">
        <v>632</v>
      </c>
      <c r="AE86" s="52">
        <v>11</v>
      </c>
      <c r="AF86" s="52"/>
      <c r="AG86" s="52">
        <v>1</v>
      </c>
      <c r="AH86" s="52">
        <v>1</v>
      </c>
      <c r="AI86" s="52">
        <v>1</v>
      </c>
      <c r="AJ86" s="52">
        <v>1</v>
      </c>
      <c r="AK86" s="52">
        <v>1</v>
      </c>
      <c r="AL86" s="52">
        <v>1</v>
      </c>
      <c r="AM86" s="52">
        <v>1</v>
      </c>
      <c r="AN86" s="52">
        <v>1</v>
      </c>
      <c r="AO86" s="52">
        <v>1</v>
      </c>
      <c r="AP86" s="52">
        <v>1</v>
      </c>
      <c r="AQ86" s="52">
        <v>1</v>
      </c>
      <c r="AR86" s="52" t="s">
        <v>132</v>
      </c>
      <c r="AS86" s="52" t="s">
        <v>545</v>
      </c>
      <c r="AT86" s="60" t="s">
        <v>496</v>
      </c>
      <c r="AU86" s="52" t="s">
        <v>407</v>
      </c>
      <c r="AV86" s="52" t="s">
        <v>65</v>
      </c>
      <c r="AW86" s="52" t="s">
        <v>65</v>
      </c>
      <c r="AX86" s="52" t="s">
        <v>65</v>
      </c>
      <c r="AY86" s="52" t="s">
        <v>65</v>
      </c>
      <c r="BA86" s="35" t="s">
        <v>65</v>
      </c>
      <c r="BB86" s="35"/>
      <c r="BC86" s="35"/>
    </row>
    <row r="87" spans="1:55" ht="85.5" customHeight="1" x14ac:dyDescent="0.2">
      <c r="A87" s="77"/>
      <c r="B87" s="77"/>
      <c r="C87" s="77"/>
      <c r="D87" s="77"/>
      <c r="E87" s="77"/>
      <c r="F87" s="77"/>
      <c r="G87" s="77"/>
      <c r="H87" s="77"/>
      <c r="I87" s="77"/>
      <c r="J87" s="77"/>
      <c r="K87" s="77"/>
      <c r="L87" s="77"/>
      <c r="M87" s="77"/>
      <c r="N87" s="77"/>
      <c r="O87" s="77"/>
      <c r="P87" s="77"/>
      <c r="Q87" s="77"/>
      <c r="R87" s="77"/>
      <c r="S87" s="77"/>
      <c r="T87" s="77"/>
      <c r="U87" s="77"/>
      <c r="V87" s="77"/>
      <c r="W87" s="77"/>
      <c r="X87" s="81"/>
      <c r="Y87" s="54">
        <v>7.0000000000000007E-2</v>
      </c>
      <c r="Z87" s="53" t="s">
        <v>633</v>
      </c>
      <c r="AA87" s="58" t="s">
        <v>65</v>
      </c>
      <c r="AB87" s="52" t="s">
        <v>65</v>
      </c>
      <c r="AC87" s="52" t="s">
        <v>65</v>
      </c>
      <c r="AD87" s="52" t="s">
        <v>615</v>
      </c>
      <c r="AE87" s="52">
        <v>1</v>
      </c>
      <c r="AF87" s="52"/>
      <c r="AG87" s="52"/>
      <c r="AH87" s="52"/>
      <c r="AI87" s="52"/>
      <c r="AJ87" s="52"/>
      <c r="AK87" s="52"/>
      <c r="AL87" s="52"/>
      <c r="AM87" s="52"/>
      <c r="AN87" s="52">
        <v>1</v>
      </c>
      <c r="AO87" s="52"/>
      <c r="AP87" s="52"/>
      <c r="AQ87" s="52"/>
      <c r="AR87" s="52" t="s">
        <v>132</v>
      </c>
      <c r="AS87" s="52" t="s">
        <v>545</v>
      </c>
      <c r="AT87" s="60" t="s">
        <v>496</v>
      </c>
      <c r="AU87" s="52" t="s">
        <v>407</v>
      </c>
      <c r="AV87" s="52" t="s">
        <v>65</v>
      </c>
      <c r="AW87" s="52" t="s">
        <v>65</v>
      </c>
      <c r="AX87" s="52" t="s">
        <v>65</v>
      </c>
      <c r="AY87" s="52" t="s">
        <v>65</v>
      </c>
      <c r="BA87" s="35" t="s">
        <v>65</v>
      </c>
      <c r="BB87" s="35"/>
      <c r="BC87" s="35"/>
    </row>
    <row r="88" spans="1:55" ht="96" customHeight="1" x14ac:dyDescent="0.2">
      <c r="A88" s="77"/>
      <c r="B88" s="77"/>
      <c r="C88" s="77"/>
      <c r="D88" s="77"/>
      <c r="E88" s="77"/>
      <c r="F88" s="77"/>
      <c r="G88" s="77"/>
      <c r="H88" s="77"/>
      <c r="I88" s="77"/>
      <c r="J88" s="77"/>
      <c r="K88" s="77"/>
      <c r="L88" s="77"/>
      <c r="M88" s="77"/>
      <c r="N88" s="77"/>
      <c r="O88" s="77"/>
      <c r="P88" s="77"/>
      <c r="Q88" s="77"/>
      <c r="R88" s="77"/>
      <c r="S88" s="77"/>
      <c r="T88" s="77"/>
      <c r="U88" s="77"/>
      <c r="V88" s="77"/>
      <c r="W88" s="77"/>
      <c r="X88" s="81"/>
      <c r="Y88" s="54">
        <v>0.1</v>
      </c>
      <c r="Z88" s="53" t="s">
        <v>634</v>
      </c>
      <c r="AA88" s="58" t="s">
        <v>65</v>
      </c>
      <c r="AB88" s="52" t="s">
        <v>65</v>
      </c>
      <c r="AC88" s="52" t="s">
        <v>65</v>
      </c>
      <c r="AD88" s="52" t="s">
        <v>615</v>
      </c>
      <c r="AE88" s="52">
        <v>1</v>
      </c>
      <c r="AF88" s="52"/>
      <c r="AG88" s="52"/>
      <c r="AH88" s="52"/>
      <c r="AI88" s="52"/>
      <c r="AJ88" s="52"/>
      <c r="AK88" s="52"/>
      <c r="AL88" s="52"/>
      <c r="AM88" s="52"/>
      <c r="AN88" s="52">
        <v>1</v>
      </c>
      <c r="AO88" s="52"/>
      <c r="AP88" s="52"/>
      <c r="AQ88" s="52"/>
      <c r="AR88" s="52" t="s">
        <v>132</v>
      </c>
      <c r="AS88" s="52" t="s">
        <v>545</v>
      </c>
      <c r="AT88" s="60" t="s">
        <v>496</v>
      </c>
      <c r="AU88" s="52" t="s">
        <v>407</v>
      </c>
      <c r="AV88" s="52" t="s">
        <v>65</v>
      </c>
      <c r="AW88" s="52" t="s">
        <v>65</v>
      </c>
      <c r="AX88" s="52" t="s">
        <v>65</v>
      </c>
      <c r="AY88" s="52" t="s">
        <v>65</v>
      </c>
      <c r="BA88" s="35" t="s">
        <v>65</v>
      </c>
      <c r="BB88" s="35"/>
      <c r="BC88" s="35"/>
    </row>
    <row r="89" spans="1:55" ht="99.75" customHeight="1" x14ac:dyDescent="0.2">
      <c r="A89" s="77"/>
      <c r="B89" s="77"/>
      <c r="C89" s="77"/>
      <c r="D89" s="77"/>
      <c r="E89" s="77"/>
      <c r="F89" s="77"/>
      <c r="G89" s="77"/>
      <c r="H89" s="77"/>
      <c r="I89" s="77"/>
      <c r="J89" s="77"/>
      <c r="K89" s="77"/>
      <c r="L89" s="77"/>
      <c r="M89" s="77"/>
      <c r="N89" s="77"/>
      <c r="O89" s="77"/>
      <c r="P89" s="77"/>
      <c r="Q89" s="77"/>
      <c r="R89" s="77"/>
      <c r="S89" s="77"/>
      <c r="T89" s="77"/>
      <c r="U89" s="77"/>
      <c r="V89" s="77"/>
      <c r="W89" s="77"/>
      <c r="X89" s="81"/>
      <c r="Y89" s="54">
        <v>7.0000000000000007E-2</v>
      </c>
      <c r="Z89" s="53" t="s">
        <v>635</v>
      </c>
      <c r="AA89" s="58" t="s">
        <v>65</v>
      </c>
      <c r="AB89" s="52" t="s">
        <v>65</v>
      </c>
      <c r="AC89" s="52" t="s">
        <v>65</v>
      </c>
      <c r="AD89" s="52" t="s">
        <v>615</v>
      </c>
      <c r="AE89" s="52">
        <v>1</v>
      </c>
      <c r="AF89" s="52"/>
      <c r="AG89" s="52"/>
      <c r="AH89" s="52"/>
      <c r="AI89" s="52"/>
      <c r="AJ89" s="52"/>
      <c r="AK89" s="52"/>
      <c r="AL89" s="52"/>
      <c r="AM89" s="52"/>
      <c r="AN89" s="52">
        <v>1</v>
      </c>
      <c r="AO89" s="52"/>
      <c r="AP89" s="52"/>
      <c r="AQ89" s="52"/>
      <c r="AR89" s="52" t="s">
        <v>132</v>
      </c>
      <c r="AS89" s="52" t="s">
        <v>545</v>
      </c>
      <c r="AT89" s="60" t="s">
        <v>496</v>
      </c>
      <c r="AU89" s="52" t="s">
        <v>407</v>
      </c>
      <c r="AV89" s="52" t="s">
        <v>65</v>
      </c>
      <c r="AW89" s="52" t="s">
        <v>65</v>
      </c>
      <c r="AX89" s="52" t="s">
        <v>65</v>
      </c>
      <c r="AY89" s="52" t="s">
        <v>65</v>
      </c>
      <c r="BA89" s="35" t="s">
        <v>65</v>
      </c>
      <c r="BB89" s="35"/>
      <c r="BC89" s="35"/>
    </row>
    <row r="90" spans="1:55" ht="90.75" customHeight="1" x14ac:dyDescent="0.2">
      <c r="A90" s="77"/>
      <c r="B90" s="77"/>
      <c r="C90" s="77"/>
      <c r="D90" s="77"/>
      <c r="E90" s="77"/>
      <c r="F90" s="77"/>
      <c r="G90" s="77"/>
      <c r="H90" s="77"/>
      <c r="I90" s="77"/>
      <c r="J90" s="77"/>
      <c r="K90" s="77"/>
      <c r="L90" s="77"/>
      <c r="M90" s="77"/>
      <c r="N90" s="77"/>
      <c r="O90" s="77"/>
      <c r="P90" s="77"/>
      <c r="Q90" s="77"/>
      <c r="R90" s="77"/>
      <c r="S90" s="77"/>
      <c r="T90" s="77"/>
      <c r="U90" s="77"/>
      <c r="V90" s="77"/>
      <c r="W90" s="77"/>
      <c r="X90" s="81"/>
      <c r="Y90" s="54">
        <v>7.0000000000000007E-2</v>
      </c>
      <c r="Z90" s="53" t="s">
        <v>636</v>
      </c>
      <c r="AA90" s="58" t="s">
        <v>65</v>
      </c>
      <c r="AB90" s="52" t="s">
        <v>65</v>
      </c>
      <c r="AC90" s="52" t="s">
        <v>65</v>
      </c>
      <c r="AD90" s="52" t="s">
        <v>637</v>
      </c>
      <c r="AE90" s="52">
        <v>2</v>
      </c>
      <c r="AF90" s="52"/>
      <c r="AG90" s="52"/>
      <c r="AH90" s="52"/>
      <c r="AI90" s="52"/>
      <c r="AJ90" s="52">
        <v>1</v>
      </c>
      <c r="AK90" s="52"/>
      <c r="AL90" s="52"/>
      <c r="AM90" s="52"/>
      <c r="AN90" s="52"/>
      <c r="AO90" s="52"/>
      <c r="AP90" s="52"/>
      <c r="AQ90" s="52">
        <v>1</v>
      </c>
      <c r="AR90" s="52" t="s">
        <v>132</v>
      </c>
      <c r="AS90" s="52" t="s">
        <v>545</v>
      </c>
      <c r="AT90" s="60" t="s">
        <v>496</v>
      </c>
      <c r="AU90" s="52" t="s">
        <v>638</v>
      </c>
      <c r="AV90" s="52" t="s">
        <v>405</v>
      </c>
      <c r="AW90" s="52" t="s">
        <v>65</v>
      </c>
      <c r="AX90" s="52" t="s">
        <v>65</v>
      </c>
      <c r="AY90" s="52" t="s">
        <v>65</v>
      </c>
      <c r="BA90" s="41" t="s">
        <v>1512</v>
      </c>
      <c r="BB90" s="41" t="s">
        <v>1478</v>
      </c>
      <c r="BC90" s="41" t="s">
        <v>1479</v>
      </c>
    </row>
    <row r="91" spans="1:55" ht="95.25" customHeight="1" x14ac:dyDescent="0.2">
      <c r="A91" s="77"/>
      <c r="B91" s="77"/>
      <c r="C91" s="77"/>
      <c r="D91" s="77"/>
      <c r="E91" s="77"/>
      <c r="F91" s="77"/>
      <c r="G91" s="77"/>
      <c r="H91" s="77"/>
      <c r="I91" s="77"/>
      <c r="J91" s="77"/>
      <c r="K91" s="77"/>
      <c r="L91" s="77"/>
      <c r="M91" s="77"/>
      <c r="N91" s="77"/>
      <c r="O91" s="77"/>
      <c r="P91" s="77"/>
      <c r="Q91" s="77"/>
      <c r="R91" s="77"/>
      <c r="S91" s="77"/>
      <c r="T91" s="77"/>
      <c r="U91" s="77"/>
      <c r="V91" s="77"/>
      <c r="W91" s="77"/>
      <c r="X91" s="81"/>
      <c r="Y91" s="54">
        <v>7.0000000000000007E-2</v>
      </c>
      <c r="Z91" s="53" t="s">
        <v>639</v>
      </c>
      <c r="AA91" s="58" t="s">
        <v>65</v>
      </c>
      <c r="AB91" s="52" t="s">
        <v>65</v>
      </c>
      <c r="AC91" s="52" t="s">
        <v>65</v>
      </c>
      <c r="AD91" s="52" t="s">
        <v>640</v>
      </c>
      <c r="AE91" s="52">
        <v>1</v>
      </c>
      <c r="AF91" s="52"/>
      <c r="AG91" s="52"/>
      <c r="AH91" s="52"/>
      <c r="AI91" s="52"/>
      <c r="AJ91" s="52"/>
      <c r="AK91" s="52"/>
      <c r="AL91" s="52"/>
      <c r="AM91" s="52"/>
      <c r="AN91" s="52"/>
      <c r="AO91" s="52"/>
      <c r="AP91" s="52"/>
      <c r="AQ91" s="52">
        <v>1</v>
      </c>
      <c r="AR91" s="52" t="s">
        <v>132</v>
      </c>
      <c r="AS91" s="52" t="s">
        <v>744</v>
      </c>
      <c r="AT91" s="60" t="s">
        <v>496</v>
      </c>
      <c r="AU91" s="52" t="s">
        <v>407</v>
      </c>
      <c r="AV91" s="52" t="s">
        <v>405</v>
      </c>
      <c r="AW91" s="52" t="s">
        <v>65</v>
      </c>
      <c r="AX91" s="52" t="s">
        <v>65</v>
      </c>
      <c r="AY91" s="52" t="s">
        <v>65</v>
      </c>
      <c r="BA91" s="41" t="s">
        <v>1512</v>
      </c>
      <c r="BB91" s="41" t="s">
        <v>1480</v>
      </c>
      <c r="BC91" s="41" t="s">
        <v>1481</v>
      </c>
    </row>
    <row r="92" spans="1:55" ht="102" customHeight="1" x14ac:dyDescent="0.2">
      <c r="A92" s="77"/>
      <c r="B92" s="77"/>
      <c r="C92" s="77"/>
      <c r="D92" s="77"/>
      <c r="E92" s="77"/>
      <c r="F92" s="77"/>
      <c r="G92" s="77"/>
      <c r="H92" s="77"/>
      <c r="I92" s="77"/>
      <c r="J92" s="77"/>
      <c r="K92" s="77"/>
      <c r="L92" s="77"/>
      <c r="M92" s="77"/>
      <c r="N92" s="77"/>
      <c r="O92" s="77"/>
      <c r="P92" s="77"/>
      <c r="Q92" s="77"/>
      <c r="R92" s="77"/>
      <c r="S92" s="77"/>
      <c r="T92" s="77"/>
      <c r="U92" s="77"/>
      <c r="V92" s="77"/>
      <c r="W92" s="77"/>
      <c r="X92" s="81"/>
      <c r="Y92" s="54">
        <v>7.0000000000000007E-2</v>
      </c>
      <c r="Z92" s="53" t="s">
        <v>641</v>
      </c>
      <c r="AA92" s="58" t="s">
        <v>65</v>
      </c>
      <c r="AB92" s="52" t="s">
        <v>65</v>
      </c>
      <c r="AC92" s="52" t="s">
        <v>65</v>
      </c>
      <c r="AD92" s="52" t="s">
        <v>642</v>
      </c>
      <c r="AE92" s="52">
        <v>1</v>
      </c>
      <c r="AF92" s="52"/>
      <c r="AG92" s="52"/>
      <c r="AH92" s="52"/>
      <c r="AI92" s="52"/>
      <c r="AJ92" s="52"/>
      <c r="AK92" s="52"/>
      <c r="AL92" s="52"/>
      <c r="AM92" s="52"/>
      <c r="AN92" s="52"/>
      <c r="AO92" s="52"/>
      <c r="AP92" s="52"/>
      <c r="AQ92" s="52">
        <v>1</v>
      </c>
      <c r="AR92" s="52" t="s">
        <v>132</v>
      </c>
      <c r="AS92" s="52" t="s">
        <v>545</v>
      </c>
      <c r="AT92" s="60" t="s">
        <v>496</v>
      </c>
      <c r="AU92" s="52" t="s">
        <v>407</v>
      </c>
      <c r="AV92" s="52" t="s">
        <v>405</v>
      </c>
      <c r="AW92" s="52" t="s">
        <v>65</v>
      </c>
      <c r="AX92" s="52" t="s">
        <v>65</v>
      </c>
      <c r="AY92" s="52" t="s">
        <v>65</v>
      </c>
      <c r="BA92" s="41" t="s">
        <v>1512</v>
      </c>
      <c r="BB92" s="41" t="s">
        <v>1482</v>
      </c>
      <c r="BC92" s="41" t="s">
        <v>1483</v>
      </c>
    </row>
    <row r="93" spans="1:55" ht="87" customHeight="1" x14ac:dyDescent="0.2">
      <c r="A93" s="78"/>
      <c r="B93" s="78"/>
      <c r="C93" s="78"/>
      <c r="D93" s="78"/>
      <c r="E93" s="78"/>
      <c r="F93" s="78"/>
      <c r="G93" s="78"/>
      <c r="H93" s="78"/>
      <c r="I93" s="78"/>
      <c r="J93" s="78"/>
      <c r="K93" s="78"/>
      <c r="L93" s="78"/>
      <c r="M93" s="78"/>
      <c r="N93" s="78"/>
      <c r="O93" s="78"/>
      <c r="P93" s="78"/>
      <c r="Q93" s="78"/>
      <c r="R93" s="78"/>
      <c r="S93" s="78"/>
      <c r="T93" s="78"/>
      <c r="U93" s="78"/>
      <c r="V93" s="78"/>
      <c r="W93" s="78"/>
      <c r="X93" s="81"/>
      <c r="Y93" s="54">
        <v>7.0000000000000007E-2</v>
      </c>
      <c r="Z93" s="53" t="s">
        <v>643</v>
      </c>
      <c r="AA93" s="58" t="s">
        <v>65</v>
      </c>
      <c r="AB93" s="52" t="s">
        <v>65</v>
      </c>
      <c r="AC93" s="52" t="s">
        <v>65</v>
      </c>
      <c r="AD93" s="52" t="s">
        <v>644</v>
      </c>
      <c r="AE93" s="52">
        <v>1</v>
      </c>
      <c r="AF93" s="52"/>
      <c r="AG93" s="52"/>
      <c r="AH93" s="52"/>
      <c r="AI93" s="52"/>
      <c r="AJ93" s="52">
        <v>1</v>
      </c>
      <c r="AK93" s="52"/>
      <c r="AL93" s="52"/>
      <c r="AM93" s="52"/>
      <c r="AN93" s="52"/>
      <c r="AO93" s="52"/>
      <c r="AP93" s="52"/>
      <c r="AQ93" s="52"/>
      <c r="AR93" s="52" t="s">
        <v>132</v>
      </c>
      <c r="AS93" s="52" t="s">
        <v>645</v>
      </c>
      <c r="AT93" s="60" t="s">
        <v>496</v>
      </c>
      <c r="AU93" s="52" t="s">
        <v>407</v>
      </c>
      <c r="AV93" s="52" t="s">
        <v>405</v>
      </c>
      <c r="AW93" s="52" t="s">
        <v>65</v>
      </c>
      <c r="AX93" s="52" t="s">
        <v>65</v>
      </c>
      <c r="AY93" s="52" t="s">
        <v>65</v>
      </c>
      <c r="BA93" s="41" t="s">
        <v>1512</v>
      </c>
      <c r="BB93" s="41" t="s">
        <v>1484</v>
      </c>
      <c r="BC93" s="41" t="s">
        <v>1485</v>
      </c>
    </row>
    <row r="94" spans="1:55" ht="88.5" customHeight="1" x14ac:dyDescent="0.2">
      <c r="A94" s="76" t="s">
        <v>58</v>
      </c>
      <c r="B94" s="76" t="s">
        <v>59</v>
      </c>
      <c r="C94" s="76" t="s">
        <v>60</v>
      </c>
      <c r="D94" s="76" t="s">
        <v>87</v>
      </c>
      <c r="E94" s="76" t="s">
        <v>129</v>
      </c>
      <c r="F94" s="76" t="s">
        <v>154</v>
      </c>
      <c r="G94" s="76" t="s">
        <v>155</v>
      </c>
      <c r="H94" s="76" t="s">
        <v>156</v>
      </c>
      <c r="I94" s="76" t="s">
        <v>89</v>
      </c>
      <c r="J94" s="76" t="s">
        <v>66</v>
      </c>
      <c r="K94" s="76" t="s">
        <v>67</v>
      </c>
      <c r="L94" s="76" t="s">
        <v>157</v>
      </c>
      <c r="M94" s="76" t="s">
        <v>158</v>
      </c>
      <c r="N94" s="76" t="s">
        <v>1423</v>
      </c>
      <c r="O94" s="76" t="s">
        <v>71</v>
      </c>
      <c r="P94" s="76" t="s">
        <v>82</v>
      </c>
      <c r="Q94" s="76">
        <v>24700</v>
      </c>
      <c r="R94" s="76">
        <v>5000</v>
      </c>
      <c r="S94" s="76">
        <v>10000</v>
      </c>
      <c r="T94" s="76">
        <v>25000</v>
      </c>
      <c r="U94" s="76">
        <v>31820</v>
      </c>
      <c r="V94" s="76">
        <v>71820</v>
      </c>
      <c r="W94" s="76" t="s">
        <v>132</v>
      </c>
      <c r="X94" s="81" t="s">
        <v>646</v>
      </c>
      <c r="Y94" s="54">
        <v>0.7</v>
      </c>
      <c r="Z94" s="53" t="s">
        <v>647</v>
      </c>
      <c r="AA94" s="58" t="s">
        <v>65</v>
      </c>
      <c r="AB94" s="52" t="s">
        <v>65</v>
      </c>
      <c r="AC94" s="52" t="s">
        <v>65</v>
      </c>
      <c r="AD94" s="52" t="s">
        <v>648</v>
      </c>
      <c r="AE94" s="52">
        <v>11</v>
      </c>
      <c r="AF94" s="52"/>
      <c r="AG94" s="52">
        <v>1</v>
      </c>
      <c r="AH94" s="52">
        <v>1</v>
      </c>
      <c r="AI94" s="52">
        <v>1</v>
      </c>
      <c r="AJ94" s="52">
        <v>1</v>
      </c>
      <c r="AK94" s="52">
        <v>1</v>
      </c>
      <c r="AL94" s="52">
        <v>1</v>
      </c>
      <c r="AM94" s="52">
        <v>1</v>
      </c>
      <c r="AN94" s="52">
        <v>1</v>
      </c>
      <c r="AO94" s="52">
        <v>1</v>
      </c>
      <c r="AP94" s="52">
        <v>1</v>
      </c>
      <c r="AQ94" s="52">
        <v>1</v>
      </c>
      <c r="AR94" s="52" t="s">
        <v>132</v>
      </c>
      <c r="AS94" s="52" t="s">
        <v>545</v>
      </c>
      <c r="AT94" s="60" t="s">
        <v>496</v>
      </c>
      <c r="AU94" s="52" t="s">
        <v>407</v>
      </c>
      <c r="AV94" s="52" t="s">
        <v>65</v>
      </c>
      <c r="AW94" s="52" t="s">
        <v>65</v>
      </c>
      <c r="AX94" s="52" t="s">
        <v>65</v>
      </c>
      <c r="AY94" s="52" t="s">
        <v>65</v>
      </c>
      <c r="BA94" s="35" t="s">
        <v>65</v>
      </c>
      <c r="BB94" s="35"/>
      <c r="BC94" s="35"/>
    </row>
    <row r="95" spans="1:55" ht="93" customHeight="1" x14ac:dyDescent="0.2">
      <c r="A95" s="78"/>
      <c r="B95" s="78"/>
      <c r="C95" s="78"/>
      <c r="D95" s="78"/>
      <c r="E95" s="78"/>
      <c r="F95" s="78"/>
      <c r="G95" s="78"/>
      <c r="H95" s="78"/>
      <c r="I95" s="78"/>
      <c r="J95" s="78"/>
      <c r="K95" s="78"/>
      <c r="L95" s="78"/>
      <c r="M95" s="78"/>
      <c r="N95" s="78"/>
      <c r="O95" s="78"/>
      <c r="P95" s="78"/>
      <c r="Q95" s="78"/>
      <c r="R95" s="78"/>
      <c r="S95" s="78"/>
      <c r="T95" s="78"/>
      <c r="U95" s="78"/>
      <c r="V95" s="78"/>
      <c r="W95" s="78"/>
      <c r="X95" s="81"/>
      <c r="Y95" s="54">
        <v>0.3</v>
      </c>
      <c r="Z95" s="53" t="s">
        <v>649</v>
      </c>
      <c r="AA95" s="58">
        <v>174335000</v>
      </c>
      <c r="AB95" s="52" t="s">
        <v>508</v>
      </c>
      <c r="AC95" s="52" t="s">
        <v>649</v>
      </c>
      <c r="AD95" s="52" t="s">
        <v>632</v>
      </c>
      <c r="AE95" s="52">
        <v>11</v>
      </c>
      <c r="AF95" s="52"/>
      <c r="AG95" s="52">
        <v>1</v>
      </c>
      <c r="AH95" s="52">
        <v>1</v>
      </c>
      <c r="AI95" s="52">
        <v>1</v>
      </c>
      <c r="AJ95" s="52">
        <v>1</v>
      </c>
      <c r="AK95" s="52">
        <v>1</v>
      </c>
      <c r="AL95" s="52">
        <v>1</v>
      </c>
      <c r="AM95" s="52">
        <v>1</v>
      </c>
      <c r="AN95" s="52">
        <v>1</v>
      </c>
      <c r="AO95" s="52">
        <v>1</v>
      </c>
      <c r="AP95" s="52">
        <v>1</v>
      </c>
      <c r="AQ95" s="52">
        <v>1</v>
      </c>
      <c r="AR95" s="52" t="s">
        <v>132</v>
      </c>
      <c r="AS95" s="52" t="s">
        <v>545</v>
      </c>
      <c r="AT95" s="60" t="s">
        <v>496</v>
      </c>
      <c r="AU95" s="52" t="s">
        <v>407</v>
      </c>
      <c r="AV95" s="52" t="s">
        <v>405</v>
      </c>
      <c r="AW95" s="52" t="s">
        <v>65</v>
      </c>
      <c r="AX95" s="52" t="s">
        <v>65</v>
      </c>
      <c r="AY95" s="52" t="s">
        <v>65</v>
      </c>
      <c r="BA95" s="41" t="s">
        <v>1512</v>
      </c>
      <c r="BB95" s="41" t="s">
        <v>1480</v>
      </c>
      <c r="BC95" s="41" t="s">
        <v>1481</v>
      </c>
    </row>
    <row r="96" spans="1:55" ht="82.5" customHeight="1" x14ac:dyDescent="0.2">
      <c r="A96" s="76" t="s">
        <v>58</v>
      </c>
      <c r="B96" s="76" t="s">
        <v>59</v>
      </c>
      <c r="C96" s="76" t="s">
        <v>60</v>
      </c>
      <c r="D96" s="76" t="s">
        <v>116</v>
      </c>
      <c r="E96" s="76" t="s">
        <v>94</v>
      </c>
      <c r="F96" s="76" t="s">
        <v>95</v>
      </c>
      <c r="G96" s="76" t="s">
        <v>159</v>
      </c>
      <c r="H96" s="76" t="s">
        <v>64</v>
      </c>
      <c r="I96" s="76" t="s">
        <v>89</v>
      </c>
      <c r="J96" s="76" t="s">
        <v>66</v>
      </c>
      <c r="K96" s="76" t="s">
        <v>67</v>
      </c>
      <c r="L96" s="76" t="s">
        <v>160</v>
      </c>
      <c r="M96" s="76" t="s">
        <v>161</v>
      </c>
      <c r="N96" s="76" t="s">
        <v>1423</v>
      </c>
      <c r="O96" s="76" t="s">
        <v>71</v>
      </c>
      <c r="P96" s="76" t="s">
        <v>82</v>
      </c>
      <c r="Q96" s="76">
        <v>8219</v>
      </c>
      <c r="R96" s="76">
        <v>27516</v>
      </c>
      <c r="S96" s="76">
        <v>26622</v>
      </c>
      <c r="T96" s="76">
        <v>29247</v>
      </c>
      <c r="U96" s="76">
        <v>29205</v>
      </c>
      <c r="V96" s="76">
        <v>112590</v>
      </c>
      <c r="W96" s="76" t="s">
        <v>132</v>
      </c>
      <c r="X96" s="81" t="s">
        <v>650</v>
      </c>
      <c r="Y96" s="54">
        <v>0.2</v>
      </c>
      <c r="Z96" s="53" t="s">
        <v>585</v>
      </c>
      <c r="AA96" s="58" t="s">
        <v>65</v>
      </c>
      <c r="AB96" s="52" t="s">
        <v>65</v>
      </c>
      <c r="AC96" s="52" t="s">
        <v>65</v>
      </c>
      <c r="AD96" s="52" t="s">
        <v>651</v>
      </c>
      <c r="AE96" s="52">
        <v>4</v>
      </c>
      <c r="AF96" s="52"/>
      <c r="AG96" s="52"/>
      <c r="AH96" s="52">
        <v>1</v>
      </c>
      <c r="AI96" s="52"/>
      <c r="AJ96" s="52"/>
      <c r="AK96" s="52">
        <v>1</v>
      </c>
      <c r="AL96" s="52"/>
      <c r="AM96" s="52"/>
      <c r="AN96" s="52">
        <v>1</v>
      </c>
      <c r="AO96" s="52"/>
      <c r="AP96" s="52"/>
      <c r="AQ96" s="52">
        <v>1</v>
      </c>
      <c r="AR96" s="52" t="s">
        <v>132</v>
      </c>
      <c r="AS96" s="52" t="s">
        <v>545</v>
      </c>
      <c r="AT96" s="60" t="s">
        <v>496</v>
      </c>
      <c r="AU96" s="52" t="s">
        <v>407</v>
      </c>
      <c r="AV96" s="52" t="s">
        <v>65</v>
      </c>
      <c r="AW96" s="52" t="s">
        <v>65</v>
      </c>
      <c r="AX96" s="52" t="s">
        <v>65</v>
      </c>
      <c r="AY96" s="52" t="s">
        <v>65</v>
      </c>
      <c r="BA96" s="35" t="s">
        <v>65</v>
      </c>
      <c r="BB96" s="35"/>
      <c r="BC96" s="35"/>
    </row>
    <row r="97" spans="1:55" ht="94.5" customHeight="1" x14ac:dyDescent="0.2">
      <c r="A97" s="77"/>
      <c r="B97" s="77"/>
      <c r="C97" s="77"/>
      <c r="D97" s="77"/>
      <c r="E97" s="77"/>
      <c r="F97" s="77"/>
      <c r="G97" s="77"/>
      <c r="H97" s="77"/>
      <c r="I97" s="77"/>
      <c r="J97" s="77"/>
      <c r="K97" s="77"/>
      <c r="L97" s="77"/>
      <c r="M97" s="77"/>
      <c r="N97" s="77"/>
      <c r="O97" s="77"/>
      <c r="P97" s="77"/>
      <c r="Q97" s="77"/>
      <c r="R97" s="77"/>
      <c r="S97" s="77"/>
      <c r="T97" s="77"/>
      <c r="U97" s="77"/>
      <c r="V97" s="77"/>
      <c r="W97" s="77"/>
      <c r="X97" s="81"/>
      <c r="Y97" s="54">
        <v>0.3</v>
      </c>
      <c r="Z97" s="53" t="s">
        <v>652</v>
      </c>
      <c r="AA97" s="58" t="s">
        <v>65</v>
      </c>
      <c r="AB97" s="52" t="s">
        <v>65</v>
      </c>
      <c r="AC97" s="52" t="s">
        <v>65</v>
      </c>
      <c r="AD97" s="52" t="s">
        <v>580</v>
      </c>
      <c r="AE97" s="52">
        <v>4</v>
      </c>
      <c r="AF97" s="52"/>
      <c r="AG97" s="52"/>
      <c r="AH97" s="52">
        <v>1</v>
      </c>
      <c r="AI97" s="52"/>
      <c r="AJ97" s="52"/>
      <c r="AK97" s="52">
        <v>1</v>
      </c>
      <c r="AL97" s="52"/>
      <c r="AM97" s="52"/>
      <c r="AN97" s="52">
        <v>1</v>
      </c>
      <c r="AO97" s="52"/>
      <c r="AP97" s="52"/>
      <c r="AQ97" s="52">
        <v>1</v>
      </c>
      <c r="AR97" s="52" t="s">
        <v>132</v>
      </c>
      <c r="AS97" s="52" t="s">
        <v>545</v>
      </c>
      <c r="AT97" s="60" t="s">
        <v>496</v>
      </c>
      <c r="AU97" s="52" t="s">
        <v>407</v>
      </c>
      <c r="AV97" s="52" t="s">
        <v>65</v>
      </c>
      <c r="AW97" s="52" t="s">
        <v>65</v>
      </c>
      <c r="AX97" s="52" t="s">
        <v>65</v>
      </c>
      <c r="AY97" s="52" t="s">
        <v>65</v>
      </c>
      <c r="BA97" s="35" t="s">
        <v>65</v>
      </c>
      <c r="BB97" s="35"/>
      <c r="BC97" s="35"/>
    </row>
    <row r="98" spans="1:55" ht="102" customHeight="1" x14ac:dyDescent="0.2">
      <c r="A98" s="77"/>
      <c r="B98" s="77"/>
      <c r="C98" s="77"/>
      <c r="D98" s="77"/>
      <c r="E98" s="77"/>
      <c r="F98" s="77"/>
      <c r="G98" s="77"/>
      <c r="H98" s="77"/>
      <c r="I98" s="77"/>
      <c r="J98" s="77"/>
      <c r="K98" s="77"/>
      <c r="L98" s="77"/>
      <c r="M98" s="77"/>
      <c r="N98" s="77"/>
      <c r="O98" s="77"/>
      <c r="P98" s="77"/>
      <c r="Q98" s="77"/>
      <c r="R98" s="77"/>
      <c r="S98" s="77"/>
      <c r="T98" s="77"/>
      <c r="U98" s="77"/>
      <c r="V98" s="77"/>
      <c r="W98" s="77"/>
      <c r="X98" s="81"/>
      <c r="Y98" s="54">
        <v>0.3</v>
      </c>
      <c r="Z98" s="53" t="s">
        <v>653</v>
      </c>
      <c r="AA98" s="58" t="s">
        <v>65</v>
      </c>
      <c r="AB98" s="52" t="s">
        <v>65</v>
      </c>
      <c r="AC98" s="52" t="s">
        <v>65</v>
      </c>
      <c r="AD98" s="52" t="s">
        <v>654</v>
      </c>
      <c r="AE98" s="52">
        <v>4</v>
      </c>
      <c r="AF98" s="52"/>
      <c r="AG98" s="52"/>
      <c r="AH98" s="52">
        <v>1</v>
      </c>
      <c r="AI98" s="52"/>
      <c r="AJ98" s="52"/>
      <c r="AK98" s="52">
        <v>1</v>
      </c>
      <c r="AL98" s="52"/>
      <c r="AM98" s="52"/>
      <c r="AN98" s="52">
        <v>1</v>
      </c>
      <c r="AO98" s="52"/>
      <c r="AP98" s="52"/>
      <c r="AQ98" s="52">
        <v>1</v>
      </c>
      <c r="AR98" s="52" t="s">
        <v>132</v>
      </c>
      <c r="AS98" s="52" t="s">
        <v>545</v>
      </c>
      <c r="AT98" s="60" t="s">
        <v>496</v>
      </c>
      <c r="AU98" s="52" t="s">
        <v>407</v>
      </c>
      <c r="AV98" s="52" t="s">
        <v>65</v>
      </c>
      <c r="AW98" s="52" t="s">
        <v>65</v>
      </c>
      <c r="AX98" s="52" t="s">
        <v>65</v>
      </c>
      <c r="AY98" s="52" t="s">
        <v>65</v>
      </c>
      <c r="BA98" s="35" t="s">
        <v>65</v>
      </c>
      <c r="BB98" s="35"/>
      <c r="BC98" s="35"/>
    </row>
    <row r="99" spans="1:55" ht="99.75" customHeight="1" x14ac:dyDescent="0.2">
      <c r="A99" s="78"/>
      <c r="B99" s="78"/>
      <c r="C99" s="78"/>
      <c r="D99" s="78"/>
      <c r="E99" s="78"/>
      <c r="F99" s="78"/>
      <c r="G99" s="78"/>
      <c r="H99" s="78"/>
      <c r="I99" s="78"/>
      <c r="J99" s="78"/>
      <c r="K99" s="78"/>
      <c r="L99" s="78"/>
      <c r="M99" s="78"/>
      <c r="N99" s="78"/>
      <c r="O99" s="78"/>
      <c r="P99" s="78"/>
      <c r="Q99" s="78"/>
      <c r="R99" s="78"/>
      <c r="S99" s="78"/>
      <c r="T99" s="78"/>
      <c r="U99" s="78"/>
      <c r="V99" s="78"/>
      <c r="W99" s="78"/>
      <c r="X99" s="81"/>
      <c r="Y99" s="54">
        <v>0.2</v>
      </c>
      <c r="Z99" s="53" t="s">
        <v>655</v>
      </c>
      <c r="AA99" s="58">
        <v>2255000000</v>
      </c>
      <c r="AB99" s="52" t="s">
        <v>508</v>
      </c>
      <c r="AC99" s="52" t="s">
        <v>655</v>
      </c>
      <c r="AD99" s="52" t="s">
        <v>590</v>
      </c>
      <c r="AE99" s="52">
        <v>4</v>
      </c>
      <c r="AF99" s="52"/>
      <c r="AG99" s="52"/>
      <c r="AH99" s="52">
        <v>1</v>
      </c>
      <c r="AI99" s="52"/>
      <c r="AJ99" s="52"/>
      <c r="AK99" s="52">
        <v>1</v>
      </c>
      <c r="AL99" s="52"/>
      <c r="AM99" s="52"/>
      <c r="AN99" s="52">
        <v>1</v>
      </c>
      <c r="AO99" s="52"/>
      <c r="AP99" s="52"/>
      <c r="AQ99" s="52">
        <v>1</v>
      </c>
      <c r="AR99" s="52" t="s">
        <v>132</v>
      </c>
      <c r="AS99" s="52" t="s">
        <v>545</v>
      </c>
      <c r="AT99" s="60" t="s">
        <v>496</v>
      </c>
      <c r="AU99" s="52" t="s">
        <v>407</v>
      </c>
      <c r="AV99" s="52" t="s">
        <v>405</v>
      </c>
      <c r="AW99" s="52" t="s">
        <v>65</v>
      </c>
      <c r="AX99" s="52" t="s">
        <v>65</v>
      </c>
      <c r="AY99" s="52" t="s">
        <v>65</v>
      </c>
      <c r="BA99" s="41" t="s">
        <v>1512</v>
      </c>
      <c r="BB99" s="41" t="s">
        <v>1478</v>
      </c>
      <c r="BC99" s="41" t="s">
        <v>1479</v>
      </c>
    </row>
    <row r="100" spans="1:55" ht="87" customHeight="1" x14ac:dyDescent="0.2">
      <c r="A100" s="76" t="s">
        <v>58</v>
      </c>
      <c r="B100" s="76" t="s">
        <v>162</v>
      </c>
      <c r="C100" s="76" t="s">
        <v>163</v>
      </c>
      <c r="D100" s="76" t="s">
        <v>164</v>
      </c>
      <c r="E100" s="76" t="s">
        <v>165</v>
      </c>
      <c r="F100" s="76" t="s">
        <v>166</v>
      </c>
      <c r="G100" s="76" t="s">
        <v>167</v>
      </c>
      <c r="H100" s="76" t="s">
        <v>168</v>
      </c>
      <c r="I100" s="76" t="s">
        <v>64</v>
      </c>
      <c r="J100" s="76" t="s">
        <v>97</v>
      </c>
      <c r="K100" s="76" t="s">
        <v>169</v>
      </c>
      <c r="L100" s="76" t="s">
        <v>170</v>
      </c>
      <c r="M100" s="76" t="s">
        <v>171</v>
      </c>
      <c r="N100" s="76" t="s">
        <v>418</v>
      </c>
      <c r="O100" s="76" t="s">
        <v>115</v>
      </c>
      <c r="P100" s="76" t="s">
        <v>82</v>
      </c>
      <c r="Q100" s="76">
        <v>10</v>
      </c>
      <c r="R100" s="76">
        <v>11</v>
      </c>
      <c r="S100" s="76">
        <v>10</v>
      </c>
      <c r="T100" s="76">
        <v>14</v>
      </c>
      <c r="U100" s="76">
        <v>1</v>
      </c>
      <c r="V100" s="76">
        <v>36</v>
      </c>
      <c r="W100" s="76" t="s">
        <v>1430</v>
      </c>
      <c r="X100" s="81" t="s">
        <v>656</v>
      </c>
      <c r="Y100" s="54">
        <v>0.1</v>
      </c>
      <c r="Z100" s="53" t="s">
        <v>657</v>
      </c>
      <c r="AA100" s="8">
        <v>1500000000</v>
      </c>
      <c r="AB100" s="52" t="s">
        <v>658</v>
      </c>
      <c r="AC100" s="52" t="s">
        <v>659</v>
      </c>
      <c r="AD100" s="53" t="s">
        <v>660</v>
      </c>
      <c r="AE100" s="52">
        <v>3</v>
      </c>
      <c r="AF100" s="52"/>
      <c r="AG100" s="52"/>
      <c r="AH100" s="52"/>
      <c r="AI100" s="52"/>
      <c r="AJ100" s="52"/>
      <c r="AK100" s="52"/>
      <c r="AL100" s="52"/>
      <c r="AM100" s="52"/>
      <c r="AN100" s="52"/>
      <c r="AO100" s="52"/>
      <c r="AP100" s="52"/>
      <c r="AQ100" s="52">
        <v>3</v>
      </c>
      <c r="AR100" s="52" t="s">
        <v>1430</v>
      </c>
      <c r="AS100" s="52" t="s">
        <v>406</v>
      </c>
      <c r="AT100" s="60" t="s">
        <v>661</v>
      </c>
      <c r="AU100" s="52" t="s">
        <v>65</v>
      </c>
      <c r="AV100" s="52" t="s">
        <v>405</v>
      </c>
      <c r="AW100" s="52" t="s">
        <v>65</v>
      </c>
      <c r="AX100" s="52" t="s">
        <v>65</v>
      </c>
      <c r="AY100" s="52" t="s">
        <v>65</v>
      </c>
      <c r="BA100" s="35" t="s">
        <v>65</v>
      </c>
      <c r="BB100" s="45" t="s">
        <v>65</v>
      </c>
      <c r="BC100" s="45" t="s">
        <v>65</v>
      </c>
    </row>
    <row r="101" spans="1:55" ht="72.75" customHeight="1" x14ac:dyDescent="0.2">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81"/>
      <c r="Y101" s="54">
        <v>0.1</v>
      </c>
      <c r="Z101" s="53" t="s">
        <v>662</v>
      </c>
      <c r="AA101" s="58" t="s">
        <v>65</v>
      </c>
      <c r="AB101" s="52" t="s">
        <v>65</v>
      </c>
      <c r="AC101" s="52" t="s">
        <v>65</v>
      </c>
      <c r="AD101" s="53" t="s">
        <v>663</v>
      </c>
      <c r="AE101" s="52">
        <v>2</v>
      </c>
      <c r="AF101" s="52"/>
      <c r="AG101" s="52"/>
      <c r="AH101" s="52"/>
      <c r="AI101" s="52"/>
      <c r="AJ101" s="52"/>
      <c r="AK101" s="52">
        <v>1</v>
      </c>
      <c r="AL101" s="52"/>
      <c r="AM101" s="52"/>
      <c r="AN101" s="52"/>
      <c r="AO101" s="52"/>
      <c r="AP101" s="52"/>
      <c r="AQ101" s="52">
        <v>1</v>
      </c>
      <c r="AR101" s="52" t="s">
        <v>1430</v>
      </c>
      <c r="AS101" s="52" t="s">
        <v>406</v>
      </c>
      <c r="AT101" s="60" t="s">
        <v>661</v>
      </c>
      <c r="AU101" s="52" t="s">
        <v>65</v>
      </c>
      <c r="AV101" s="52" t="s">
        <v>405</v>
      </c>
      <c r="AW101" s="52" t="s">
        <v>65</v>
      </c>
      <c r="AX101" s="52" t="s">
        <v>65</v>
      </c>
      <c r="AY101" s="52" t="s">
        <v>65</v>
      </c>
      <c r="BA101" s="35" t="s">
        <v>65</v>
      </c>
      <c r="BB101" s="45" t="s">
        <v>65</v>
      </c>
      <c r="BC101" s="45" t="s">
        <v>65</v>
      </c>
    </row>
    <row r="102" spans="1:55" ht="101.25" customHeight="1" x14ac:dyDescent="0.2">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81"/>
      <c r="Y102" s="54">
        <v>0.3</v>
      </c>
      <c r="Z102" s="53" t="s">
        <v>664</v>
      </c>
      <c r="AA102" s="58" t="s">
        <v>65</v>
      </c>
      <c r="AB102" s="52" t="s">
        <v>65</v>
      </c>
      <c r="AC102" s="52" t="s">
        <v>65</v>
      </c>
      <c r="AD102" s="53" t="s">
        <v>665</v>
      </c>
      <c r="AE102" s="52">
        <v>4</v>
      </c>
      <c r="AF102" s="52"/>
      <c r="AG102" s="52"/>
      <c r="AH102" s="52"/>
      <c r="AI102" s="52">
        <v>1</v>
      </c>
      <c r="AJ102" s="52"/>
      <c r="AK102" s="52"/>
      <c r="AL102" s="52">
        <v>1</v>
      </c>
      <c r="AM102" s="52"/>
      <c r="AN102" s="52"/>
      <c r="AO102" s="52">
        <v>1</v>
      </c>
      <c r="AP102" s="52"/>
      <c r="AQ102" s="52">
        <v>1</v>
      </c>
      <c r="AR102" s="52" t="s">
        <v>1430</v>
      </c>
      <c r="AS102" s="52" t="s">
        <v>666</v>
      </c>
      <c r="AT102" s="60" t="s">
        <v>667</v>
      </c>
      <c r="AU102" s="52" t="s">
        <v>65</v>
      </c>
      <c r="AV102" s="52" t="s">
        <v>405</v>
      </c>
      <c r="AW102" s="52" t="s">
        <v>65</v>
      </c>
      <c r="AX102" s="52" t="s">
        <v>65</v>
      </c>
      <c r="AY102" s="52" t="s">
        <v>65</v>
      </c>
      <c r="BA102" s="41" t="s">
        <v>1512</v>
      </c>
      <c r="BB102" s="41" t="s">
        <v>1473</v>
      </c>
      <c r="BC102" s="41" t="s">
        <v>1477</v>
      </c>
    </row>
    <row r="103" spans="1:55" ht="79.5" customHeight="1" x14ac:dyDescent="0.2">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81"/>
      <c r="Y103" s="54">
        <v>0.2</v>
      </c>
      <c r="Z103" s="53" t="s">
        <v>668</v>
      </c>
      <c r="AA103" s="58" t="s">
        <v>65</v>
      </c>
      <c r="AB103" s="52" t="s">
        <v>65</v>
      </c>
      <c r="AC103" s="52" t="s">
        <v>65</v>
      </c>
      <c r="AD103" s="53" t="s">
        <v>669</v>
      </c>
      <c r="AE103" s="52">
        <v>3</v>
      </c>
      <c r="AF103" s="52"/>
      <c r="AG103" s="52"/>
      <c r="AH103" s="52"/>
      <c r="AI103" s="52"/>
      <c r="AJ103" s="52"/>
      <c r="AK103" s="52"/>
      <c r="AL103" s="52"/>
      <c r="AM103" s="52"/>
      <c r="AN103" s="52"/>
      <c r="AO103" s="52">
        <v>1</v>
      </c>
      <c r="AP103" s="52"/>
      <c r="AQ103" s="52">
        <v>2</v>
      </c>
      <c r="AR103" s="52" t="s">
        <v>1430</v>
      </c>
      <c r="AS103" s="52" t="s">
        <v>403</v>
      </c>
      <c r="AT103" s="60" t="s">
        <v>661</v>
      </c>
      <c r="AU103" s="52" t="s">
        <v>65</v>
      </c>
      <c r="AV103" s="52" t="s">
        <v>405</v>
      </c>
      <c r="AW103" s="52" t="s">
        <v>65</v>
      </c>
      <c r="AX103" s="52" t="s">
        <v>65</v>
      </c>
      <c r="AY103" s="52" t="s">
        <v>65</v>
      </c>
      <c r="BA103" s="41" t="s">
        <v>1512</v>
      </c>
      <c r="BB103" s="41" t="s">
        <v>1475</v>
      </c>
      <c r="BC103" s="41" t="s">
        <v>1476</v>
      </c>
    </row>
    <row r="104" spans="1:55" ht="72.75" customHeight="1" x14ac:dyDescent="0.2">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81"/>
      <c r="Y104" s="54">
        <v>0.2</v>
      </c>
      <c r="Z104" s="53" t="s">
        <v>670</v>
      </c>
      <c r="AA104" s="58" t="s">
        <v>65</v>
      </c>
      <c r="AB104" s="52" t="s">
        <v>65</v>
      </c>
      <c r="AC104" s="52" t="s">
        <v>65</v>
      </c>
      <c r="AD104" s="53" t="s">
        <v>671</v>
      </c>
      <c r="AE104" s="52">
        <v>3</v>
      </c>
      <c r="AF104" s="52"/>
      <c r="AG104" s="52"/>
      <c r="AH104" s="52"/>
      <c r="AI104" s="52"/>
      <c r="AJ104" s="52"/>
      <c r="AK104" s="52"/>
      <c r="AL104" s="52">
        <v>1</v>
      </c>
      <c r="AM104" s="52"/>
      <c r="AN104" s="52"/>
      <c r="AO104" s="52">
        <v>1</v>
      </c>
      <c r="AP104" s="52"/>
      <c r="AQ104" s="52">
        <v>1</v>
      </c>
      <c r="AR104" s="52" t="s">
        <v>1430</v>
      </c>
      <c r="AS104" s="52" t="s">
        <v>403</v>
      </c>
      <c r="AT104" s="60" t="s">
        <v>661</v>
      </c>
      <c r="AU104" s="52" t="s">
        <v>65</v>
      </c>
      <c r="AV104" s="52" t="s">
        <v>405</v>
      </c>
      <c r="AW104" s="52" t="s">
        <v>65</v>
      </c>
      <c r="AX104" s="52" t="s">
        <v>65</v>
      </c>
      <c r="AY104" s="52" t="s">
        <v>65</v>
      </c>
      <c r="BA104" s="41" t="s">
        <v>1512</v>
      </c>
      <c r="BB104" s="41" t="s">
        <v>1475</v>
      </c>
      <c r="BC104" s="41" t="s">
        <v>1476</v>
      </c>
    </row>
    <row r="105" spans="1:55" ht="72.75" customHeight="1" x14ac:dyDescent="0.2">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81"/>
      <c r="Y105" s="54">
        <v>0.1</v>
      </c>
      <c r="Z105" s="53" t="s">
        <v>672</v>
      </c>
      <c r="AA105" s="58" t="s">
        <v>65</v>
      </c>
      <c r="AB105" s="52" t="s">
        <v>65</v>
      </c>
      <c r="AC105" s="52" t="s">
        <v>65</v>
      </c>
      <c r="AD105" s="53" t="s">
        <v>673</v>
      </c>
      <c r="AE105" s="52">
        <v>1</v>
      </c>
      <c r="AF105" s="52"/>
      <c r="AG105" s="52"/>
      <c r="AH105" s="52"/>
      <c r="AI105" s="52"/>
      <c r="AJ105" s="52"/>
      <c r="AK105" s="52"/>
      <c r="AL105" s="52"/>
      <c r="AM105" s="52"/>
      <c r="AN105" s="52"/>
      <c r="AO105" s="52"/>
      <c r="AP105" s="52"/>
      <c r="AQ105" s="52">
        <v>1</v>
      </c>
      <c r="AR105" s="52" t="s">
        <v>1430</v>
      </c>
      <c r="AS105" s="52" t="s">
        <v>406</v>
      </c>
      <c r="AT105" s="60" t="s">
        <v>661</v>
      </c>
      <c r="AU105" s="52" t="s">
        <v>65</v>
      </c>
      <c r="AV105" s="52" t="s">
        <v>405</v>
      </c>
      <c r="AW105" s="52" t="s">
        <v>65</v>
      </c>
      <c r="AX105" s="52" t="s">
        <v>65</v>
      </c>
      <c r="AY105" s="52" t="s">
        <v>65</v>
      </c>
      <c r="BA105" s="35" t="s">
        <v>65</v>
      </c>
      <c r="BB105" s="45" t="s">
        <v>65</v>
      </c>
      <c r="BC105" s="45" t="s">
        <v>65</v>
      </c>
    </row>
    <row r="106" spans="1:55" ht="72.75" customHeight="1" x14ac:dyDescent="0.2">
      <c r="A106" s="76" t="s">
        <v>58</v>
      </c>
      <c r="B106" s="76" t="s">
        <v>162</v>
      </c>
      <c r="C106" s="76" t="s">
        <v>163</v>
      </c>
      <c r="D106" s="76" t="s">
        <v>164</v>
      </c>
      <c r="E106" s="76" t="s">
        <v>165</v>
      </c>
      <c r="F106" s="76" t="s">
        <v>166</v>
      </c>
      <c r="G106" s="76" t="s">
        <v>167</v>
      </c>
      <c r="H106" s="76" t="s">
        <v>168</v>
      </c>
      <c r="I106" s="76" t="s">
        <v>64</v>
      </c>
      <c r="J106" s="76" t="s">
        <v>97</v>
      </c>
      <c r="K106" s="76" t="s">
        <v>169</v>
      </c>
      <c r="L106" s="76" t="s">
        <v>1456</v>
      </c>
      <c r="M106" s="76" t="s">
        <v>172</v>
      </c>
      <c r="N106" s="76" t="s">
        <v>1426</v>
      </c>
      <c r="O106" s="76" t="s">
        <v>115</v>
      </c>
      <c r="P106" s="76" t="s">
        <v>82</v>
      </c>
      <c r="Q106" s="76">
        <v>0</v>
      </c>
      <c r="R106" s="76">
        <v>0</v>
      </c>
      <c r="S106" s="76">
        <v>320</v>
      </c>
      <c r="T106" s="76">
        <v>150</v>
      </c>
      <c r="U106" s="76">
        <v>150</v>
      </c>
      <c r="V106" s="76">
        <v>620</v>
      </c>
      <c r="W106" s="76" t="s">
        <v>1430</v>
      </c>
      <c r="X106" s="81" t="s">
        <v>674</v>
      </c>
      <c r="Y106" s="56">
        <v>0.3</v>
      </c>
      <c r="Z106" s="53" t="s">
        <v>675</v>
      </c>
      <c r="AA106" s="58" t="s">
        <v>65</v>
      </c>
      <c r="AB106" s="52" t="s">
        <v>65</v>
      </c>
      <c r="AC106" s="52" t="s">
        <v>65</v>
      </c>
      <c r="AD106" s="53" t="s">
        <v>676</v>
      </c>
      <c r="AE106" s="52">
        <v>5</v>
      </c>
      <c r="AF106" s="52"/>
      <c r="AG106" s="52"/>
      <c r="AH106" s="52">
        <v>1</v>
      </c>
      <c r="AI106" s="52"/>
      <c r="AJ106" s="52"/>
      <c r="AK106" s="52">
        <v>1</v>
      </c>
      <c r="AL106" s="52"/>
      <c r="AM106" s="52"/>
      <c r="AN106" s="52">
        <v>1</v>
      </c>
      <c r="AO106" s="52"/>
      <c r="AP106" s="52"/>
      <c r="AQ106" s="52">
        <v>2</v>
      </c>
      <c r="AR106" s="52" t="s">
        <v>1430</v>
      </c>
      <c r="AS106" s="52" t="s">
        <v>403</v>
      </c>
      <c r="AT106" s="60" t="s">
        <v>661</v>
      </c>
      <c r="AU106" s="52" t="s">
        <v>65</v>
      </c>
      <c r="AV106" s="52" t="s">
        <v>405</v>
      </c>
      <c r="AW106" s="52" t="s">
        <v>65</v>
      </c>
      <c r="AX106" s="52" t="s">
        <v>65</v>
      </c>
      <c r="AY106" s="52" t="s">
        <v>65</v>
      </c>
      <c r="BA106" s="35" t="s">
        <v>65</v>
      </c>
      <c r="BB106" s="45" t="s">
        <v>65</v>
      </c>
      <c r="BC106" s="45" t="s">
        <v>65</v>
      </c>
    </row>
    <row r="107" spans="1:55" ht="72.75" customHeight="1" x14ac:dyDescent="0.2">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81"/>
      <c r="Y107" s="56">
        <v>0.3</v>
      </c>
      <c r="Z107" s="53" t="s">
        <v>677</v>
      </c>
      <c r="AA107" s="58" t="s">
        <v>65</v>
      </c>
      <c r="AB107" s="52" t="s">
        <v>65</v>
      </c>
      <c r="AC107" s="52" t="s">
        <v>65</v>
      </c>
      <c r="AD107" s="53" t="s">
        <v>678</v>
      </c>
      <c r="AE107" s="52">
        <v>3</v>
      </c>
      <c r="AF107" s="52"/>
      <c r="AG107" s="52"/>
      <c r="AH107" s="52"/>
      <c r="AI107" s="52">
        <v>1</v>
      </c>
      <c r="AJ107" s="52"/>
      <c r="AK107" s="52"/>
      <c r="AL107" s="52"/>
      <c r="AM107" s="52">
        <v>1</v>
      </c>
      <c r="AN107" s="52"/>
      <c r="AO107" s="52"/>
      <c r="AP107" s="52"/>
      <c r="AQ107" s="52">
        <v>1</v>
      </c>
      <c r="AR107" s="52" t="s">
        <v>1430</v>
      </c>
      <c r="AS107" s="52" t="s">
        <v>403</v>
      </c>
      <c r="AT107" s="60" t="s">
        <v>661</v>
      </c>
      <c r="AU107" s="52" t="s">
        <v>65</v>
      </c>
      <c r="AV107" s="52" t="s">
        <v>405</v>
      </c>
      <c r="AW107" s="52" t="s">
        <v>65</v>
      </c>
      <c r="AX107" s="52" t="s">
        <v>65</v>
      </c>
      <c r="AY107" s="52" t="s">
        <v>65</v>
      </c>
      <c r="BA107" s="35" t="s">
        <v>65</v>
      </c>
      <c r="BB107" s="45" t="s">
        <v>65</v>
      </c>
      <c r="BC107" s="45" t="s">
        <v>65</v>
      </c>
    </row>
    <row r="108" spans="1:55" ht="72.75" customHeight="1" x14ac:dyDescent="0.2">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81"/>
      <c r="Y108" s="56">
        <v>0.4</v>
      </c>
      <c r="Z108" s="53" t="s">
        <v>679</v>
      </c>
      <c r="AA108" s="58" t="s">
        <v>65</v>
      </c>
      <c r="AB108" s="52" t="s">
        <v>65</v>
      </c>
      <c r="AC108" s="52" t="s">
        <v>65</v>
      </c>
      <c r="AD108" s="53" t="s">
        <v>680</v>
      </c>
      <c r="AE108" s="52">
        <v>4</v>
      </c>
      <c r="AF108" s="52"/>
      <c r="AG108" s="52"/>
      <c r="AH108" s="52">
        <v>1</v>
      </c>
      <c r="AI108" s="52"/>
      <c r="AJ108" s="52"/>
      <c r="AK108" s="52">
        <v>1</v>
      </c>
      <c r="AL108" s="52"/>
      <c r="AM108" s="52"/>
      <c r="AN108" s="52">
        <v>1</v>
      </c>
      <c r="AO108" s="52"/>
      <c r="AP108" s="52"/>
      <c r="AQ108" s="52">
        <v>1</v>
      </c>
      <c r="AR108" s="52" t="s">
        <v>1430</v>
      </c>
      <c r="AS108" s="52" t="s">
        <v>403</v>
      </c>
      <c r="AT108" s="60" t="s">
        <v>661</v>
      </c>
      <c r="AU108" s="52" t="s">
        <v>65</v>
      </c>
      <c r="AV108" s="52" t="s">
        <v>405</v>
      </c>
      <c r="AW108" s="52" t="s">
        <v>65</v>
      </c>
      <c r="AX108" s="52" t="s">
        <v>65</v>
      </c>
      <c r="AY108" s="52" t="s">
        <v>65</v>
      </c>
      <c r="BA108" s="41" t="s">
        <v>1512</v>
      </c>
      <c r="BB108" s="41" t="s">
        <v>1478</v>
      </c>
      <c r="BC108" s="41" t="s">
        <v>1479</v>
      </c>
    </row>
    <row r="109" spans="1:55" ht="72.75" customHeight="1" x14ac:dyDescent="0.2">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81" t="s">
        <v>681</v>
      </c>
      <c r="Y109" s="54">
        <v>0.25</v>
      </c>
      <c r="Z109" s="53" t="s">
        <v>682</v>
      </c>
      <c r="AA109" s="8">
        <v>13800000000</v>
      </c>
      <c r="AB109" s="52" t="s">
        <v>658</v>
      </c>
      <c r="AC109" s="52" t="s">
        <v>682</v>
      </c>
      <c r="AD109" s="53" t="s">
        <v>683</v>
      </c>
      <c r="AE109" s="52">
        <v>2</v>
      </c>
      <c r="AF109" s="52"/>
      <c r="AG109" s="52"/>
      <c r="AH109" s="52"/>
      <c r="AI109" s="52"/>
      <c r="AJ109" s="52"/>
      <c r="AK109" s="52"/>
      <c r="AL109" s="52">
        <v>1</v>
      </c>
      <c r="AM109" s="52"/>
      <c r="AN109" s="52"/>
      <c r="AO109" s="52"/>
      <c r="AP109" s="52"/>
      <c r="AQ109" s="52">
        <v>1</v>
      </c>
      <c r="AR109" s="52" t="s">
        <v>1430</v>
      </c>
      <c r="AS109" s="52" t="s">
        <v>403</v>
      </c>
      <c r="AT109" s="60" t="s">
        <v>661</v>
      </c>
      <c r="AU109" s="52" t="s">
        <v>65</v>
      </c>
      <c r="AV109" s="52" t="s">
        <v>405</v>
      </c>
      <c r="AW109" s="52" t="s">
        <v>65</v>
      </c>
      <c r="AX109" s="52" t="s">
        <v>65</v>
      </c>
      <c r="AY109" s="52" t="s">
        <v>65</v>
      </c>
      <c r="BA109" s="41" t="s">
        <v>1512</v>
      </c>
      <c r="BB109" s="41" t="s">
        <v>1478</v>
      </c>
      <c r="BC109" s="41" t="s">
        <v>1479</v>
      </c>
    </row>
    <row r="110" spans="1:55" ht="72.75" customHeight="1" x14ac:dyDescent="0.2">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81"/>
      <c r="Y110" s="54">
        <v>0.25</v>
      </c>
      <c r="Z110" s="53" t="s">
        <v>684</v>
      </c>
      <c r="AA110" s="8">
        <v>1430000000</v>
      </c>
      <c r="AB110" s="52" t="s">
        <v>658</v>
      </c>
      <c r="AC110" s="52" t="s">
        <v>685</v>
      </c>
      <c r="AD110" s="53" t="s">
        <v>686</v>
      </c>
      <c r="AE110" s="52">
        <v>4</v>
      </c>
      <c r="AF110" s="52"/>
      <c r="AG110" s="52">
        <v>1</v>
      </c>
      <c r="AH110" s="52"/>
      <c r="AI110" s="52"/>
      <c r="AJ110" s="52">
        <v>1</v>
      </c>
      <c r="AK110" s="52"/>
      <c r="AL110" s="52"/>
      <c r="AM110" s="52">
        <v>1</v>
      </c>
      <c r="AN110" s="52"/>
      <c r="AO110" s="52"/>
      <c r="AP110" s="52"/>
      <c r="AQ110" s="52">
        <v>1</v>
      </c>
      <c r="AR110" s="52" t="s">
        <v>1430</v>
      </c>
      <c r="AS110" s="52" t="s">
        <v>403</v>
      </c>
      <c r="AT110" s="60" t="s">
        <v>661</v>
      </c>
      <c r="AU110" s="52" t="s">
        <v>65</v>
      </c>
      <c r="AV110" s="52" t="s">
        <v>405</v>
      </c>
      <c r="AW110" s="52" t="s">
        <v>65</v>
      </c>
      <c r="AX110" s="52" t="s">
        <v>65</v>
      </c>
      <c r="AY110" s="52" t="s">
        <v>65</v>
      </c>
      <c r="BA110" s="35" t="s">
        <v>65</v>
      </c>
      <c r="BB110" s="45" t="s">
        <v>65</v>
      </c>
      <c r="BC110" s="45" t="s">
        <v>65</v>
      </c>
    </row>
    <row r="111" spans="1:55" ht="72.75" customHeight="1" x14ac:dyDescent="0.2">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81"/>
      <c r="Y111" s="54">
        <v>0.25</v>
      </c>
      <c r="Z111" s="53" t="s">
        <v>687</v>
      </c>
      <c r="AA111" s="58" t="s">
        <v>65</v>
      </c>
      <c r="AB111" s="52" t="s">
        <v>65</v>
      </c>
      <c r="AC111" s="52" t="s">
        <v>65</v>
      </c>
      <c r="AD111" s="53" t="s">
        <v>688</v>
      </c>
      <c r="AE111" s="52">
        <v>2</v>
      </c>
      <c r="AF111" s="52"/>
      <c r="AG111" s="52"/>
      <c r="AH111" s="52"/>
      <c r="AI111" s="52"/>
      <c r="AJ111" s="52"/>
      <c r="AK111" s="52"/>
      <c r="AL111" s="52">
        <v>1</v>
      </c>
      <c r="AM111" s="52"/>
      <c r="AN111" s="52"/>
      <c r="AO111" s="52"/>
      <c r="AP111" s="52"/>
      <c r="AQ111" s="52">
        <v>1</v>
      </c>
      <c r="AR111" s="52" t="s">
        <v>1430</v>
      </c>
      <c r="AS111" s="52" t="s">
        <v>403</v>
      </c>
      <c r="AT111" s="60" t="s">
        <v>661</v>
      </c>
      <c r="AU111" s="52" t="s">
        <v>65</v>
      </c>
      <c r="AV111" s="52" t="s">
        <v>405</v>
      </c>
      <c r="AW111" s="52" t="s">
        <v>65</v>
      </c>
      <c r="AX111" s="52" t="s">
        <v>65</v>
      </c>
      <c r="AY111" s="52" t="s">
        <v>65</v>
      </c>
      <c r="BA111" s="41" t="s">
        <v>1512</v>
      </c>
      <c r="BB111" s="41" t="s">
        <v>1478</v>
      </c>
      <c r="BC111" s="41" t="s">
        <v>1479</v>
      </c>
    </row>
    <row r="112" spans="1:55" ht="72.75" customHeight="1" x14ac:dyDescent="0.2">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81"/>
      <c r="Y112" s="54">
        <v>0.25</v>
      </c>
      <c r="Z112" s="53" t="s">
        <v>1432</v>
      </c>
      <c r="AA112" s="58" t="s">
        <v>65</v>
      </c>
      <c r="AB112" s="52" t="s">
        <v>65</v>
      </c>
      <c r="AC112" s="52" t="s">
        <v>65</v>
      </c>
      <c r="AD112" s="53" t="s">
        <v>689</v>
      </c>
      <c r="AE112" s="52">
        <v>2</v>
      </c>
      <c r="AF112" s="52"/>
      <c r="AG112" s="52"/>
      <c r="AH112" s="52"/>
      <c r="AI112" s="52">
        <v>1</v>
      </c>
      <c r="AJ112" s="52"/>
      <c r="AK112" s="52"/>
      <c r="AL112" s="52"/>
      <c r="AM112" s="52"/>
      <c r="AN112" s="52">
        <v>1</v>
      </c>
      <c r="AO112" s="52"/>
      <c r="AP112" s="52"/>
      <c r="AQ112" s="52"/>
      <c r="AR112" s="52" t="s">
        <v>1430</v>
      </c>
      <c r="AS112" s="52" t="s">
        <v>545</v>
      </c>
      <c r="AT112" s="60" t="s">
        <v>661</v>
      </c>
      <c r="AU112" s="52" t="s">
        <v>65</v>
      </c>
      <c r="AV112" s="52" t="s">
        <v>405</v>
      </c>
      <c r="AW112" s="52" t="s">
        <v>65</v>
      </c>
      <c r="AX112" s="52" t="s">
        <v>65</v>
      </c>
      <c r="AY112" s="52" t="s">
        <v>65</v>
      </c>
      <c r="BA112" s="41" t="s">
        <v>1512</v>
      </c>
      <c r="BB112" s="41" t="s">
        <v>1482</v>
      </c>
      <c r="BC112" s="41" t="s">
        <v>1483</v>
      </c>
    </row>
    <row r="113" spans="1:55" ht="72.75" customHeight="1" x14ac:dyDescent="0.2">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81" t="s">
        <v>690</v>
      </c>
      <c r="Y113" s="56">
        <v>0.5</v>
      </c>
      <c r="Z113" s="53" t="s">
        <v>1433</v>
      </c>
      <c r="AA113" s="58" t="s">
        <v>65</v>
      </c>
      <c r="AB113" s="52" t="s">
        <v>65</v>
      </c>
      <c r="AC113" s="52" t="s">
        <v>65</v>
      </c>
      <c r="AD113" s="53" t="s">
        <v>688</v>
      </c>
      <c r="AE113" s="52">
        <v>3</v>
      </c>
      <c r="AF113" s="52"/>
      <c r="AG113" s="52"/>
      <c r="AH113" s="52"/>
      <c r="AI113" s="52">
        <v>1</v>
      </c>
      <c r="AJ113" s="52"/>
      <c r="AK113" s="52"/>
      <c r="AL113" s="52"/>
      <c r="AM113" s="52"/>
      <c r="AN113" s="52">
        <v>1</v>
      </c>
      <c r="AO113" s="52"/>
      <c r="AP113" s="52"/>
      <c r="AQ113" s="52">
        <v>1</v>
      </c>
      <c r="AR113" s="52" t="s">
        <v>1430</v>
      </c>
      <c r="AS113" s="52" t="s">
        <v>403</v>
      </c>
      <c r="AT113" s="60" t="s">
        <v>661</v>
      </c>
      <c r="AU113" s="52" t="s">
        <v>65</v>
      </c>
      <c r="AV113" s="52" t="s">
        <v>405</v>
      </c>
      <c r="AW113" s="52" t="s">
        <v>65</v>
      </c>
      <c r="AX113" s="52" t="s">
        <v>65</v>
      </c>
      <c r="AY113" s="52" t="s">
        <v>65</v>
      </c>
      <c r="BA113" s="41" t="s">
        <v>1512</v>
      </c>
      <c r="BB113" s="41" t="s">
        <v>1478</v>
      </c>
      <c r="BC113" s="41" t="s">
        <v>1479</v>
      </c>
    </row>
    <row r="114" spans="1:55" ht="72.75" customHeight="1" x14ac:dyDescent="0.2">
      <c r="A114" s="78"/>
      <c r="B114" s="78"/>
      <c r="C114" s="78"/>
      <c r="D114" s="78"/>
      <c r="E114" s="78"/>
      <c r="F114" s="78"/>
      <c r="G114" s="78"/>
      <c r="H114" s="78"/>
      <c r="I114" s="78"/>
      <c r="J114" s="78"/>
      <c r="K114" s="78"/>
      <c r="L114" s="78"/>
      <c r="M114" s="78"/>
      <c r="N114" s="78"/>
      <c r="O114" s="78"/>
      <c r="P114" s="78"/>
      <c r="Q114" s="78"/>
      <c r="R114" s="78"/>
      <c r="S114" s="78"/>
      <c r="T114" s="78"/>
      <c r="U114" s="78"/>
      <c r="V114" s="78"/>
      <c r="W114" s="78"/>
      <c r="X114" s="81"/>
      <c r="Y114" s="56">
        <v>0.5</v>
      </c>
      <c r="Z114" s="53" t="s">
        <v>691</v>
      </c>
      <c r="AA114" s="58" t="s">
        <v>65</v>
      </c>
      <c r="AB114" s="52" t="s">
        <v>65</v>
      </c>
      <c r="AC114" s="52" t="s">
        <v>65</v>
      </c>
      <c r="AD114" s="53" t="s">
        <v>688</v>
      </c>
      <c r="AE114" s="52">
        <v>3</v>
      </c>
      <c r="AF114" s="52"/>
      <c r="AG114" s="52"/>
      <c r="AH114" s="52"/>
      <c r="AI114" s="52">
        <v>1</v>
      </c>
      <c r="AJ114" s="52"/>
      <c r="AK114" s="52"/>
      <c r="AL114" s="52"/>
      <c r="AM114" s="52"/>
      <c r="AN114" s="52">
        <v>1</v>
      </c>
      <c r="AO114" s="52"/>
      <c r="AP114" s="52"/>
      <c r="AQ114" s="52">
        <v>1</v>
      </c>
      <c r="AR114" s="52" t="s">
        <v>1430</v>
      </c>
      <c r="AS114" s="52" t="s">
        <v>403</v>
      </c>
      <c r="AT114" s="60" t="s">
        <v>661</v>
      </c>
      <c r="AU114" s="52" t="s">
        <v>65</v>
      </c>
      <c r="AV114" s="52" t="s">
        <v>405</v>
      </c>
      <c r="AW114" s="52" t="s">
        <v>65</v>
      </c>
      <c r="AX114" s="52" t="s">
        <v>65</v>
      </c>
      <c r="AY114" s="52" t="s">
        <v>65</v>
      </c>
      <c r="BA114" s="35" t="s">
        <v>65</v>
      </c>
      <c r="BB114" s="45" t="s">
        <v>65</v>
      </c>
      <c r="BC114" s="45" t="s">
        <v>65</v>
      </c>
    </row>
    <row r="115" spans="1:55" ht="72.75" customHeight="1" x14ac:dyDescent="0.2">
      <c r="A115" s="76" t="s">
        <v>58</v>
      </c>
      <c r="B115" s="76" t="s">
        <v>162</v>
      </c>
      <c r="C115" s="76" t="s">
        <v>163</v>
      </c>
      <c r="D115" s="76" t="s">
        <v>164</v>
      </c>
      <c r="E115" s="76" t="s">
        <v>165</v>
      </c>
      <c r="F115" s="76" t="s">
        <v>166</v>
      </c>
      <c r="G115" s="76" t="s">
        <v>167</v>
      </c>
      <c r="H115" s="76" t="s">
        <v>168</v>
      </c>
      <c r="I115" s="76" t="s">
        <v>64</v>
      </c>
      <c r="J115" s="76" t="s">
        <v>97</v>
      </c>
      <c r="K115" s="76" t="s">
        <v>169</v>
      </c>
      <c r="L115" s="76" t="s">
        <v>173</v>
      </c>
      <c r="M115" s="76" t="s">
        <v>174</v>
      </c>
      <c r="N115" s="76" t="s">
        <v>1424</v>
      </c>
      <c r="O115" s="76" t="s">
        <v>102</v>
      </c>
      <c r="P115" s="76" t="s">
        <v>70</v>
      </c>
      <c r="Q115" s="76">
        <v>40.4</v>
      </c>
      <c r="R115" s="76">
        <v>15</v>
      </c>
      <c r="S115" s="76">
        <v>30</v>
      </c>
      <c r="T115" s="76">
        <v>20</v>
      </c>
      <c r="U115" s="76">
        <v>10</v>
      </c>
      <c r="V115" s="76">
        <v>10</v>
      </c>
      <c r="W115" s="76" t="s">
        <v>1430</v>
      </c>
      <c r="X115" s="81" t="s">
        <v>692</v>
      </c>
      <c r="Y115" s="56">
        <v>7.0000000000000007E-2</v>
      </c>
      <c r="Z115" s="9" t="s">
        <v>693</v>
      </c>
      <c r="AA115" s="10">
        <v>270000000</v>
      </c>
      <c r="AB115" s="52" t="s">
        <v>694</v>
      </c>
      <c r="AC115" s="52" t="s">
        <v>695</v>
      </c>
      <c r="AD115" s="53" t="s">
        <v>696</v>
      </c>
      <c r="AE115" s="52">
        <v>2</v>
      </c>
      <c r="AF115" s="52"/>
      <c r="AG115" s="52"/>
      <c r="AH115" s="52"/>
      <c r="AI115" s="52"/>
      <c r="AJ115" s="52"/>
      <c r="AK115" s="52"/>
      <c r="AL115" s="52"/>
      <c r="AM115" s="52"/>
      <c r="AN115" s="52"/>
      <c r="AO115" s="52"/>
      <c r="AP115" s="52">
        <v>2</v>
      </c>
      <c r="AQ115" s="52"/>
      <c r="AR115" s="52" t="s">
        <v>1430</v>
      </c>
      <c r="AS115" s="52" t="s">
        <v>65</v>
      </c>
      <c r="AT115" s="60" t="s">
        <v>661</v>
      </c>
      <c r="AU115" s="52" t="s">
        <v>65</v>
      </c>
      <c r="AV115" s="52" t="s">
        <v>65</v>
      </c>
      <c r="AW115" s="52" t="s">
        <v>65</v>
      </c>
      <c r="AX115" s="52" t="s">
        <v>65</v>
      </c>
      <c r="AY115" s="52" t="s">
        <v>65</v>
      </c>
      <c r="BA115" s="35" t="s">
        <v>65</v>
      </c>
      <c r="BB115" s="45" t="s">
        <v>65</v>
      </c>
      <c r="BC115" s="45" t="s">
        <v>65</v>
      </c>
    </row>
    <row r="116" spans="1:55" ht="72.75" customHeight="1" x14ac:dyDescent="0.2">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81"/>
      <c r="Y116" s="56">
        <v>7.0000000000000007E-2</v>
      </c>
      <c r="Z116" s="9" t="s">
        <v>697</v>
      </c>
      <c r="AA116" s="10">
        <v>270000000</v>
      </c>
      <c r="AB116" s="52" t="s">
        <v>694</v>
      </c>
      <c r="AC116" s="52" t="s">
        <v>695</v>
      </c>
      <c r="AD116" s="53" t="s">
        <v>698</v>
      </c>
      <c r="AE116" s="52">
        <v>1</v>
      </c>
      <c r="AF116" s="52"/>
      <c r="AG116" s="52"/>
      <c r="AH116" s="52"/>
      <c r="AI116" s="52"/>
      <c r="AJ116" s="52"/>
      <c r="AK116" s="52"/>
      <c r="AL116" s="52"/>
      <c r="AM116" s="52"/>
      <c r="AN116" s="52"/>
      <c r="AO116" s="52">
        <v>1</v>
      </c>
      <c r="AP116" s="52"/>
      <c r="AQ116" s="52"/>
      <c r="AR116" s="52" t="s">
        <v>1430</v>
      </c>
      <c r="AS116" s="52" t="s">
        <v>65</v>
      </c>
      <c r="AT116" s="60" t="s">
        <v>661</v>
      </c>
      <c r="AU116" s="52" t="s">
        <v>65</v>
      </c>
      <c r="AV116" s="52" t="s">
        <v>65</v>
      </c>
      <c r="AW116" s="52" t="s">
        <v>65</v>
      </c>
      <c r="AX116" s="52" t="s">
        <v>65</v>
      </c>
      <c r="AY116" s="52" t="s">
        <v>65</v>
      </c>
      <c r="BA116" s="35" t="s">
        <v>65</v>
      </c>
      <c r="BB116" s="45" t="s">
        <v>65</v>
      </c>
      <c r="BC116" s="45" t="s">
        <v>65</v>
      </c>
    </row>
    <row r="117" spans="1:55" ht="72.75" customHeight="1" x14ac:dyDescent="0.2">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81"/>
      <c r="Y117" s="56">
        <v>7.0000000000000007E-2</v>
      </c>
      <c r="Z117" s="9" t="s">
        <v>699</v>
      </c>
      <c r="AA117" s="10">
        <v>75000000</v>
      </c>
      <c r="AB117" s="52" t="s">
        <v>694</v>
      </c>
      <c r="AC117" s="52" t="s">
        <v>695</v>
      </c>
      <c r="AD117" s="53" t="s">
        <v>700</v>
      </c>
      <c r="AE117" s="52">
        <v>1</v>
      </c>
      <c r="AF117" s="52"/>
      <c r="AG117" s="52"/>
      <c r="AH117" s="52"/>
      <c r="AI117" s="52"/>
      <c r="AJ117" s="52"/>
      <c r="AK117" s="52"/>
      <c r="AL117" s="52"/>
      <c r="AM117" s="52"/>
      <c r="AN117" s="52"/>
      <c r="AO117" s="52"/>
      <c r="AP117" s="52"/>
      <c r="AQ117" s="52">
        <v>1</v>
      </c>
      <c r="AR117" s="52" t="s">
        <v>1430</v>
      </c>
      <c r="AS117" s="52" t="s">
        <v>65</v>
      </c>
      <c r="AT117" s="60" t="s">
        <v>661</v>
      </c>
      <c r="AU117" s="52" t="s">
        <v>65</v>
      </c>
      <c r="AV117" s="52" t="s">
        <v>65</v>
      </c>
      <c r="AW117" s="52" t="s">
        <v>65</v>
      </c>
      <c r="AX117" s="52" t="s">
        <v>65</v>
      </c>
      <c r="AY117" s="52" t="s">
        <v>65</v>
      </c>
      <c r="BA117" s="35" t="s">
        <v>65</v>
      </c>
      <c r="BB117" s="45" t="s">
        <v>65</v>
      </c>
      <c r="BC117" s="45" t="s">
        <v>65</v>
      </c>
    </row>
    <row r="118" spans="1:55" ht="72.75" customHeight="1" x14ac:dyDescent="0.2">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81"/>
      <c r="Y118" s="56">
        <v>0.06</v>
      </c>
      <c r="Z118" s="9" t="s">
        <v>701</v>
      </c>
      <c r="AA118" s="10">
        <v>75000000</v>
      </c>
      <c r="AB118" s="52" t="s">
        <v>694</v>
      </c>
      <c r="AC118" s="52" t="s">
        <v>695</v>
      </c>
      <c r="AD118" s="53" t="s">
        <v>702</v>
      </c>
      <c r="AE118" s="52">
        <v>1</v>
      </c>
      <c r="AF118" s="52"/>
      <c r="AG118" s="52"/>
      <c r="AH118" s="52"/>
      <c r="AI118" s="52"/>
      <c r="AJ118" s="52"/>
      <c r="AK118" s="52"/>
      <c r="AL118" s="52">
        <v>1</v>
      </c>
      <c r="AM118" s="52"/>
      <c r="AN118" s="52"/>
      <c r="AO118" s="52"/>
      <c r="AP118" s="52"/>
      <c r="AQ118" s="52"/>
      <c r="AR118" s="52" t="s">
        <v>1430</v>
      </c>
      <c r="AS118" s="52" t="s">
        <v>65</v>
      </c>
      <c r="AT118" s="60" t="s">
        <v>661</v>
      </c>
      <c r="AU118" s="52" t="s">
        <v>65</v>
      </c>
      <c r="AV118" s="52" t="s">
        <v>65</v>
      </c>
      <c r="AW118" s="52" t="s">
        <v>65</v>
      </c>
      <c r="AX118" s="52" t="s">
        <v>65</v>
      </c>
      <c r="AY118" s="52" t="s">
        <v>65</v>
      </c>
      <c r="BA118" s="35" t="s">
        <v>65</v>
      </c>
      <c r="BB118" s="45" t="s">
        <v>65</v>
      </c>
      <c r="BC118" s="45" t="s">
        <v>65</v>
      </c>
    </row>
    <row r="119" spans="1:55" ht="72.75" customHeight="1" x14ac:dyDescent="0.2">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81"/>
      <c r="Y119" s="56">
        <v>0.06</v>
      </c>
      <c r="Z119" s="9" t="s">
        <v>703</v>
      </c>
      <c r="AA119" s="10">
        <v>235508330.59999999</v>
      </c>
      <c r="AB119" s="52" t="s">
        <v>694</v>
      </c>
      <c r="AC119" s="52" t="s">
        <v>695</v>
      </c>
      <c r="AD119" s="53" t="s">
        <v>704</v>
      </c>
      <c r="AE119" s="52">
        <v>32</v>
      </c>
      <c r="AF119" s="52"/>
      <c r="AG119" s="52"/>
      <c r="AH119" s="52"/>
      <c r="AI119" s="52"/>
      <c r="AJ119" s="52"/>
      <c r="AK119" s="52"/>
      <c r="AL119" s="52">
        <v>32</v>
      </c>
      <c r="AM119" s="52"/>
      <c r="AN119" s="52"/>
      <c r="AO119" s="52"/>
      <c r="AP119" s="52"/>
      <c r="AQ119" s="52"/>
      <c r="AR119" s="52" t="s">
        <v>1430</v>
      </c>
      <c r="AS119" s="52" t="s">
        <v>65</v>
      </c>
      <c r="AT119" s="60" t="s">
        <v>661</v>
      </c>
      <c r="AU119" s="52" t="s">
        <v>65</v>
      </c>
      <c r="AV119" s="52" t="s">
        <v>65</v>
      </c>
      <c r="AW119" s="52" t="s">
        <v>65</v>
      </c>
      <c r="AX119" s="52" t="s">
        <v>65</v>
      </c>
      <c r="AY119" s="52" t="s">
        <v>65</v>
      </c>
      <c r="BA119" s="35" t="s">
        <v>65</v>
      </c>
      <c r="BB119" s="45" t="s">
        <v>65</v>
      </c>
      <c r="BC119" s="45" t="s">
        <v>65</v>
      </c>
    </row>
    <row r="120" spans="1:55" ht="72.75" customHeight="1" x14ac:dyDescent="0.2">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81"/>
      <c r="Y120" s="56">
        <v>0.06</v>
      </c>
      <c r="Z120" s="9" t="s">
        <v>705</v>
      </c>
      <c r="AA120" s="10">
        <v>35000000</v>
      </c>
      <c r="AB120" s="52" t="s">
        <v>694</v>
      </c>
      <c r="AC120" s="52" t="s">
        <v>695</v>
      </c>
      <c r="AD120" s="53" t="s">
        <v>706</v>
      </c>
      <c r="AE120" s="52">
        <v>2</v>
      </c>
      <c r="AF120" s="52"/>
      <c r="AG120" s="52"/>
      <c r="AH120" s="52"/>
      <c r="AI120" s="52"/>
      <c r="AJ120" s="52"/>
      <c r="AK120" s="52"/>
      <c r="AL120" s="52"/>
      <c r="AM120" s="52"/>
      <c r="AN120" s="52">
        <v>1</v>
      </c>
      <c r="AO120" s="52"/>
      <c r="AP120" s="52"/>
      <c r="AQ120" s="52">
        <v>1</v>
      </c>
      <c r="AR120" s="52" t="s">
        <v>1430</v>
      </c>
      <c r="AS120" s="52" t="s">
        <v>65</v>
      </c>
      <c r="AT120" s="60" t="s">
        <v>661</v>
      </c>
      <c r="AU120" s="52" t="s">
        <v>65</v>
      </c>
      <c r="AV120" s="52" t="s">
        <v>65</v>
      </c>
      <c r="AW120" s="52" t="s">
        <v>65</v>
      </c>
      <c r="AX120" s="52" t="s">
        <v>65</v>
      </c>
      <c r="AY120" s="52" t="s">
        <v>65</v>
      </c>
      <c r="BA120" s="35" t="s">
        <v>65</v>
      </c>
      <c r="BB120" s="45" t="s">
        <v>65</v>
      </c>
      <c r="BC120" s="45" t="s">
        <v>65</v>
      </c>
    </row>
    <row r="121" spans="1:55" ht="72.75" customHeight="1" x14ac:dyDescent="0.2">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81"/>
      <c r="Y121" s="56">
        <v>0.06</v>
      </c>
      <c r="Z121" s="9" t="s">
        <v>707</v>
      </c>
      <c r="AA121" s="10">
        <v>40000000</v>
      </c>
      <c r="AB121" s="52" t="s">
        <v>694</v>
      </c>
      <c r="AC121" s="52" t="s">
        <v>695</v>
      </c>
      <c r="AD121" s="53" t="s">
        <v>708</v>
      </c>
      <c r="AE121" s="52">
        <v>3</v>
      </c>
      <c r="AF121" s="52"/>
      <c r="AG121" s="52"/>
      <c r="AH121" s="52"/>
      <c r="AI121" s="52"/>
      <c r="AJ121" s="52">
        <v>1</v>
      </c>
      <c r="AK121" s="52"/>
      <c r="AL121" s="52"/>
      <c r="AM121" s="52">
        <v>1</v>
      </c>
      <c r="AN121" s="52"/>
      <c r="AO121" s="52"/>
      <c r="AP121" s="52"/>
      <c r="AQ121" s="52">
        <v>1</v>
      </c>
      <c r="AR121" s="52" t="s">
        <v>1430</v>
      </c>
      <c r="AS121" s="52" t="s">
        <v>65</v>
      </c>
      <c r="AT121" s="60" t="s">
        <v>661</v>
      </c>
      <c r="AU121" s="52" t="s">
        <v>65</v>
      </c>
      <c r="AV121" s="52" t="s">
        <v>65</v>
      </c>
      <c r="AW121" s="52" t="s">
        <v>65</v>
      </c>
      <c r="AX121" s="52" t="s">
        <v>65</v>
      </c>
      <c r="AY121" s="52" t="s">
        <v>65</v>
      </c>
      <c r="BA121" s="35" t="s">
        <v>65</v>
      </c>
      <c r="BB121" s="45" t="s">
        <v>65</v>
      </c>
      <c r="BC121" s="45" t="s">
        <v>65</v>
      </c>
    </row>
    <row r="122" spans="1:55" ht="72.75" customHeight="1" x14ac:dyDescent="0.2">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81"/>
      <c r="Y122" s="56">
        <v>0.06</v>
      </c>
      <c r="Z122" s="9" t="s">
        <v>709</v>
      </c>
      <c r="AA122" s="10">
        <v>234922645.79799998</v>
      </c>
      <c r="AB122" s="52" t="s">
        <v>694</v>
      </c>
      <c r="AC122" s="52" t="s">
        <v>710</v>
      </c>
      <c r="AD122" s="53" t="s">
        <v>708</v>
      </c>
      <c r="AE122" s="52">
        <v>2</v>
      </c>
      <c r="AF122" s="52"/>
      <c r="AG122" s="52"/>
      <c r="AH122" s="52"/>
      <c r="AI122" s="52"/>
      <c r="AJ122" s="52">
        <v>1</v>
      </c>
      <c r="AK122" s="52"/>
      <c r="AL122" s="52"/>
      <c r="AM122" s="52"/>
      <c r="AN122" s="52"/>
      <c r="AO122" s="52"/>
      <c r="AP122" s="52"/>
      <c r="AQ122" s="52">
        <v>1</v>
      </c>
      <c r="AR122" s="52" t="s">
        <v>1430</v>
      </c>
      <c r="AS122" s="52" t="s">
        <v>65</v>
      </c>
      <c r="AT122" s="60" t="s">
        <v>661</v>
      </c>
      <c r="AU122" s="52" t="s">
        <v>65</v>
      </c>
      <c r="AV122" s="52" t="s">
        <v>65</v>
      </c>
      <c r="AW122" s="52" t="s">
        <v>65</v>
      </c>
      <c r="AX122" s="52" t="s">
        <v>65</v>
      </c>
      <c r="AY122" s="52" t="s">
        <v>65</v>
      </c>
      <c r="BA122" s="35" t="s">
        <v>65</v>
      </c>
      <c r="BB122" s="45" t="s">
        <v>65</v>
      </c>
      <c r="BC122" s="45" t="s">
        <v>65</v>
      </c>
    </row>
    <row r="123" spans="1:55" ht="72.75" customHeight="1" x14ac:dyDescent="0.2">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81"/>
      <c r="Y123" s="56">
        <v>0.06</v>
      </c>
      <c r="Z123" s="9" t="s">
        <v>711</v>
      </c>
      <c r="AA123" s="10">
        <v>161931881</v>
      </c>
      <c r="AB123" s="52" t="s">
        <v>694</v>
      </c>
      <c r="AC123" s="52" t="s">
        <v>712</v>
      </c>
      <c r="AD123" s="53" t="s">
        <v>708</v>
      </c>
      <c r="AE123" s="52">
        <v>3</v>
      </c>
      <c r="AF123" s="52"/>
      <c r="AG123" s="52"/>
      <c r="AH123" s="52"/>
      <c r="AI123" s="52"/>
      <c r="AJ123" s="52">
        <v>1</v>
      </c>
      <c r="AK123" s="52"/>
      <c r="AL123" s="52"/>
      <c r="AM123" s="52">
        <v>1</v>
      </c>
      <c r="AN123" s="52"/>
      <c r="AO123" s="52"/>
      <c r="AP123" s="52"/>
      <c r="AQ123" s="52">
        <v>1</v>
      </c>
      <c r="AR123" s="52" t="s">
        <v>1430</v>
      </c>
      <c r="AS123" s="52" t="s">
        <v>65</v>
      </c>
      <c r="AT123" s="60" t="s">
        <v>661</v>
      </c>
      <c r="AU123" s="52" t="s">
        <v>65</v>
      </c>
      <c r="AV123" s="52" t="s">
        <v>65</v>
      </c>
      <c r="AW123" s="52" t="s">
        <v>65</v>
      </c>
      <c r="AX123" s="52" t="s">
        <v>65</v>
      </c>
      <c r="AY123" s="52" t="s">
        <v>65</v>
      </c>
      <c r="BA123" s="35" t="s">
        <v>65</v>
      </c>
      <c r="BB123" s="45" t="s">
        <v>65</v>
      </c>
      <c r="BC123" s="45" t="s">
        <v>65</v>
      </c>
    </row>
    <row r="124" spans="1:55" ht="72.75" customHeight="1" x14ac:dyDescent="0.2">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81"/>
      <c r="Y124" s="56">
        <v>0.06</v>
      </c>
      <c r="Z124" s="9" t="s">
        <v>713</v>
      </c>
      <c r="AA124" s="10">
        <v>161931880</v>
      </c>
      <c r="AB124" s="52" t="s">
        <v>694</v>
      </c>
      <c r="AC124" s="52" t="s">
        <v>712</v>
      </c>
      <c r="AD124" s="9" t="s">
        <v>708</v>
      </c>
      <c r="AE124" s="52">
        <v>2</v>
      </c>
      <c r="AF124" s="52"/>
      <c r="AG124" s="52"/>
      <c r="AH124" s="52"/>
      <c r="AI124" s="52"/>
      <c r="AJ124" s="52"/>
      <c r="AK124" s="52"/>
      <c r="AL124" s="52">
        <v>1</v>
      </c>
      <c r="AM124" s="52"/>
      <c r="AN124" s="52"/>
      <c r="AO124" s="52"/>
      <c r="AP124" s="52"/>
      <c r="AQ124" s="52">
        <v>1</v>
      </c>
      <c r="AR124" s="52" t="s">
        <v>1430</v>
      </c>
      <c r="AS124" s="52" t="s">
        <v>65</v>
      </c>
      <c r="AT124" s="60" t="s">
        <v>661</v>
      </c>
      <c r="AU124" s="52" t="s">
        <v>65</v>
      </c>
      <c r="AV124" s="52" t="s">
        <v>65</v>
      </c>
      <c r="AW124" s="52" t="s">
        <v>65</v>
      </c>
      <c r="AX124" s="52" t="s">
        <v>65</v>
      </c>
      <c r="AY124" s="52" t="s">
        <v>65</v>
      </c>
      <c r="BA124" s="35" t="s">
        <v>65</v>
      </c>
      <c r="BB124" s="45" t="s">
        <v>65</v>
      </c>
      <c r="BC124" s="45" t="s">
        <v>65</v>
      </c>
    </row>
    <row r="125" spans="1:55" ht="72.75" customHeight="1" x14ac:dyDescent="0.2">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81"/>
      <c r="Y125" s="56">
        <v>0.06</v>
      </c>
      <c r="Z125" s="9" t="s">
        <v>714</v>
      </c>
      <c r="AA125" s="10">
        <v>64772752</v>
      </c>
      <c r="AB125" s="52" t="s">
        <v>694</v>
      </c>
      <c r="AC125" s="52" t="s">
        <v>712</v>
      </c>
      <c r="AD125" s="9" t="s">
        <v>708</v>
      </c>
      <c r="AE125" s="52">
        <v>3</v>
      </c>
      <c r="AF125" s="52"/>
      <c r="AG125" s="52"/>
      <c r="AH125" s="52"/>
      <c r="AI125" s="52"/>
      <c r="AJ125" s="52">
        <v>1</v>
      </c>
      <c r="AK125" s="52"/>
      <c r="AL125" s="52"/>
      <c r="AM125" s="52">
        <v>1</v>
      </c>
      <c r="AN125" s="52"/>
      <c r="AO125" s="52"/>
      <c r="AP125" s="52"/>
      <c r="AQ125" s="52">
        <v>1</v>
      </c>
      <c r="AR125" s="52" t="s">
        <v>1430</v>
      </c>
      <c r="AS125" s="52" t="s">
        <v>65</v>
      </c>
      <c r="AT125" s="60" t="s">
        <v>661</v>
      </c>
      <c r="AU125" s="52" t="s">
        <v>65</v>
      </c>
      <c r="AV125" s="52" t="s">
        <v>65</v>
      </c>
      <c r="AW125" s="52" t="s">
        <v>65</v>
      </c>
      <c r="AX125" s="52" t="s">
        <v>65</v>
      </c>
      <c r="AY125" s="52" t="s">
        <v>65</v>
      </c>
      <c r="BA125" s="35" t="s">
        <v>65</v>
      </c>
      <c r="BB125" s="45" t="s">
        <v>65</v>
      </c>
      <c r="BC125" s="45" t="s">
        <v>65</v>
      </c>
    </row>
    <row r="126" spans="1:55" ht="72.75" customHeight="1" x14ac:dyDescent="0.2">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81"/>
      <c r="Y126" s="56">
        <v>0.05</v>
      </c>
      <c r="Z126" s="9" t="s">
        <v>715</v>
      </c>
      <c r="AA126" s="10">
        <v>30000000</v>
      </c>
      <c r="AB126" s="52" t="s">
        <v>694</v>
      </c>
      <c r="AC126" s="52" t="s">
        <v>712</v>
      </c>
      <c r="AD126" s="9" t="s">
        <v>716</v>
      </c>
      <c r="AE126" s="11">
        <v>1</v>
      </c>
      <c r="AF126" s="52"/>
      <c r="AG126" s="52">
        <v>1</v>
      </c>
      <c r="AH126" s="52"/>
      <c r="AI126" s="52"/>
      <c r="AJ126" s="52"/>
      <c r="AK126" s="52"/>
      <c r="AL126" s="52"/>
      <c r="AM126" s="52"/>
      <c r="AN126" s="52"/>
      <c r="AO126" s="52"/>
      <c r="AP126" s="52"/>
      <c r="AQ126" s="52"/>
      <c r="AR126" s="52" t="s">
        <v>1430</v>
      </c>
      <c r="AS126" s="52" t="s">
        <v>65</v>
      </c>
      <c r="AT126" s="60" t="s">
        <v>661</v>
      </c>
      <c r="AU126" s="52" t="s">
        <v>65</v>
      </c>
      <c r="AV126" s="52" t="s">
        <v>65</v>
      </c>
      <c r="AW126" s="52" t="s">
        <v>65</v>
      </c>
      <c r="AX126" s="52" t="s">
        <v>65</v>
      </c>
      <c r="AY126" s="52" t="s">
        <v>65</v>
      </c>
      <c r="BA126" s="35" t="s">
        <v>65</v>
      </c>
      <c r="BB126" s="45" t="s">
        <v>65</v>
      </c>
      <c r="BC126" s="45" t="s">
        <v>65</v>
      </c>
    </row>
    <row r="127" spans="1:55" ht="72.75" customHeight="1" x14ac:dyDescent="0.2">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81"/>
      <c r="Y127" s="56">
        <v>0.05</v>
      </c>
      <c r="Z127" s="9" t="s">
        <v>717</v>
      </c>
      <c r="AA127" s="10">
        <v>229091010</v>
      </c>
      <c r="AB127" s="52" t="s">
        <v>694</v>
      </c>
      <c r="AC127" s="52" t="s">
        <v>712</v>
      </c>
      <c r="AD127" s="9" t="s">
        <v>718</v>
      </c>
      <c r="AE127" s="11">
        <v>12</v>
      </c>
      <c r="AF127" s="52">
        <v>1</v>
      </c>
      <c r="AG127" s="52">
        <v>1</v>
      </c>
      <c r="AH127" s="52">
        <v>1</v>
      </c>
      <c r="AI127" s="52">
        <v>1</v>
      </c>
      <c r="AJ127" s="52">
        <v>1</v>
      </c>
      <c r="AK127" s="52">
        <v>1</v>
      </c>
      <c r="AL127" s="52">
        <v>1</v>
      </c>
      <c r="AM127" s="52">
        <v>1</v>
      </c>
      <c r="AN127" s="52">
        <v>1</v>
      </c>
      <c r="AO127" s="52">
        <v>1</v>
      </c>
      <c r="AP127" s="52">
        <v>1</v>
      </c>
      <c r="AQ127" s="52">
        <v>1</v>
      </c>
      <c r="AR127" s="52" t="s">
        <v>1430</v>
      </c>
      <c r="AS127" s="52" t="s">
        <v>65</v>
      </c>
      <c r="AT127" s="60" t="s">
        <v>661</v>
      </c>
      <c r="AU127" s="52" t="s">
        <v>65</v>
      </c>
      <c r="AV127" s="52" t="s">
        <v>65</v>
      </c>
      <c r="AW127" s="52" t="s">
        <v>65</v>
      </c>
      <c r="AX127" s="52" t="s">
        <v>65</v>
      </c>
      <c r="AY127" s="52" t="s">
        <v>65</v>
      </c>
      <c r="BA127" s="35" t="s">
        <v>65</v>
      </c>
      <c r="BB127" s="45" t="s">
        <v>65</v>
      </c>
      <c r="BC127" s="45" t="s">
        <v>65</v>
      </c>
    </row>
    <row r="128" spans="1:55" ht="72.75" customHeight="1" x14ac:dyDescent="0.2">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81"/>
      <c r="Y128" s="56">
        <v>0.06</v>
      </c>
      <c r="Z128" s="9" t="s">
        <v>719</v>
      </c>
      <c r="AA128" s="10">
        <v>187000000</v>
      </c>
      <c r="AB128" s="52" t="s">
        <v>694</v>
      </c>
      <c r="AC128" s="52" t="s">
        <v>720</v>
      </c>
      <c r="AD128" s="9" t="s">
        <v>708</v>
      </c>
      <c r="AE128" s="52">
        <v>1</v>
      </c>
      <c r="AF128" s="52"/>
      <c r="AG128" s="52"/>
      <c r="AH128" s="52"/>
      <c r="AI128" s="52"/>
      <c r="AJ128" s="52"/>
      <c r="AK128" s="52"/>
      <c r="AL128" s="52">
        <v>1</v>
      </c>
      <c r="AM128" s="52"/>
      <c r="AN128" s="52"/>
      <c r="AO128" s="52"/>
      <c r="AP128" s="52"/>
      <c r="AQ128" s="52"/>
      <c r="AR128" s="52" t="s">
        <v>1430</v>
      </c>
      <c r="AS128" s="52" t="s">
        <v>65</v>
      </c>
      <c r="AT128" s="60" t="s">
        <v>661</v>
      </c>
      <c r="AU128" s="52" t="s">
        <v>65</v>
      </c>
      <c r="AV128" s="52" t="s">
        <v>65</v>
      </c>
      <c r="AW128" s="52" t="s">
        <v>65</v>
      </c>
      <c r="AX128" s="52" t="s">
        <v>65</v>
      </c>
      <c r="AY128" s="52" t="s">
        <v>65</v>
      </c>
      <c r="BA128" s="35" t="s">
        <v>65</v>
      </c>
      <c r="BB128" s="45" t="s">
        <v>65</v>
      </c>
      <c r="BC128" s="45" t="s">
        <v>65</v>
      </c>
    </row>
    <row r="129" spans="1:55" ht="72.75" customHeight="1" x14ac:dyDescent="0.2">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81"/>
      <c r="Y129" s="56">
        <v>0.05</v>
      </c>
      <c r="Z129" s="9" t="s">
        <v>721</v>
      </c>
      <c r="AA129" s="10">
        <v>47060693</v>
      </c>
      <c r="AB129" s="52" t="s">
        <v>694</v>
      </c>
      <c r="AC129" s="52" t="s">
        <v>720</v>
      </c>
      <c r="AD129" s="9" t="s">
        <v>722</v>
      </c>
      <c r="AE129" s="52">
        <v>1</v>
      </c>
      <c r="AF129" s="52"/>
      <c r="AG129" s="52"/>
      <c r="AH129" s="52"/>
      <c r="AI129" s="52"/>
      <c r="AJ129" s="52"/>
      <c r="AK129" s="52"/>
      <c r="AL129" s="52"/>
      <c r="AM129" s="52"/>
      <c r="AN129" s="52"/>
      <c r="AO129" s="52"/>
      <c r="AP129" s="52"/>
      <c r="AQ129" s="52">
        <v>1</v>
      </c>
      <c r="AR129" s="52" t="s">
        <v>1430</v>
      </c>
      <c r="AS129" s="52" t="s">
        <v>65</v>
      </c>
      <c r="AT129" s="60" t="s">
        <v>661</v>
      </c>
      <c r="AU129" s="52" t="s">
        <v>65</v>
      </c>
      <c r="AV129" s="52" t="s">
        <v>65</v>
      </c>
      <c r="AW129" s="52" t="s">
        <v>65</v>
      </c>
      <c r="AX129" s="52" t="s">
        <v>65</v>
      </c>
      <c r="AY129" s="52" t="s">
        <v>65</v>
      </c>
      <c r="BA129" s="35" t="s">
        <v>65</v>
      </c>
      <c r="BB129" s="45" t="s">
        <v>65</v>
      </c>
      <c r="BC129" s="45" t="s">
        <v>65</v>
      </c>
    </row>
    <row r="130" spans="1:55" ht="72.75" customHeight="1" x14ac:dyDescent="0.2">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81"/>
      <c r="Y130" s="56">
        <v>0.05</v>
      </c>
      <c r="Z130" s="9" t="s">
        <v>723</v>
      </c>
      <c r="AA130" s="10">
        <v>12000000</v>
      </c>
      <c r="AB130" s="52" t="s">
        <v>694</v>
      </c>
      <c r="AC130" s="52" t="s">
        <v>724</v>
      </c>
      <c r="AD130" s="9" t="s">
        <v>725</v>
      </c>
      <c r="AE130" s="52">
        <v>2</v>
      </c>
      <c r="AF130" s="52"/>
      <c r="AG130" s="52"/>
      <c r="AH130" s="52"/>
      <c r="AI130" s="52">
        <v>1</v>
      </c>
      <c r="AJ130" s="52"/>
      <c r="AK130" s="52"/>
      <c r="AL130" s="52">
        <v>1</v>
      </c>
      <c r="AM130" s="52"/>
      <c r="AN130" s="52"/>
      <c r="AO130" s="52"/>
      <c r="AP130" s="52"/>
      <c r="AQ130" s="52"/>
      <c r="AR130" s="52" t="s">
        <v>1430</v>
      </c>
      <c r="AS130" s="52" t="s">
        <v>65</v>
      </c>
      <c r="AT130" s="60" t="s">
        <v>661</v>
      </c>
      <c r="AU130" s="52" t="s">
        <v>65</v>
      </c>
      <c r="AV130" s="52" t="s">
        <v>65</v>
      </c>
      <c r="AW130" s="52" t="s">
        <v>65</v>
      </c>
      <c r="AX130" s="52" t="s">
        <v>65</v>
      </c>
      <c r="AY130" s="52" t="s">
        <v>65</v>
      </c>
      <c r="BA130" s="35" t="s">
        <v>65</v>
      </c>
      <c r="BB130" s="45" t="s">
        <v>65</v>
      </c>
      <c r="BC130" s="45" t="s">
        <v>65</v>
      </c>
    </row>
    <row r="131" spans="1:55" ht="72.75" customHeight="1" x14ac:dyDescent="0.2">
      <c r="A131" s="78"/>
      <c r="B131" s="78"/>
      <c r="C131" s="78"/>
      <c r="D131" s="78"/>
      <c r="E131" s="78"/>
      <c r="F131" s="78"/>
      <c r="G131" s="78"/>
      <c r="H131" s="78"/>
      <c r="I131" s="78"/>
      <c r="J131" s="78"/>
      <c r="K131" s="78"/>
      <c r="L131" s="78"/>
      <c r="M131" s="78"/>
      <c r="N131" s="78"/>
      <c r="O131" s="78"/>
      <c r="P131" s="78"/>
      <c r="Q131" s="78"/>
      <c r="R131" s="78"/>
      <c r="S131" s="78"/>
      <c r="T131" s="78"/>
      <c r="U131" s="78"/>
      <c r="V131" s="78"/>
      <c r="W131" s="78"/>
      <c r="X131" s="81"/>
      <c r="Y131" s="56">
        <v>0.05</v>
      </c>
      <c r="Z131" s="9" t="s">
        <v>726</v>
      </c>
      <c r="AA131" s="10">
        <v>340780808</v>
      </c>
      <c r="AB131" s="52" t="s">
        <v>694</v>
      </c>
      <c r="AC131" s="52" t="s">
        <v>724</v>
      </c>
      <c r="AD131" s="9" t="s">
        <v>727</v>
      </c>
      <c r="AE131" s="52">
        <v>3</v>
      </c>
      <c r="AF131" s="52"/>
      <c r="AG131" s="52"/>
      <c r="AH131" s="52"/>
      <c r="AI131" s="52"/>
      <c r="AJ131" s="52"/>
      <c r="AK131" s="52"/>
      <c r="AL131" s="52"/>
      <c r="AM131" s="52"/>
      <c r="AN131" s="52"/>
      <c r="AO131" s="52"/>
      <c r="AP131" s="52"/>
      <c r="AQ131" s="52">
        <v>3</v>
      </c>
      <c r="AR131" s="52" t="s">
        <v>1430</v>
      </c>
      <c r="AS131" s="52" t="s">
        <v>65</v>
      </c>
      <c r="AT131" s="60" t="s">
        <v>661</v>
      </c>
      <c r="AU131" s="52" t="s">
        <v>65</v>
      </c>
      <c r="AV131" s="52" t="s">
        <v>65</v>
      </c>
      <c r="AW131" s="52" t="s">
        <v>65</v>
      </c>
      <c r="AX131" s="52" t="s">
        <v>65</v>
      </c>
      <c r="AY131" s="52" t="s">
        <v>65</v>
      </c>
      <c r="BA131" s="35" t="s">
        <v>65</v>
      </c>
      <c r="BB131" s="45" t="s">
        <v>65</v>
      </c>
      <c r="BC131" s="45" t="s">
        <v>65</v>
      </c>
    </row>
    <row r="132" spans="1:55" ht="72.75" customHeight="1" x14ac:dyDescent="0.2">
      <c r="A132" s="76" t="s">
        <v>58</v>
      </c>
      <c r="B132" s="76" t="s">
        <v>162</v>
      </c>
      <c r="C132" s="76" t="s">
        <v>163</v>
      </c>
      <c r="D132" s="76" t="s">
        <v>175</v>
      </c>
      <c r="E132" s="76" t="s">
        <v>61</v>
      </c>
      <c r="F132" s="76" t="s">
        <v>176</v>
      </c>
      <c r="G132" s="76" t="s">
        <v>63</v>
      </c>
      <c r="H132" s="76" t="s">
        <v>108</v>
      </c>
      <c r="I132" s="76" t="s">
        <v>168</v>
      </c>
      <c r="J132" s="76" t="s">
        <v>66</v>
      </c>
      <c r="K132" s="76" t="s">
        <v>169</v>
      </c>
      <c r="L132" s="76" t="s">
        <v>177</v>
      </c>
      <c r="M132" s="76" t="s">
        <v>178</v>
      </c>
      <c r="N132" s="76" t="s">
        <v>1422</v>
      </c>
      <c r="O132" s="76" t="s">
        <v>102</v>
      </c>
      <c r="P132" s="76" t="s">
        <v>70</v>
      </c>
      <c r="Q132" s="76">
        <v>28</v>
      </c>
      <c r="R132" s="76">
        <v>29</v>
      </c>
      <c r="S132" s="76">
        <v>31</v>
      </c>
      <c r="T132" s="76">
        <v>34</v>
      </c>
      <c r="U132" s="76">
        <v>40</v>
      </c>
      <c r="V132" s="76">
        <v>40</v>
      </c>
      <c r="W132" s="76" t="s">
        <v>1430</v>
      </c>
      <c r="X132" s="118" t="s">
        <v>728</v>
      </c>
      <c r="Y132" s="56">
        <v>0.5</v>
      </c>
      <c r="Z132" s="53" t="s">
        <v>729</v>
      </c>
      <c r="AA132" s="58" t="s">
        <v>65</v>
      </c>
      <c r="AB132" s="52" t="s">
        <v>65</v>
      </c>
      <c r="AC132" s="52" t="s">
        <v>65</v>
      </c>
      <c r="AD132" s="53" t="s">
        <v>688</v>
      </c>
      <c r="AE132" s="52">
        <v>4</v>
      </c>
      <c r="AF132" s="52"/>
      <c r="AG132" s="52"/>
      <c r="AH132" s="52">
        <v>1</v>
      </c>
      <c r="AI132" s="52"/>
      <c r="AJ132" s="52"/>
      <c r="AK132" s="52">
        <v>1</v>
      </c>
      <c r="AL132" s="52"/>
      <c r="AM132" s="52"/>
      <c r="AN132" s="52">
        <v>1</v>
      </c>
      <c r="AO132" s="52"/>
      <c r="AP132" s="52"/>
      <c r="AQ132" s="52">
        <v>1</v>
      </c>
      <c r="AR132" s="52" t="s">
        <v>1430</v>
      </c>
      <c r="AS132" s="52" t="s">
        <v>403</v>
      </c>
      <c r="AT132" s="60" t="s">
        <v>661</v>
      </c>
      <c r="AU132" s="52" t="s">
        <v>65</v>
      </c>
      <c r="AV132" s="52" t="s">
        <v>405</v>
      </c>
      <c r="AW132" s="52" t="s">
        <v>65</v>
      </c>
      <c r="AX132" s="52" t="s">
        <v>65</v>
      </c>
      <c r="AY132" s="52" t="s">
        <v>65</v>
      </c>
      <c r="BA132" s="41" t="s">
        <v>1512</v>
      </c>
      <c r="BB132" s="41" t="s">
        <v>1478</v>
      </c>
      <c r="BC132" s="41" t="s">
        <v>1479</v>
      </c>
    </row>
    <row r="133" spans="1:55" ht="72.75" customHeight="1" x14ac:dyDescent="0.2">
      <c r="A133" s="78"/>
      <c r="B133" s="78"/>
      <c r="C133" s="78"/>
      <c r="D133" s="78"/>
      <c r="E133" s="78"/>
      <c r="F133" s="78"/>
      <c r="G133" s="78"/>
      <c r="H133" s="78"/>
      <c r="I133" s="78"/>
      <c r="J133" s="78"/>
      <c r="K133" s="78"/>
      <c r="L133" s="78"/>
      <c r="M133" s="78"/>
      <c r="N133" s="78"/>
      <c r="O133" s="78"/>
      <c r="P133" s="78"/>
      <c r="Q133" s="78"/>
      <c r="R133" s="78"/>
      <c r="S133" s="78"/>
      <c r="T133" s="78"/>
      <c r="U133" s="78"/>
      <c r="V133" s="78"/>
      <c r="W133" s="78"/>
      <c r="X133" s="118"/>
      <c r="Y133" s="56">
        <v>0.5</v>
      </c>
      <c r="Z133" s="53" t="s">
        <v>730</v>
      </c>
      <c r="AA133" s="58" t="s">
        <v>65</v>
      </c>
      <c r="AB133" s="52" t="s">
        <v>65</v>
      </c>
      <c r="AC133" s="52" t="s">
        <v>65</v>
      </c>
      <c r="AD133" s="53" t="s">
        <v>731</v>
      </c>
      <c r="AE133" s="52">
        <v>1</v>
      </c>
      <c r="AF133" s="52"/>
      <c r="AG133" s="52"/>
      <c r="AH133" s="52"/>
      <c r="AI133" s="52"/>
      <c r="AJ133" s="52"/>
      <c r="AK133" s="52"/>
      <c r="AL133" s="52"/>
      <c r="AM133" s="52"/>
      <c r="AN133" s="52"/>
      <c r="AO133" s="52">
        <v>1</v>
      </c>
      <c r="AP133" s="52"/>
      <c r="AQ133" s="52"/>
      <c r="AR133" s="52" t="s">
        <v>1430</v>
      </c>
      <c r="AS133" s="52" t="s">
        <v>403</v>
      </c>
      <c r="AT133" s="60" t="s">
        <v>661</v>
      </c>
      <c r="AU133" s="52" t="s">
        <v>65</v>
      </c>
      <c r="AV133" s="52" t="s">
        <v>405</v>
      </c>
      <c r="AW133" s="52" t="s">
        <v>65</v>
      </c>
      <c r="AX133" s="52" t="s">
        <v>65</v>
      </c>
      <c r="AY133" s="52" t="s">
        <v>65</v>
      </c>
      <c r="BA133" s="35" t="s">
        <v>65</v>
      </c>
      <c r="BB133" s="45" t="s">
        <v>65</v>
      </c>
      <c r="BC133" s="45" t="s">
        <v>65</v>
      </c>
    </row>
    <row r="134" spans="1:55" ht="72.75" customHeight="1" x14ac:dyDescent="0.2">
      <c r="A134" s="7" t="s">
        <v>58</v>
      </c>
      <c r="B134" s="52" t="s">
        <v>162</v>
      </c>
      <c r="C134" s="52" t="s">
        <v>163</v>
      </c>
      <c r="D134" s="52" t="s">
        <v>175</v>
      </c>
      <c r="E134" s="52" t="s">
        <v>61</v>
      </c>
      <c r="F134" s="52" t="s">
        <v>176</v>
      </c>
      <c r="G134" s="52" t="s">
        <v>63</v>
      </c>
      <c r="H134" s="52" t="s">
        <v>108</v>
      </c>
      <c r="I134" s="52" t="s">
        <v>168</v>
      </c>
      <c r="J134" s="52" t="s">
        <v>66</v>
      </c>
      <c r="K134" s="52" t="s">
        <v>169</v>
      </c>
      <c r="L134" s="52" t="s">
        <v>179</v>
      </c>
      <c r="M134" s="52" t="s">
        <v>180</v>
      </c>
      <c r="N134" s="50" t="s">
        <v>1422</v>
      </c>
      <c r="O134" s="52" t="s">
        <v>102</v>
      </c>
      <c r="P134" s="52" t="s">
        <v>70</v>
      </c>
      <c r="Q134" s="52">
        <v>10</v>
      </c>
      <c r="R134" s="52">
        <v>11</v>
      </c>
      <c r="S134" s="52">
        <v>13</v>
      </c>
      <c r="T134" s="52">
        <v>16</v>
      </c>
      <c r="U134" s="52">
        <v>22</v>
      </c>
      <c r="V134" s="52">
        <v>22</v>
      </c>
      <c r="W134" s="13" t="s">
        <v>1430</v>
      </c>
      <c r="X134" s="59" t="s">
        <v>681</v>
      </c>
      <c r="Y134" s="56">
        <v>1</v>
      </c>
      <c r="Z134" s="53" t="s">
        <v>732</v>
      </c>
      <c r="AA134" s="58" t="s">
        <v>65</v>
      </c>
      <c r="AB134" s="52" t="s">
        <v>65</v>
      </c>
      <c r="AC134" s="52" t="s">
        <v>65</v>
      </c>
      <c r="AD134" s="53" t="s">
        <v>733</v>
      </c>
      <c r="AE134" s="52">
        <v>1</v>
      </c>
      <c r="AF134" s="52"/>
      <c r="AG134" s="52"/>
      <c r="AH134" s="52"/>
      <c r="AI134" s="52"/>
      <c r="AJ134" s="52"/>
      <c r="AK134" s="52"/>
      <c r="AL134" s="52"/>
      <c r="AM134" s="52"/>
      <c r="AN134" s="52"/>
      <c r="AO134" s="52"/>
      <c r="AP134" s="52">
        <v>1</v>
      </c>
      <c r="AQ134" s="52"/>
      <c r="AR134" s="52" t="s">
        <v>1430</v>
      </c>
      <c r="AS134" s="52" t="s">
        <v>403</v>
      </c>
      <c r="AT134" s="60" t="s">
        <v>403</v>
      </c>
      <c r="AU134" s="52" t="s">
        <v>65</v>
      </c>
      <c r="AV134" s="52" t="s">
        <v>405</v>
      </c>
      <c r="AW134" s="52" t="s">
        <v>65</v>
      </c>
      <c r="AX134" s="52" t="s">
        <v>65</v>
      </c>
      <c r="AY134" s="52" t="s">
        <v>65</v>
      </c>
      <c r="BA134" s="41" t="s">
        <v>1512</v>
      </c>
      <c r="BB134" s="41" t="s">
        <v>1475</v>
      </c>
      <c r="BC134" s="41" t="s">
        <v>1486</v>
      </c>
    </row>
    <row r="135" spans="1:55" ht="72.75" customHeight="1" x14ac:dyDescent="0.2">
      <c r="A135" s="7" t="s">
        <v>58</v>
      </c>
      <c r="B135" s="52" t="s">
        <v>162</v>
      </c>
      <c r="C135" s="52" t="s">
        <v>163</v>
      </c>
      <c r="D135" s="52" t="s">
        <v>175</v>
      </c>
      <c r="E135" s="52" t="s">
        <v>77</v>
      </c>
      <c r="F135" s="52" t="s">
        <v>181</v>
      </c>
      <c r="G135" s="52" t="s">
        <v>182</v>
      </c>
      <c r="H135" s="52" t="s">
        <v>64</v>
      </c>
      <c r="I135" s="52" t="s">
        <v>65</v>
      </c>
      <c r="J135" s="52" t="s">
        <v>97</v>
      </c>
      <c r="K135" s="52" t="s">
        <v>169</v>
      </c>
      <c r="L135" s="52" t="s">
        <v>183</v>
      </c>
      <c r="M135" s="52" t="s">
        <v>188</v>
      </c>
      <c r="N135" s="50" t="s">
        <v>1422</v>
      </c>
      <c r="O135" s="52" t="s">
        <v>71</v>
      </c>
      <c r="P135" s="52" t="s">
        <v>70</v>
      </c>
      <c r="Q135" s="52" t="s">
        <v>72</v>
      </c>
      <c r="R135" s="52">
        <v>0</v>
      </c>
      <c r="S135" s="52">
        <v>33</v>
      </c>
      <c r="T135" s="52">
        <v>33</v>
      </c>
      <c r="U135" s="52">
        <v>34</v>
      </c>
      <c r="V135" s="52">
        <v>100</v>
      </c>
      <c r="W135" s="13" t="s">
        <v>1430</v>
      </c>
      <c r="X135" s="61" t="s">
        <v>734</v>
      </c>
      <c r="Y135" s="54">
        <v>1</v>
      </c>
      <c r="Z135" s="53" t="s">
        <v>735</v>
      </c>
      <c r="AA135" s="58" t="s">
        <v>65</v>
      </c>
      <c r="AB135" s="52" t="s">
        <v>65</v>
      </c>
      <c r="AC135" s="52" t="s">
        <v>65</v>
      </c>
      <c r="AD135" s="53" t="s">
        <v>736</v>
      </c>
      <c r="AE135" s="52">
        <v>4</v>
      </c>
      <c r="AF135" s="52"/>
      <c r="AG135" s="52"/>
      <c r="AH135" s="52">
        <v>1</v>
      </c>
      <c r="AI135" s="52"/>
      <c r="AJ135" s="52"/>
      <c r="AK135" s="52">
        <v>1</v>
      </c>
      <c r="AL135" s="52"/>
      <c r="AM135" s="52"/>
      <c r="AN135" s="52">
        <v>1</v>
      </c>
      <c r="AO135" s="52"/>
      <c r="AP135" s="52"/>
      <c r="AQ135" s="52">
        <v>1</v>
      </c>
      <c r="AR135" s="52" t="s">
        <v>1430</v>
      </c>
      <c r="AS135" s="52" t="s">
        <v>403</v>
      </c>
      <c r="AT135" s="60" t="s">
        <v>661</v>
      </c>
      <c r="AU135" s="52" t="s">
        <v>65</v>
      </c>
      <c r="AV135" s="52" t="s">
        <v>405</v>
      </c>
      <c r="AW135" s="52" t="s">
        <v>65</v>
      </c>
      <c r="AX135" s="52" t="s">
        <v>65</v>
      </c>
      <c r="AY135" s="52" t="s">
        <v>65</v>
      </c>
      <c r="BA135" s="41" t="s">
        <v>1512</v>
      </c>
      <c r="BB135" s="41" t="s">
        <v>1473</v>
      </c>
      <c r="BC135" s="41" t="s">
        <v>1474</v>
      </c>
    </row>
    <row r="136" spans="1:55" ht="72.75" customHeight="1" x14ac:dyDescent="0.2">
      <c r="A136" s="7" t="s">
        <v>58</v>
      </c>
      <c r="B136" s="52" t="s">
        <v>162</v>
      </c>
      <c r="C136" s="52" t="s">
        <v>163</v>
      </c>
      <c r="D136" s="52" t="s">
        <v>175</v>
      </c>
      <c r="E136" s="52" t="s">
        <v>77</v>
      </c>
      <c r="F136" s="52" t="s">
        <v>78</v>
      </c>
      <c r="G136" s="52" t="s">
        <v>182</v>
      </c>
      <c r="H136" s="52" t="s">
        <v>64</v>
      </c>
      <c r="I136" s="52" t="s">
        <v>65</v>
      </c>
      <c r="J136" s="52" t="s">
        <v>97</v>
      </c>
      <c r="K136" s="52" t="s">
        <v>169</v>
      </c>
      <c r="L136" s="52" t="s">
        <v>184</v>
      </c>
      <c r="M136" s="52" t="s">
        <v>185</v>
      </c>
      <c r="N136" s="50" t="s">
        <v>1422</v>
      </c>
      <c r="O136" s="52" t="s">
        <v>71</v>
      </c>
      <c r="P136" s="52" t="s">
        <v>70</v>
      </c>
      <c r="Q136" s="52" t="s">
        <v>72</v>
      </c>
      <c r="R136" s="52">
        <v>0</v>
      </c>
      <c r="S136" s="52" t="s">
        <v>73</v>
      </c>
      <c r="T136" s="52">
        <v>50</v>
      </c>
      <c r="U136" s="52">
        <v>50</v>
      </c>
      <c r="V136" s="52">
        <v>100</v>
      </c>
      <c r="W136" s="13" t="s">
        <v>1430</v>
      </c>
      <c r="X136" s="61" t="s">
        <v>734</v>
      </c>
      <c r="Y136" s="54">
        <v>1</v>
      </c>
      <c r="Z136" s="53" t="s">
        <v>737</v>
      </c>
      <c r="AA136" s="58" t="s">
        <v>65</v>
      </c>
      <c r="AB136" s="52" t="s">
        <v>65</v>
      </c>
      <c r="AC136" s="52" t="s">
        <v>65</v>
      </c>
      <c r="AD136" s="53" t="s">
        <v>736</v>
      </c>
      <c r="AE136" s="52">
        <v>4</v>
      </c>
      <c r="AF136" s="52"/>
      <c r="AG136" s="52"/>
      <c r="AH136" s="52">
        <v>1</v>
      </c>
      <c r="AI136" s="52"/>
      <c r="AJ136" s="52"/>
      <c r="AK136" s="52">
        <v>1</v>
      </c>
      <c r="AL136" s="52"/>
      <c r="AM136" s="52"/>
      <c r="AN136" s="52">
        <v>1</v>
      </c>
      <c r="AO136" s="52"/>
      <c r="AP136" s="52"/>
      <c r="AQ136" s="52">
        <v>1</v>
      </c>
      <c r="AR136" s="52" t="s">
        <v>1430</v>
      </c>
      <c r="AS136" s="52" t="s">
        <v>403</v>
      </c>
      <c r="AT136" s="60" t="s">
        <v>661</v>
      </c>
      <c r="AU136" s="52" t="s">
        <v>65</v>
      </c>
      <c r="AV136" s="52" t="s">
        <v>405</v>
      </c>
      <c r="AW136" s="52" t="s">
        <v>65</v>
      </c>
      <c r="AX136" s="52" t="s">
        <v>65</v>
      </c>
      <c r="AY136" s="52" t="s">
        <v>65</v>
      </c>
      <c r="BA136" s="41" t="s">
        <v>1512</v>
      </c>
      <c r="BB136" s="41" t="s">
        <v>1478</v>
      </c>
      <c r="BC136" s="41" t="s">
        <v>1479</v>
      </c>
    </row>
    <row r="137" spans="1:55" ht="72.75" customHeight="1" x14ac:dyDescent="0.2">
      <c r="A137" s="7" t="s">
        <v>58</v>
      </c>
      <c r="B137" s="52" t="s">
        <v>162</v>
      </c>
      <c r="C137" s="52" t="s">
        <v>163</v>
      </c>
      <c r="D137" s="52" t="s">
        <v>175</v>
      </c>
      <c r="E137" s="52" t="s">
        <v>77</v>
      </c>
      <c r="F137" s="52" t="s">
        <v>78</v>
      </c>
      <c r="G137" s="52" t="s">
        <v>182</v>
      </c>
      <c r="H137" s="52" t="s">
        <v>64</v>
      </c>
      <c r="I137" s="52" t="s">
        <v>65</v>
      </c>
      <c r="J137" s="52" t="s">
        <v>97</v>
      </c>
      <c r="K137" s="52" t="s">
        <v>169</v>
      </c>
      <c r="L137" s="52" t="s">
        <v>186</v>
      </c>
      <c r="M137" s="52" t="s">
        <v>1457</v>
      </c>
      <c r="N137" s="50" t="s">
        <v>1422</v>
      </c>
      <c r="O137" s="52" t="s">
        <v>71</v>
      </c>
      <c r="P137" s="52" t="s">
        <v>70</v>
      </c>
      <c r="Q137" s="52" t="s">
        <v>72</v>
      </c>
      <c r="R137" s="52">
        <v>0</v>
      </c>
      <c r="S137" s="52">
        <v>33</v>
      </c>
      <c r="T137" s="52">
        <v>33</v>
      </c>
      <c r="U137" s="52">
        <v>34</v>
      </c>
      <c r="V137" s="52">
        <v>100</v>
      </c>
      <c r="W137" s="13" t="s">
        <v>1430</v>
      </c>
      <c r="X137" s="61" t="s">
        <v>734</v>
      </c>
      <c r="Y137" s="54">
        <v>1</v>
      </c>
      <c r="Z137" s="53" t="s">
        <v>738</v>
      </c>
      <c r="AA137" s="58" t="s">
        <v>65</v>
      </c>
      <c r="AB137" s="52" t="s">
        <v>65</v>
      </c>
      <c r="AC137" s="52" t="s">
        <v>65</v>
      </c>
      <c r="AD137" s="53" t="s">
        <v>736</v>
      </c>
      <c r="AE137" s="52">
        <v>4</v>
      </c>
      <c r="AF137" s="52"/>
      <c r="AG137" s="52"/>
      <c r="AH137" s="52">
        <v>1</v>
      </c>
      <c r="AI137" s="52"/>
      <c r="AJ137" s="52"/>
      <c r="AK137" s="52">
        <v>1</v>
      </c>
      <c r="AL137" s="52"/>
      <c r="AM137" s="52"/>
      <c r="AN137" s="52">
        <v>1</v>
      </c>
      <c r="AO137" s="52"/>
      <c r="AP137" s="52"/>
      <c r="AQ137" s="52">
        <v>1</v>
      </c>
      <c r="AR137" s="52" t="s">
        <v>1430</v>
      </c>
      <c r="AS137" s="52" t="s">
        <v>403</v>
      </c>
      <c r="AT137" s="60" t="s">
        <v>661</v>
      </c>
      <c r="AU137" s="52" t="s">
        <v>65</v>
      </c>
      <c r="AV137" s="52" t="s">
        <v>405</v>
      </c>
      <c r="AW137" s="52" t="s">
        <v>65</v>
      </c>
      <c r="AX137" s="52" t="s">
        <v>65</v>
      </c>
      <c r="AY137" s="52" t="s">
        <v>65</v>
      </c>
      <c r="BA137" s="35" t="s">
        <v>65</v>
      </c>
      <c r="BB137" s="45" t="s">
        <v>65</v>
      </c>
      <c r="BC137" s="45" t="s">
        <v>65</v>
      </c>
    </row>
    <row r="138" spans="1:55" ht="72.75" customHeight="1" x14ac:dyDescent="0.2">
      <c r="A138" s="7" t="s">
        <v>58</v>
      </c>
      <c r="B138" s="52" t="s">
        <v>162</v>
      </c>
      <c r="C138" s="52" t="s">
        <v>163</v>
      </c>
      <c r="D138" s="52" t="s">
        <v>175</v>
      </c>
      <c r="E138" s="52" t="s">
        <v>77</v>
      </c>
      <c r="F138" s="52" t="s">
        <v>78</v>
      </c>
      <c r="G138" s="52" t="s">
        <v>182</v>
      </c>
      <c r="H138" s="52" t="s">
        <v>64</v>
      </c>
      <c r="I138" s="52" t="s">
        <v>65</v>
      </c>
      <c r="J138" s="52" t="s">
        <v>97</v>
      </c>
      <c r="K138" s="52" t="s">
        <v>169</v>
      </c>
      <c r="L138" s="52" t="s">
        <v>1434</v>
      </c>
      <c r="M138" s="52" t="s">
        <v>187</v>
      </c>
      <c r="N138" s="50" t="s">
        <v>1422</v>
      </c>
      <c r="O138" s="52" t="s">
        <v>1458</v>
      </c>
      <c r="P138" s="52" t="s">
        <v>82</v>
      </c>
      <c r="Q138" s="52" t="s">
        <v>72</v>
      </c>
      <c r="R138" s="52">
        <v>0</v>
      </c>
      <c r="S138" s="52">
        <v>1</v>
      </c>
      <c r="T138" s="52">
        <v>1</v>
      </c>
      <c r="U138" s="52">
        <v>1</v>
      </c>
      <c r="V138" s="52">
        <v>3</v>
      </c>
      <c r="W138" s="13" t="s">
        <v>1430</v>
      </c>
      <c r="X138" s="61" t="s">
        <v>734</v>
      </c>
      <c r="Y138" s="54">
        <v>1</v>
      </c>
      <c r="Z138" s="53" t="s">
        <v>1421</v>
      </c>
      <c r="AA138" s="58" t="s">
        <v>65</v>
      </c>
      <c r="AB138" s="52" t="s">
        <v>65</v>
      </c>
      <c r="AC138" s="52" t="s">
        <v>65</v>
      </c>
      <c r="AD138" s="53" t="s">
        <v>736</v>
      </c>
      <c r="AE138" s="52">
        <v>4</v>
      </c>
      <c r="AF138" s="52"/>
      <c r="AG138" s="52"/>
      <c r="AH138" s="52">
        <v>1</v>
      </c>
      <c r="AI138" s="52"/>
      <c r="AJ138" s="52"/>
      <c r="AK138" s="52">
        <v>1</v>
      </c>
      <c r="AL138" s="52"/>
      <c r="AM138" s="52"/>
      <c r="AN138" s="52">
        <v>1</v>
      </c>
      <c r="AO138" s="52"/>
      <c r="AP138" s="52"/>
      <c r="AQ138" s="52">
        <v>1</v>
      </c>
      <c r="AR138" s="52" t="s">
        <v>1430</v>
      </c>
      <c r="AS138" s="52" t="s">
        <v>403</v>
      </c>
      <c r="AT138" s="60" t="s">
        <v>661</v>
      </c>
      <c r="AU138" s="52" t="s">
        <v>65</v>
      </c>
      <c r="AV138" s="52" t="s">
        <v>405</v>
      </c>
      <c r="AW138" s="52" t="s">
        <v>65</v>
      </c>
      <c r="AX138" s="52" t="s">
        <v>65</v>
      </c>
      <c r="AY138" s="52" t="s">
        <v>65</v>
      </c>
      <c r="BA138" s="41" t="s">
        <v>1512</v>
      </c>
      <c r="BB138" s="41" t="s">
        <v>1475</v>
      </c>
      <c r="BC138" s="41" t="s">
        <v>1476</v>
      </c>
    </row>
    <row r="139" spans="1:55" ht="72.75" customHeight="1" x14ac:dyDescent="0.2">
      <c r="A139" s="7" t="s">
        <v>58</v>
      </c>
      <c r="B139" s="52" t="s">
        <v>162</v>
      </c>
      <c r="C139" s="52" t="s">
        <v>163</v>
      </c>
      <c r="D139" s="52" t="s">
        <v>175</v>
      </c>
      <c r="E139" s="52" t="s">
        <v>77</v>
      </c>
      <c r="F139" s="52" t="s">
        <v>78</v>
      </c>
      <c r="G139" s="52" t="s">
        <v>182</v>
      </c>
      <c r="H139" s="52" t="s">
        <v>64</v>
      </c>
      <c r="I139" s="52" t="s">
        <v>65</v>
      </c>
      <c r="J139" s="52" t="s">
        <v>97</v>
      </c>
      <c r="K139" s="52" t="s">
        <v>169</v>
      </c>
      <c r="L139" s="52" t="s">
        <v>1459</v>
      </c>
      <c r="M139" s="52" t="s">
        <v>188</v>
      </c>
      <c r="N139" s="50" t="s">
        <v>1422</v>
      </c>
      <c r="O139" s="52" t="s">
        <v>71</v>
      </c>
      <c r="P139" s="52" t="s">
        <v>70</v>
      </c>
      <c r="Q139" s="52" t="s">
        <v>72</v>
      </c>
      <c r="R139" s="52">
        <v>0</v>
      </c>
      <c r="S139" s="52">
        <v>100</v>
      </c>
      <c r="T139" s="52">
        <v>100</v>
      </c>
      <c r="U139" s="52">
        <v>100</v>
      </c>
      <c r="V139" s="52">
        <v>100</v>
      </c>
      <c r="W139" s="13" t="s">
        <v>1430</v>
      </c>
      <c r="X139" s="61" t="s">
        <v>734</v>
      </c>
      <c r="Y139" s="54">
        <v>1</v>
      </c>
      <c r="Z139" s="53" t="s">
        <v>739</v>
      </c>
      <c r="AA139" s="58" t="s">
        <v>65</v>
      </c>
      <c r="AB139" s="52" t="s">
        <v>65</v>
      </c>
      <c r="AC139" s="52" t="s">
        <v>65</v>
      </c>
      <c r="AD139" s="53" t="s">
        <v>736</v>
      </c>
      <c r="AE139" s="52">
        <v>4</v>
      </c>
      <c r="AF139" s="52"/>
      <c r="AG139" s="52"/>
      <c r="AH139" s="52">
        <v>1</v>
      </c>
      <c r="AI139" s="52"/>
      <c r="AJ139" s="52"/>
      <c r="AK139" s="52">
        <v>1</v>
      </c>
      <c r="AL139" s="52"/>
      <c r="AM139" s="52"/>
      <c r="AN139" s="52">
        <v>1</v>
      </c>
      <c r="AO139" s="52"/>
      <c r="AP139" s="52"/>
      <c r="AQ139" s="52">
        <v>1</v>
      </c>
      <c r="AR139" s="52" t="s">
        <v>1430</v>
      </c>
      <c r="AS139" s="52" t="s">
        <v>403</v>
      </c>
      <c r="AT139" s="60" t="s">
        <v>661</v>
      </c>
      <c r="AU139" s="52" t="s">
        <v>65</v>
      </c>
      <c r="AV139" s="52" t="s">
        <v>405</v>
      </c>
      <c r="AW139" s="52" t="s">
        <v>65</v>
      </c>
      <c r="AX139" s="52" t="s">
        <v>65</v>
      </c>
      <c r="AY139" s="52" t="s">
        <v>65</v>
      </c>
      <c r="BA139" s="41" t="s">
        <v>1512</v>
      </c>
      <c r="BB139" s="41" t="s">
        <v>1478</v>
      </c>
      <c r="BC139" s="41" t="s">
        <v>1479</v>
      </c>
    </row>
    <row r="140" spans="1:55" ht="72.75" customHeight="1" x14ac:dyDescent="0.2">
      <c r="A140" s="7" t="s">
        <v>58</v>
      </c>
      <c r="B140" s="52" t="s">
        <v>162</v>
      </c>
      <c r="C140" s="52" t="s">
        <v>163</v>
      </c>
      <c r="D140" s="52" t="s">
        <v>175</v>
      </c>
      <c r="E140" s="52" t="s">
        <v>77</v>
      </c>
      <c r="F140" s="52" t="s">
        <v>78</v>
      </c>
      <c r="G140" s="52" t="s">
        <v>182</v>
      </c>
      <c r="H140" s="52" t="s">
        <v>64</v>
      </c>
      <c r="I140" s="52" t="s">
        <v>65</v>
      </c>
      <c r="J140" s="52" t="s">
        <v>97</v>
      </c>
      <c r="K140" s="52" t="s">
        <v>169</v>
      </c>
      <c r="L140" s="52" t="s">
        <v>1435</v>
      </c>
      <c r="M140" s="52" t="s">
        <v>1460</v>
      </c>
      <c r="N140" s="50" t="s">
        <v>1422</v>
      </c>
      <c r="O140" s="52" t="s">
        <v>71</v>
      </c>
      <c r="P140" s="52" t="s">
        <v>70</v>
      </c>
      <c r="Q140" s="52" t="s">
        <v>72</v>
      </c>
      <c r="R140" s="52">
        <v>0</v>
      </c>
      <c r="S140" s="52">
        <v>33</v>
      </c>
      <c r="T140" s="52">
        <v>33</v>
      </c>
      <c r="U140" s="52">
        <v>34</v>
      </c>
      <c r="V140" s="52">
        <v>100</v>
      </c>
      <c r="W140" s="13" t="s">
        <v>1430</v>
      </c>
      <c r="X140" s="61" t="s">
        <v>734</v>
      </c>
      <c r="Y140" s="54">
        <v>1</v>
      </c>
      <c r="Z140" s="53" t="s">
        <v>740</v>
      </c>
      <c r="AA140" s="58" t="s">
        <v>65</v>
      </c>
      <c r="AB140" s="52" t="s">
        <v>65</v>
      </c>
      <c r="AC140" s="52" t="s">
        <v>65</v>
      </c>
      <c r="AD140" s="53" t="s">
        <v>736</v>
      </c>
      <c r="AE140" s="52">
        <v>4</v>
      </c>
      <c r="AF140" s="52"/>
      <c r="AG140" s="52"/>
      <c r="AH140" s="52">
        <v>1</v>
      </c>
      <c r="AI140" s="52"/>
      <c r="AJ140" s="52"/>
      <c r="AK140" s="52">
        <v>1</v>
      </c>
      <c r="AL140" s="52"/>
      <c r="AM140" s="52"/>
      <c r="AN140" s="52">
        <v>1</v>
      </c>
      <c r="AO140" s="52"/>
      <c r="AP140" s="52"/>
      <c r="AQ140" s="52">
        <v>1</v>
      </c>
      <c r="AR140" s="52" t="s">
        <v>1430</v>
      </c>
      <c r="AS140" s="52" t="s">
        <v>403</v>
      </c>
      <c r="AT140" s="60" t="s">
        <v>661</v>
      </c>
      <c r="AU140" s="52" t="s">
        <v>65</v>
      </c>
      <c r="AV140" s="52" t="s">
        <v>405</v>
      </c>
      <c r="AW140" s="52" t="s">
        <v>65</v>
      </c>
      <c r="AX140" s="52" t="s">
        <v>65</v>
      </c>
      <c r="AY140" s="52" t="s">
        <v>65</v>
      </c>
      <c r="BA140" s="35" t="s">
        <v>65</v>
      </c>
      <c r="BB140" s="45" t="s">
        <v>65</v>
      </c>
      <c r="BC140" s="45" t="s">
        <v>65</v>
      </c>
    </row>
    <row r="141" spans="1:55" ht="72.75" customHeight="1" x14ac:dyDescent="0.2">
      <c r="A141" s="7" t="s">
        <v>58</v>
      </c>
      <c r="B141" s="52" t="s">
        <v>162</v>
      </c>
      <c r="C141" s="52" t="s">
        <v>163</v>
      </c>
      <c r="D141" s="52" t="s">
        <v>175</v>
      </c>
      <c r="E141" s="52" t="s">
        <v>77</v>
      </c>
      <c r="F141" s="52" t="s">
        <v>78</v>
      </c>
      <c r="G141" s="52" t="s">
        <v>182</v>
      </c>
      <c r="H141" s="52" t="s">
        <v>64</v>
      </c>
      <c r="I141" s="52" t="s">
        <v>65</v>
      </c>
      <c r="J141" s="52" t="s">
        <v>97</v>
      </c>
      <c r="K141" s="52" t="s">
        <v>169</v>
      </c>
      <c r="L141" s="52" t="s">
        <v>1452</v>
      </c>
      <c r="M141" s="52" t="s">
        <v>189</v>
      </c>
      <c r="N141" s="50" t="s">
        <v>1422</v>
      </c>
      <c r="O141" s="52" t="s">
        <v>71</v>
      </c>
      <c r="P141" s="52" t="s">
        <v>82</v>
      </c>
      <c r="Q141" s="52" t="s">
        <v>72</v>
      </c>
      <c r="R141" s="52">
        <v>0</v>
      </c>
      <c r="S141" s="52">
        <v>0</v>
      </c>
      <c r="T141" s="52">
        <v>1</v>
      </c>
      <c r="U141" s="52">
        <v>0</v>
      </c>
      <c r="V141" s="52">
        <v>1</v>
      </c>
      <c r="W141" s="13" t="s">
        <v>1430</v>
      </c>
      <c r="X141" s="61" t="s">
        <v>734</v>
      </c>
      <c r="Y141" s="54">
        <v>1</v>
      </c>
      <c r="Z141" s="53" t="s">
        <v>741</v>
      </c>
      <c r="AA141" s="58" t="s">
        <v>65</v>
      </c>
      <c r="AB141" s="52" t="s">
        <v>65</v>
      </c>
      <c r="AC141" s="52" t="s">
        <v>65</v>
      </c>
      <c r="AD141" s="53" t="s">
        <v>736</v>
      </c>
      <c r="AE141" s="52">
        <v>4</v>
      </c>
      <c r="AF141" s="52"/>
      <c r="AG141" s="52"/>
      <c r="AH141" s="52">
        <v>1</v>
      </c>
      <c r="AI141" s="52"/>
      <c r="AJ141" s="52"/>
      <c r="AK141" s="52">
        <v>1</v>
      </c>
      <c r="AL141" s="52"/>
      <c r="AM141" s="52"/>
      <c r="AN141" s="52">
        <v>1</v>
      </c>
      <c r="AO141" s="52"/>
      <c r="AP141" s="52"/>
      <c r="AQ141" s="52">
        <v>1</v>
      </c>
      <c r="AR141" s="52" t="s">
        <v>1430</v>
      </c>
      <c r="AS141" s="52" t="s">
        <v>403</v>
      </c>
      <c r="AT141" s="60" t="s">
        <v>661</v>
      </c>
      <c r="AU141" s="52" t="s">
        <v>65</v>
      </c>
      <c r="AV141" s="52" t="s">
        <v>405</v>
      </c>
      <c r="AW141" s="52" t="s">
        <v>65</v>
      </c>
      <c r="AX141" s="52" t="s">
        <v>65</v>
      </c>
      <c r="AY141" s="52" t="s">
        <v>65</v>
      </c>
      <c r="BA141" s="41" t="s">
        <v>1512</v>
      </c>
      <c r="BB141" s="41" t="s">
        <v>1473</v>
      </c>
      <c r="BC141" s="41" t="s">
        <v>1487</v>
      </c>
    </row>
    <row r="142" spans="1:55" ht="72.75" customHeight="1" x14ac:dyDescent="0.2">
      <c r="A142" s="7" t="s">
        <v>58</v>
      </c>
      <c r="B142" s="52" t="s">
        <v>162</v>
      </c>
      <c r="C142" s="52" t="s">
        <v>163</v>
      </c>
      <c r="D142" s="52" t="s">
        <v>175</v>
      </c>
      <c r="E142" s="52" t="s">
        <v>77</v>
      </c>
      <c r="F142" s="52" t="s">
        <v>78</v>
      </c>
      <c r="G142" s="52" t="s">
        <v>182</v>
      </c>
      <c r="H142" s="52" t="s">
        <v>64</v>
      </c>
      <c r="I142" s="52" t="s">
        <v>65</v>
      </c>
      <c r="J142" s="52" t="s">
        <v>97</v>
      </c>
      <c r="K142" s="52" t="s">
        <v>169</v>
      </c>
      <c r="L142" s="52" t="s">
        <v>190</v>
      </c>
      <c r="M142" s="52" t="s">
        <v>191</v>
      </c>
      <c r="N142" s="50" t="s">
        <v>1422</v>
      </c>
      <c r="O142" s="52" t="s">
        <v>71</v>
      </c>
      <c r="P142" s="52" t="s">
        <v>82</v>
      </c>
      <c r="Q142" s="52" t="s">
        <v>72</v>
      </c>
      <c r="R142" s="52">
        <v>0</v>
      </c>
      <c r="S142" s="52">
        <v>0</v>
      </c>
      <c r="T142" s="52">
        <v>0</v>
      </c>
      <c r="U142" s="52">
        <v>1</v>
      </c>
      <c r="V142" s="52">
        <v>1</v>
      </c>
      <c r="W142" s="13" t="s">
        <v>1430</v>
      </c>
      <c r="X142" s="61" t="s">
        <v>734</v>
      </c>
      <c r="Y142" s="54">
        <v>1</v>
      </c>
      <c r="Z142" s="53" t="s">
        <v>757</v>
      </c>
      <c r="AA142" s="58" t="s">
        <v>65</v>
      </c>
      <c r="AB142" s="52" t="s">
        <v>65</v>
      </c>
      <c r="AC142" s="52" t="s">
        <v>65</v>
      </c>
      <c r="AD142" s="53" t="s">
        <v>736</v>
      </c>
      <c r="AE142" s="52">
        <v>4</v>
      </c>
      <c r="AF142" s="52"/>
      <c r="AG142" s="52"/>
      <c r="AH142" s="52">
        <v>1</v>
      </c>
      <c r="AI142" s="52"/>
      <c r="AJ142" s="52"/>
      <c r="AK142" s="52">
        <v>1</v>
      </c>
      <c r="AL142" s="52"/>
      <c r="AM142" s="52"/>
      <c r="AN142" s="52">
        <v>1</v>
      </c>
      <c r="AO142" s="52"/>
      <c r="AP142" s="52"/>
      <c r="AQ142" s="52">
        <v>1</v>
      </c>
      <c r="AR142" s="52" t="s">
        <v>1430</v>
      </c>
      <c r="AS142" s="52" t="s">
        <v>403</v>
      </c>
      <c r="AT142" s="60" t="s">
        <v>661</v>
      </c>
      <c r="AU142" s="52" t="s">
        <v>65</v>
      </c>
      <c r="AV142" s="52" t="s">
        <v>405</v>
      </c>
      <c r="AW142" s="52" t="s">
        <v>65</v>
      </c>
      <c r="AX142" s="52" t="s">
        <v>65</v>
      </c>
      <c r="AY142" s="52" t="s">
        <v>65</v>
      </c>
      <c r="BA142" s="41" t="s">
        <v>1512</v>
      </c>
      <c r="BB142" s="41" t="s">
        <v>1473</v>
      </c>
      <c r="BC142" s="41" t="s">
        <v>1487</v>
      </c>
    </row>
    <row r="143" spans="1:55" ht="72.75" customHeight="1" x14ac:dyDescent="0.2">
      <c r="A143" s="76" t="s">
        <v>58</v>
      </c>
      <c r="B143" s="76" t="s">
        <v>162</v>
      </c>
      <c r="C143" s="76" t="s">
        <v>163</v>
      </c>
      <c r="D143" s="76" t="s">
        <v>192</v>
      </c>
      <c r="E143" s="76" t="s">
        <v>165</v>
      </c>
      <c r="F143" s="76" t="s">
        <v>166</v>
      </c>
      <c r="G143" s="76" t="s">
        <v>193</v>
      </c>
      <c r="H143" s="76" t="s">
        <v>168</v>
      </c>
      <c r="I143" s="76" t="s">
        <v>194</v>
      </c>
      <c r="J143" s="76" t="s">
        <v>97</v>
      </c>
      <c r="K143" s="76" t="s">
        <v>169</v>
      </c>
      <c r="L143" s="76" t="s">
        <v>195</v>
      </c>
      <c r="M143" s="76" t="s">
        <v>195</v>
      </c>
      <c r="N143" s="76" t="s">
        <v>1424</v>
      </c>
      <c r="O143" s="76" t="s">
        <v>102</v>
      </c>
      <c r="P143" s="76" t="s">
        <v>70</v>
      </c>
      <c r="Q143" s="76">
        <v>42.6</v>
      </c>
      <c r="R143" s="76">
        <v>48</v>
      </c>
      <c r="S143" s="76">
        <v>48</v>
      </c>
      <c r="T143" s="76">
        <v>48</v>
      </c>
      <c r="U143" s="76">
        <v>54.300000000000004</v>
      </c>
      <c r="V143" s="76">
        <v>54.300000000000004</v>
      </c>
      <c r="W143" s="76" t="s">
        <v>1430</v>
      </c>
      <c r="X143" s="81" t="s">
        <v>758</v>
      </c>
      <c r="Y143" s="56">
        <v>7.0000000000000007E-2</v>
      </c>
      <c r="Z143" s="9" t="s">
        <v>759</v>
      </c>
      <c r="AA143" s="58" t="s">
        <v>65</v>
      </c>
      <c r="AB143" s="52" t="s">
        <v>65</v>
      </c>
      <c r="AC143" s="52" t="s">
        <v>65</v>
      </c>
      <c r="AD143" s="53" t="s">
        <v>688</v>
      </c>
      <c r="AE143" s="52">
        <v>3</v>
      </c>
      <c r="AF143" s="52"/>
      <c r="AG143" s="52"/>
      <c r="AH143" s="52"/>
      <c r="AI143" s="52"/>
      <c r="AJ143" s="52">
        <v>1</v>
      </c>
      <c r="AK143" s="52"/>
      <c r="AL143" s="52"/>
      <c r="AM143" s="52">
        <v>1</v>
      </c>
      <c r="AN143" s="52"/>
      <c r="AO143" s="52"/>
      <c r="AP143" s="52"/>
      <c r="AQ143" s="52">
        <v>1</v>
      </c>
      <c r="AR143" s="52" t="s">
        <v>1430</v>
      </c>
      <c r="AS143" s="52" t="s">
        <v>403</v>
      </c>
      <c r="AT143" s="60" t="s">
        <v>661</v>
      </c>
      <c r="AU143" s="52" t="s">
        <v>65</v>
      </c>
      <c r="AV143" s="52" t="s">
        <v>65</v>
      </c>
      <c r="AW143" s="52" t="s">
        <v>65</v>
      </c>
      <c r="AX143" s="52" t="s">
        <v>65</v>
      </c>
      <c r="AY143" s="52" t="s">
        <v>65</v>
      </c>
      <c r="BA143" s="35" t="s">
        <v>65</v>
      </c>
      <c r="BB143" s="45" t="s">
        <v>65</v>
      </c>
      <c r="BC143" s="45" t="s">
        <v>65</v>
      </c>
    </row>
    <row r="144" spans="1:55" ht="72.75" customHeight="1" x14ac:dyDescent="0.2">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81"/>
      <c r="Y144" s="56">
        <v>7.0000000000000007E-2</v>
      </c>
      <c r="Z144" s="9" t="s">
        <v>760</v>
      </c>
      <c r="AA144" s="58" t="s">
        <v>65</v>
      </c>
      <c r="AB144" s="52" t="s">
        <v>65</v>
      </c>
      <c r="AC144" s="52" t="s">
        <v>65</v>
      </c>
      <c r="AD144" s="53" t="s">
        <v>688</v>
      </c>
      <c r="AE144" s="52">
        <v>3</v>
      </c>
      <c r="AF144" s="52"/>
      <c r="AG144" s="52"/>
      <c r="AH144" s="52"/>
      <c r="AI144" s="52"/>
      <c r="AJ144" s="52">
        <v>1</v>
      </c>
      <c r="AK144" s="52"/>
      <c r="AL144" s="52"/>
      <c r="AM144" s="52">
        <v>1</v>
      </c>
      <c r="AN144" s="52"/>
      <c r="AO144" s="52"/>
      <c r="AP144" s="52"/>
      <c r="AQ144" s="52">
        <v>1</v>
      </c>
      <c r="AR144" s="52" t="s">
        <v>1430</v>
      </c>
      <c r="AS144" s="52" t="s">
        <v>403</v>
      </c>
      <c r="AT144" s="60" t="s">
        <v>661</v>
      </c>
      <c r="AU144" s="52" t="s">
        <v>65</v>
      </c>
      <c r="AV144" s="52" t="s">
        <v>65</v>
      </c>
      <c r="AW144" s="52" t="s">
        <v>65</v>
      </c>
      <c r="AX144" s="52" t="s">
        <v>65</v>
      </c>
      <c r="AY144" s="52" t="s">
        <v>65</v>
      </c>
      <c r="BA144" s="35" t="s">
        <v>65</v>
      </c>
      <c r="BB144" s="45" t="s">
        <v>65</v>
      </c>
      <c r="BC144" s="45" t="s">
        <v>65</v>
      </c>
    </row>
    <row r="145" spans="1:55" ht="72.75" customHeight="1" x14ac:dyDescent="0.2">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81"/>
      <c r="Y145" s="56">
        <v>7.0000000000000007E-2</v>
      </c>
      <c r="Z145" s="9" t="s">
        <v>761</v>
      </c>
      <c r="AA145" s="58" t="s">
        <v>65</v>
      </c>
      <c r="AB145" s="52" t="s">
        <v>65</v>
      </c>
      <c r="AC145" s="52" t="s">
        <v>65</v>
      </c>
      <c r="AD145" s="53" t="s">
        <v>688</v>
      </c>
      <c r="AE145" s="52">
        <v>3</v>
      </c>
      <c r="AF145" s="52"/>
      <c r="AG145" s="52"/>
      <c r="AH145" s="52"/>
      <c r="AI145" s="52"/>
      <c r="AJ145" s="52">
        <v>1</v>
      </c>
      <c r="AK145" s="52"/>
      <c r="AL145" s="52"/>
      <c r="AM145" s="52">
        <v>1</v>
      </c>
      <c r="AN145" s="52"/>
      <c r="AO145" s="52"/>
      <c r="AP145" s="52"/>
      <c r="AQ145" s="52">
        <v>1</v>
      </c>
      <c r="AR145" s="52" t="s">
        <v>1430</v>
      </c>
      <c r="AS145" s="52" t="s">
        <v>403</v>
      </c>
      <c r="AT145" s="60" t="s">
        <v>661</v>
      </c>
      <c r="AU145" s="52" t="s">
        <v>65</v>
      </c>
      <c r="AV145" s="52" t="s">
        <v>65</v>
      </c>
      <c r="AW145" s="52" t="s">
        <v>65</v>
      </c>
      <c r="AX145" s="52" t="s">
        <v>65</v>
      </c>
      <c r="AY145" s="52" t="s">
        <v>65</v>
      </c>
      <c r="BA145" s="35" t="s">
        <v>65</v>
      </c>
      <c r="BB145" s="45" t="s">
        <v>65</v>
      </c>
      <c r="BC145" s="45" t="s">
        <v>65</v>
      </c>
    </row>
    <row r="146" spans="1:55" ht="72.75" customHeight="1" x14ac:dyDescent="0.2">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81"/>
      <c r="Y146" s="56">
        <v>7.0000000000000007E-2</v>
      </c>
      <c r="Z146" s="9" t="s">
        <v>762</v>
      </c>
      <c r="AA146" s="58" t="s">
        <v>65</v>
      </c>
      <c r="AB146" s="52" t="s">
        <v>65</v>
      </c>
      <c r="AC146" s="52" t="s">
        <v>65</v>
      </c>
      <c r="AD146" s="53" t="s">
        <v>688</v>
      </c>
      <c r="AE146" s="52">
        <v>3</v>
      </c>
      <c r="AF146" s="52"/>
      <c r="AG146" s="52"/>
      <c r="AH146" s="52"/>
      <c r="AI146" s="52"/>
      <c r="AJ146" s="52">
        <v>1</v>
      </c>
      <c r="AK146" s="52"/>
      <c r="AL146" s="52"/>
      <c r="AM146" s="52">
        <v>1</v>
      </c>
      <c r="AN146" s="52"/>
      <c r="AO146" s="52"/>
      <c r="AP146" s="52"/>
      <c r="AQ146" s="52">
        <v>1</v>
      </c>
      <c r="AR146" s="52" t="s">
        <v>1430</v>
      </c>
      <c r="AS146" s="52" t="s">
        <v>403</v>
      </c>
      <c r="AT146" s="60" t="s">
        <v>661</v>
      </c>
      <c r="AU146" s="52" t="s">
        <v>65</v>
      </c>
      <c r="AV146" s="52" t="s">
        <v>65</v>
      </c>
      <c r="AW146" s="52" t="s">
        <v>65</v>
      </c>
      <c r="AX146" s="52" t="s">
        <v>65</v>
      </c>
      <c r="AY146" s="52" t="s">
        <v>65</v>
      </c>
      <c r="BA146" s="35" t="s">
        <v>65</v>
      </c>
      <c r="BB146" s="45" t="s">
        <v>65</v>
      </c>
      <c r="BC146" s="45" t="s">
        <v>65</v>
      </c>
    </row>
    <row r="147" spans="1:55" ht="72.75" customHeight="1" x14ac:dyDescent="0.2">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81"/>
      <c r="Y147" s="56">
        <v>7.0000000000000007E-2</v>
      </c>
      <c r="Z147" s="9" t="s">
        <v>763</v>
      </c>
      <c r="AA147" s="58" t="s">
        <v>65</v>
      </c>
      <c r="AB147" s="52" t="s">
        <v>65</v>
      </c>
      <c r="AC147" s="52" t="s">
        <v>65</v>
      </c>
      <c r="AD147" s="53" t="s">
        <v>688</v>
      </c>
      <c r="AE147" s="52">
        <v>3</v>
      </c>
      <c r="AF147" s="52"/>
      <c r="AG147" s="52"/>
      <c r="AH147" s="52"/>
      <c r="AI147" s="52"/>
      <c r="AJ147" s="52">
        <v>1</v>
      </c>
      <c r="AK147" s="52"/>
      <c r="AL147" s="52"/>
      <c r="AM147" s="52">
        <v>1</v>
      </c>
      <c r="AN147" s="52"/>
      <c r="AO147" s="52"/>
      <c r="AP147" s="52"/>
      <c r="AQ147" s="52">
        <v>1</v>
      </c>
      <c r="AR147" s="52" t="s">
        <v>1430</v>
      </c>
      <c r="AS147" s="52" t="s">
        <v>403</v>
      </c>
      <c r="AT147" s="60" t="s">
        <v>661</v>
      </c>
      <c r="AU147" s="52" t="s">
        <v>65</v>
      </c>
      <c r="AV147" s="52" t="s">
        <v>65</v>
      </c>
      <c r="AW147" s="52" t="s">
        <v>65</v>
      </c>
      <c r="AX147" s="52" t="s">
        <v>65</v>
      </c>
      <c r="AY147" s="52" t="s">
        <v>65</v>
      </c>
      <c r="BA147" s="35" t="s">
        <v>65</v>
      </c>
      <c r="BB147" s="45" t="s">
        <v>65</v>
      </c>
      <c r="BC147" s="45" t="s">
        <v>65</v>
      </c>
    </row>
    <row r="148" spans="1:55" ht="72.75" customHeight="1" x14ac:dyDescent="0.2">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81"/>
      <c r="Y148" s="56">
        <v>7.0000000000000007E-2</v>
      </c>
      <c r="Z148" s="9" t="s">
        <v>764</v>
      </c>
      <c r="AA148" s="58" t="s">
        <v>65</v>
      </c>
      <c r="AB148" s="52" t="s">
        <v>65</v>
      </c>
      <c r="AC148" s="52" t="s">
        <v>65</v>
      </c>
      <c r="AD148" s="53" t="s">
        <v>688</v>
      </c>
      <c r="AE148" s="52">
        <v>3</v>
      </c>
      <c r="AF148" s="52"/>
      <c r="AG148" s="52"/>
      <c r="AH148" s="52"/>
      <c r="AI148" s="52"/>
      <c r="AJ148" s="52">
        <v>1</v>
      </c>
      <c r="AK148" s="52"/>
      <c r="AL148" s="52"/>
      <c r="AM148" s="52">
        <v>1</v>
      </c>
      <c r="AN148" s="52"/>
      <c r="AO148" s="52"/>
      <c r="AP148" s="52"/>
      <c r="AQ148" s="52">
        <v>1</v>
      </c>
      <c r="AR148" s="52" t="s">
        <v>1430</v>
      </c>
      <c r="AS148" s="52" t="s">
        <v>403</v>
      </c>
      <c r="AT148" s="60" t="s">
        <v>661</v>
      </c>
      <c r="AU148" s="52" t="s">
        <v>65</v>
      </c>
      <c r="AV148" s="52" t="s">
        <v>65</v>
      </c>
      <c r="AW148" s="52" t="s">
        <v>65</v>
      </c>
      <c r="AX148" s="52" t="s">
        <v>65</v>
      </c>
      <c r="AY148" s="52" t="s">
        <v>65</v>
      </c>
      <c r="BA148" s="35" t="s">
        <v>65</v>
      </c>
      <c r="BB148" s="45" t="s">
        <v>65</v>
      </c>
      <c r="BC148" s="45" t="s">
        <v>65</v>
      </c>
    </row>
    <row r="149" spans="1:55" ht="72.75" customHeight="1" x14ac:dyDescent="0.2">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81"/>
      <c r="Y149" s="56">
        <v>7.0000000000000007E-2</v>
      </c>
      <c r="Z149" s="9" t="s">
        <v>765</v>
      </c>
      <c r="AA149" s="58" t="s">
        <v>65</v>
      </c>
      <c r="AB149" s="52" t="s">
        <v>65</v>
      </c>
      <c r="AC149" s="52" t="s">
        <v>65</v>
      </c>
      <c r="AD149" s="53" t="s">
        <v>688</v>
      </c>
      <c r="AE149" s="52">
        <v>3</v>
      </c>
      <c r="AF149" s="52"/>
      <c r="AG149" s="52"/>
      <c r="AH149" s="52"/>
      <c r="AI149" s="52"/>
      <c r="AJ149" s="52">
        <v>1</v>
      </c>
      <c r="AK149" s="52"/>
      <c r="AL149" s="52"/>
      <c r="AM149" s="52">
        <v>1</v>
      </c>
      <c r="AN149" s="52"/>
      <c r="AO149" s="52"/>
      <c r="AP149" s="52"/>
      <c r="AQ149" s="52">
        <v>1</v>
      </c>
      <c r="AR149" s="52" t="s">
        <v>1430</v>
      </c>
      <c r="AS149" s="52" t="s">
        <v>403</v>
      </c>
      <c r="AT149" s="60" t="s">
        <v>661</v>
      </c>
      <c r="AU149" s="52" t="s">
        <v>65</v>
      </c>
      <c r="AV149" s="52" t="s">
        <v>65</v>
      </c>
      <c r="AW149" s="52" t="s">
        <v>65</v>
      </c>
      <c r="AX149" s="52" t="s">
        <v>65</v>
      </c>
      <c r="AY149" s="52" t="s">
        <v>65</v>
      </c>
      <c r="BA149" s="35" t="s">
        <v>65</v>
      </c>
      <c r="BB149" s="45" t="s">
        <v>65</v>
      </c>
      <c r="BC149" s="45" t="s">
        <v>65</v>
      </c>
    </row>
    <row r="150" spans="1:55" ht="72.75" customHeight="1" x14ac:dyDescent="0.2">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81"/>
      <c r="Y150" s="56">
        <v>7.0000000000000007E-2</v>
      </c>
      <c r="Z150" s="9" t="s">
        <v>766</v>
      </c>
      <c r="AA150" s="58" t="s">
        <v>65</v>
      </c>
      <c r="AB150" s="52" t="s">
        <v>65</v>
      </c>
      <c r="AC150" s="52" t="s">
        <v>65</v>
      </c>
      <c r="AD150" s="53" t="s">
        <v>688</v>
      </c>
      <c r="AE150" s="52">
        <v>3</v>
      </c>
      <c r="AF150" s="52"/>
      <c r="AG150" s="52"/>
      <c r="AH150" s="52"/>
      <c r="AI150" s="52"/>
      <c r="AJ150" s="52">
        <v>1</v>
      </c>
      <c r="AK150" s="52"/>
      <c r="AL150" s="52"/>
      <c r="AM150" s="52">
        <v>1</v>
      </c>
      <c r="AN150" s="52"/>
      <c r="AO150" s="52"/>
      <c r="AP150" s="52"/>
      <c r="AQ150" s="52">
        <v>1</v>
      </c>
      <c r="AR150" s="52" t="s">
        <v>1430</v>
      </c>
      <c r="AS150" s="52" t="s">
        <v>403</v>
      </c>
      <c r="AT150" s="60" t="s">
        <v>661</v>
      </c>
      <c r="AU150" s="52" t="s">
        <v>65</v>
      </c>
      <c r="AV150" s="52" t="s">
        <v>65</v>
      </c>
      <c r="AW150" s="52" t="s">
        <v>65</v>
      </c>
      <c r="AX150" s="52" t="s">
        <v>65</v>
      </c>
      <c r="AY150" s="52" t="s">
        <v>65</v>
      </c>
      <c r="BA150" s="35" t="s">
        <v>65</v>
      </c>
      <c r="BB150" s="45" t="s">
        <v>65</v>
      </c>
      <c r="BC150" s="45" t="s">
        <v>65</v>
      </c>
    </row>
    <row r="151" spans="1:55" ht="72.75" customHeight="1" x14ac:dyDescent="0.2">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81"/>
      <c r="Y151" s="56">
        <v>0.08</v>
      </c>
      <c r="Z151" s="9" t="s">
        <v>767</v>
      </c>
      <c r="AA151" s="58" t="s">
        <v>65</v>
      </c>
      <c r="AB151" s="52" t="s">
        <v>65</v>
      </c>
      <c r="AC151" s="52" t="s">
        <v>65</v>
      </c>
      <c r="AD151" s="53" t="s">
        <v>688</v>
      </c>
      <c r="AE151" s="52">
        <v>3</v>
      </c>
      <c r="AF151" s="52"/>
      <c r="AG151" s="52"/>
      <c r="AH151" s="52"/>
      <c r="AI151" s="52"/>
      <c r="AJ151" s="52">
        <v>1</v>
      </c>
      <c r="AK151" s="52"/>
      <c r="AL151" s="52"/>
      <c r="AM151" s="52">
        <v>1</v>
      </c>
      <c r="AN151" s="52"/>
      <c r="AO151" s="52"/>
      <c r="AP151" s="52"/>
      <c r="AQ151" s="52">
        <v>1</v>
      </c>
      <c r="AR151" s="52" t="s">
        <v>1430</v>
      </c>
      <c r="AS151" s="52" t="s">
        <v>403</v>
      </c>
      <c r="AT151" s="60" t="s">
        <v>661</v>
      </c>
      <c r="AU151" s="52" t="s">
        <v>65</v>
      </c>
      <c r="AV151" s="52" t="s">
        <v>65</v>
      </c>
      <c r="AW151" s="52" t="s">
        <v>65</v>
      </c>
      <c r="AX151" s="52" t="s">
        <v>65</v>
      </c>
      <c r="AY151" s="52" t="s">
        <v>65</v>
      </c>
      <c r="BA151" s="35" t="s">
        <v>65</v>
      </c>
      <c r="BB151" s="45" t="s">
        <v>65</v>
      </c>
      <c r="BC151" s="45" t="s">
        <v>65</v>
      </c>
    </row>
    <row r="152" spans="1:55" ht="72.75" customHeight="1" x14ac:dyDescent="0.2">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81"/>
      <c r="Y152" s="56">
        <v>0.1</v>
      </c>
      <c r="Z152" s="9" t="s">
        <v>768</v>
      </c>
      <c r="AA152" s="8">
        <v>1569000000</v>
      </c>
      <c r="AB152" s="52" t="s">
        <v>769</v>
      </c>
      <c r="AC152" s="52" t="s">
        <v>770</v>
      </c>
      <c r="AD152" s="53" t="s">
        <v>688</v>
      </c>
      <c r="AE152" s="52">
        <v>3</v>
      </c>
      <c r="AF152" s="52"/>
      <c r="AG152" s="52"/>
      <c r="AH152" s="52"/>
      <c r="AI152" s="52"/>
      <c r="AJ152" s="52">
        <v>1</v>
      </c>
      <c r="AK152" s="52"/>
      <c r="AL152" s="52"/>
      <c r="AM152" s="52">
        <v>1</v>
      </c>
      <c r="AN152" s="52"/>
      <c r="AO152" s="52"/>
      <c r="AP152" s="52"/>
      <c r="AQ152" s="52">
        <v>1</v>
      </c>
      <c r="AR152" s="52" t="s">
        <v>1430</v>
      </c>
      <c r="AS152" s="52" t="s">
        <v>403</v>
      </c>
      <c r="AT152" s="60" t="s">
        <v>661</v>
      </c>
      <c r="AU152" s="52" t="s">
        <v>65</v>
      </c>
      <c r="AV152" s="52" t="s">
        <v>65</v>
      </c>
      <c r="AW152" s="52" t="s">
        <v>65</v>
      </c>
      <c r="AX152" s="52" t="s">
        <v>65</v>
      </c>
      <c r="AY152" s="52" t="s">
        <v>65</v>
      </c>
      <c r="BA152" s="35" t="s">
        <v>65</v>
      </c>
      <c r="BB152" s="45" t="s">
        <v>65</v>
      </c>
      <c r="BC152" s="45" t="s">
        <v>65</v>
      </c>
    </row>
    <row r="153" spans="1:55" ht="72.75" customHeight="1" x14ac:dyDescent="0.2">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81"/>
      <c r="Y153" s="56">
        <v>0.1</v>
      </c>
      <c r="Z153" s="9" t="s">
        <v>771</v>
      </c>
      <c r="AA153" s="8">
        <v>71896000000</v>
      </c>
      <c r="AB153" s="52" t="s">
        <v>769</v>
      </c>
      <c r="AC153" s="52" t="s">
        <v>771</v>
      </c>
      <c r="AD153" s="53" t="s">
        <v>688</v>
      </c>
      <c r="AE153" s="52">
        <v>3</v>
      </c>
      <c r="AF153" s="52"/>
      <c r="AG153" s="52"/>
      <c r="AH153" s="52"/>
      <c r="AI153" s="52"/>
      <c r="AJ153" s="52">
        <v>1</v>
      </c>
      <c r="AK153" s="52"/>
      <c r="AL153" s="52"/>
      <c r="AM153" s="52">
        <v>1</v>
      </c>
      <c r="AN153" s="52"/>
      <c r="AO153" s="52"/>
      <c r="AP153" s="52"/>
      <c r="AQ153" s="52">
        <v>1</v>
      </c>
      <c r="AR153" s="52" t="s">
        <v>1430</v>
      </c>
      <c r="AS153" s="52" t="s">
        <v>403</v>
      </c>
      <c r="AT153" s="60" t="s">
        <v>661</v>
      </c>
      <c r="AU153" s="52" t="s">
        <v>65</v>
      </c>
      <c r="AV153" s="52" t="s">
        <v>65</v>
      </c>
      <c r="AW153" s="52" t="s">
        <v>65</v>
      </c>
      <c r="AX153" s="52" t="s">
        <v>65</v>
      </c>
      <c r="AY153" s="52" t="s">
        <v>65</v>
      </c>
      <c r="BA153" s="35" t="s">
        <v>65</v>
      </c>
      <c r="BB153" s="45" t="s">
        <v>65</v>
      </c>
      <c r="BC153" s="45" t="s">
        <v>65</v>
      </c>
    </row>
    <row r="154" spans="1:55" ht="72.75" customHeight="1" x14ac:dyDescent="0.2">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81"/>
      <c r="Y154" s="56">
        <v>0.08</v>
      </c>
      <c r="Z154" s="9" t="s">
        <v>772</v>
      </c>
      <c r="AA154" s="58" t="s">
        <v>65</v>
      </c>
      <c r="AB154" s="52" t="s">
        <v>65</v>
      </c>
      <c r="AC154" s="52" t="s">
        <v>65</v>
      </c>
      <c r="AD154" s="53" t="s">
        <v>688</v>
      </c>
      <c r="AE154" s="52">
        <v>3</v>
      </c>
      <c r="AF154" s="52"/>
      <c r="AG154" s="52"/>
      <c r="AH154" s="52"/>
      <c r="AI154" s="52"/>
      <c r="AJ154" s="52">
        <v>1</v>
      </c>
      <c r="AK154" s="52"/>
      <c r="AL154" s="52"/>
      <c r="AM154" s="52">
        <v>1</v>
      </c>
      <c r="AN154" s="52"/>
      <c r="AO154" s="52"/>
      <c r="AP154" s="52"/>
      <c r="AQ154" s="52">
        <v>1</v>
      </c>
      <c r="AR154" s="52" t="s">
        <v>1430</v>
      </c>
      <c r="AS154" s="52" t="s">
        <v>403</v>
      </c>
      <c r="AT154" s="60" t="s">
        <v>661</v>
      </c>
      <c r="AU154" s="52" t="s">
        <v>65</v>
      </c>
      <c r="AV154" s="52" t="s">
        <v>65</v>
      </c>
      <c r="AW154" s="52" t="s">
        <v>65</v>
      </c>
      <c r="AX154" s="52" t="s">
        <v>65</v>
      </c>
      <c r="AY154" s="52" t="s">
        <v>65</v>
      </c>
      <c r="BA154" s="35" t="s">
        <v>65</v>
      </c>
      <c r="BB154" s="45" t="s">
        <v>65</v>
      </c>
      <c r="BC154" s="45" t="s">
        <v>65</v>
      </c>
    </row>
    <row r="155" spans="1:55" ht="72.75" customHeight="1" x14ac:dyDescent="0.2">
      <c r="A155" s="78"/>
      <c r="B155" s="78"/>
      <c r="C155" s="78"/>
      <c r="D155" s="78"/>
      <c r="E155" s="78"/>
      <c r="F155" s="78"/>
      <c r="G155" s="78"/>
      <c r="H155" s="78"/>
      <c r="I155" s="78"/>
      <c r="J155" s="78"/>
      <c r="K155" s="78"/>
      <c r="L155" s="78"/>
      <c r="M155" s="78"/>
      <c r="N155" s="78"/>
      <c r="O155" s="78"/>
      <c r="P155" s="78"/>
      <c r="Q155" s="78"/>
      <c r="R155" s="78"/>
      <c r="S155" s="78"/>
      <c r="T155" s="78"/>
      <c r="U155" s="78"/>
      <c r="V155" s="78"/>
      <c r="W155" s="78"/>
      <c r="X155" s="81"/>
      <c r="Y155" s="56">
        <v>0.08</v>
      </c>
      <c r="Z155" s="9" t="s">
        <v>773</v>
      </c>
      <c r="AA155" s="58" t="s">
        <v>65</v>
      </c>
      <c r="AB155" s="52" t="s">
        <v>65</v>
      </c>
      <c r="AC155" s="52" t="s">
        <v>65</v>
      </c>
      <c r="AD155" s="53" t="s">
        <v>688</v>
      </c>
      <c r="AE155" s="52">
        <v>3</v>
      </c>
      <c r="AF155" s="52"/>
      <c r="AG155" s="52"/>
      <c r="AH155" s="52"/>
      <c r="AI155" s="52"/>
      <c r="AJ155" s="52">
        <v>1</v>
      </c>
      <c r="AK155" s="52"/>
      <c r="AL155" s="52"/>
      <c r="AM155" s="52">
        <v>1</v>
      </c>
      <c r="AN155" s="52"/>
      <c r="AO155" s="52"/>
      <c r="AP155" s="52"/>
      <c r="AQ155" s="52">
        <v>1</v>
      </c>
      <c r="AR155" s="52" t="s">
        <v>1430</v>
      </c>
      <c r="AS155" s="52" t="s">
        <v>403</v>
      </c>
      <c r="AT155" s="60" t="s">
        <v>661</v>
      </c>
      <c r="AU155" s="52" t="s">
        <v>65</v>
      </c>
      <c r="AV155" s="52" t="s">
        <v>65</v>
      </c>
      <c r="AW155" s="52" t="s">
        <v>65</v>
      </c>
      <c r="AX155" s="52" t="s">
        <v>65</v>
      </c>
      <c r="AY155" s="52" t="s">
        <v>65</v>
      </c>
      <c r="BA155" s="35" t="s">
        <v>65</v>
      </c>
      <c r="BB155" s="45" t="s">
        <v>65</v>
      </c>
      <c r="BC155" s="45" t="s">
        <v>65</v>
      </c>
    </row>
    <row r="156" spans="1:55" ht="72.75" customHeight="1" x14ac:dyDescent="0.2">
      <c r="A156" s="7" t="s">
        <v>58</v>
      </c>
      <c r="B156" s="52" t="s">
        <v>162</v>
      </c>
      <c r="C156" s="52" t="s">
        <v>163</v>
      </c>
      <c r="D156" s="52" t="s">
        <v>192</v>
      </c>
      <c r="E156" s="52" t="s">
        <v>165</v>
      </c>
      <c r="F156" s="52" t="s">
        <v>166</v>
      </c>
      <c r="G156" s="52" t="s">
        <v>193</v>
      </c>
      <c r="H156" s="52" t="s">
        <v>64</v>
      </c>
      <c r="I156" s="52" t="s">
        <v>168</v>
      </c>
      <c r="J156" s="52" t="s">
        <v>97</v>
      </c>
      <c r="K156" s="52" t="s">
        <v>169</v>
      </c>
      <c r="L156" s="52" t="s">
        <v>196</v>
      </c>
      <c r="M156" s="52" t="s">
        <v>197</v>
      </c>
      <c r="N156" s="50" t="s">
        <v>1422</v>
      </c>
      <c r="O156" s="52" t="s">
        <v>71</v>
      </c>
      <c r="P156" s="52" t="s">
        <v>82</v>
      </c>
      <c r="Q156" s="52">
        <v>53</v>
      </c>
      <c r="R156" s="52">
        <v>59</v>
      </c>
      <c r="S156" s="52">
        <v>180</v>
      </c>
      <c r="T156" s="52">
        <v>185</v>
      </c>
      <c r="U156" s="52">
        <v>190</v>
      </c>
      <c r="V156" s="52">
        <v>190</v>
      </c>
      <c r="W156" s="13" t="s">
        <v>1430</v>
      </c>
      <c r="X156" s="52" t="s">
        <v>774</v>
      </c>
      <c r="Y156" s="56">
        <v>1</v>
      </c>
      <c r="Z156" s="53" t="s">
        <v>775</v>
      </c>
      <c r="AA156" s="58" t="s">
        <v>65</v>
      </c>
      <c r="AB156" s="52" t="s">
        <v>65</v>
      </c>
      <c r="AC156" s="52" t="s">
        <v>65</v>
      </c>
      <c r="AD156" s="9" t="s">
        <v>776</v>
      </c>
      <c r="AE156" s="49">
        <v>2</v>
      </c>
      <c r="AF156" s="49"/>
      <c r="AG156" s="49"/>
      <c r="AH156" s="49"/>
      <c r="AI156" s="49"/>
      <c r="AJ156" s="49"/>
      <c r="AK156" s="49">
        <v>1</v>
      </c>
      <c r="AL156" s="49"/>
      <c r="AM156" s="49"/>
      <c r="AN156" s="49"/>
      <c r="AO156" s="49"/>
      <c r="AP156" s="49">
        <v>1</v>
      </c>
      <c r="AQ156" s="49"/>
      <c r="AR156" s="52" t="s">
        <v>1430</v>
      </c>
      <c r="AS156" s="52" t="s">
        <v>65</v>
      </c>
      <c r="AT156" s="60" t="s">
        <v>661</v>
      </c>
      <c r="AU156" s="52" t="s">
        <v>65</v>
      </c>
      <c r="AV156" s="52" t="s">
        <v>65</v>
      </c>
      <c r="AW156" s="52" t="s">
        <v>65</v>
      </c>
      <c r="AX156" s="52" t="s">
        <v>65</v>
      </c>
      <c r="AY156" s="52" t="s">
        <v>65</v>
      </c>
      <c r="BA156" s="35" t="s">
        <v>65</v>
      </c>
      <c r="BB156" s="45" t="s">
        <v>65</v>
      </c>
      <c r="BC156" s="45" t="s">
        <v>65</v>
      </c>
    </row>
    <row r="157" spans="1:55" ht="72.75" customHeight="1" x14ac:dyDescent="0.2">
      <c r="A157" s="7" t="s">
        <v>58</v>
      </c>
      <c r="B157" s="52" t="s">
        <v>162</v>
      </c>
      <c r="C157" s="52" t="s">
        <v>163</v>
      </c>
      <c r="D157" s="52" t="s">
        <v>192</v>
      </c>
      <c r="E157" s="52" t="s">
        <v>165</v>
      </c>
      <c r="F157" s="52" t="s">
        <v>166</v>
      </c>
      <c r="G157" s="52" t="s">
        <v>193</v>
      </c>
      <c r="H157" s="52" t="s">
        <v>194</v>
      </c>
      <c r="I157" s="52" t="s">
        <v>168</v>
      </c>
      <c r="J157" s="52" t="s">
        <v>97</v>
      </c>
      <c r="K157" s="52" t="s">
        <v>169</v>
      </c>
      <c r="L157" s="52" t="s">
        <v>198</v>
      </c>
      <c r="M157" s="52" t="s">
        <v>199</v>
      </c>
      <c r="N157" s="50" t="s">
        <v>1422</v>
      </c>
      <c r="O157" s="52" t="s">
        <v>102</v>
      </c>
      <c r="P157" s="52" t="s">
        <v>70</v>
      </c>
      <c r="Q157" s="52">
        <v>5</v>
      </c>
      <c r="R157" s="52">
        <v>8</v>
      </c>
      <c r="S157" s="52">
        <v>10</v>
      </c>
      <c r="T157" s="52">
        <v>13</v>
      </c>
      <c r="U157" s="52">
        <v>15</v>
      </c>
      <c r="V157" s="52">
        <v>15</v>
      </c>
      <c r="W157" s="13" t="s">
        <v>1430</v>
      </c>
      <c r="X157" s="52" t="s">
        <v>774</v>
      </c>
      <c r="Y157" s="56">
        <v>1</v>
      </c>
      <c r="Z157" s="53" t="s">
        <v>777</v>
      </c>
      <c r="AA157" s="58" t="s">
        <v>65</v>
      </c>
      <c r="AB157" s="52" t="s">
        <v>65</v>
      </c>
      <c r="AC157" s="52" t="s">
        <v>65</v>
      </c>
      <c r="AD157" s="53" t="s">
        <v>778</v>
      </c>
      <c r="AE157" s="49">
        <v>2</v>
      </c>
      <c r="AF157" s="49"/>
      <c r="AG157" s="49"/>
      <c r="AH157" s="49"/>
      <c r="AI157" s="49"/>
      <c r="AJ157" s="49">
        <v>1</v>
      </c>
      <c r="AK157" s="49"/>
      <c r="AL157" s="49"/>
      <c r="AM157" s="49"/>
      <c r="AN157" s="49"/>
      <c r="AO157" s="49">
        <v>1</v>
      </c>
      <c r="AP157" s="49"/>
      <c r="AQ157" s="49"/>
      <c r="AR157" s="52" t="s">
        <v>1430</v>
      </c>
      <c r="AS157" s="52" t="s">
        <v>65</v>
      </c>
      <c r="AT157" s="60" t="s">
        <v>661</v>
      </c>
      <c r="AU157" s="52" t="s">
        <v>65</v>
      </c>
      <c r="AV157" s="52" t="s">
        <v>65</v>
      </c>
      <c r="AW157" s="52" t="s">
        <v>65</v>
      </c>
      <c r="AX157" s="52" t="s">
        <v>65</v>
      </c>
      <c r="AY157" s="52" t="s">
        <v>65</v>
      </c>
      <c r="BA157" s="35" t="s">
        <v>65</v>
      </c>
      <c r="BB157" s="45" t="s">
        <v>65</v>
      </c>
      <c r="BC157" s="45" t="s">
        <v>65</v>
      </c>
    </row>
    <row r="158" spans="1:55" ht="72.75" customHeight="1" x14ac:dyDescent="0.2">
      <c r="A158" s="7" t="s">
        <v>58</v>
      </c>
      <c r="B158" s="52" t="s">
        <v>162</v>
      </c>
      <c r="C158" s="52" t="s">
        <v>163</v>
      </c>
      <c r="D158" s="52" t="s">
        <v>192</v>
      </c>
      <c r="E158" s="52" t="s">
        <v>165</v>
      </c>
      <c r="F158" s="52" t="s">
        <v>200</v>
      </c>
      <c r="G158" s="52" t="s">
        <v>167</v>
      </c>
      <c r="H158" s="52" t="s">
        <v>64</v>
      </c>
      <c r="I158" s="52" t="s">
        <v>168</v>
      </c>
      <c r="J158" s="52" t="s">
        <v>97</v>
      </c>
      <c r="K158" s="52" t="s">
        <v>169</v>
      </c>
      <c r="L158" s="52" t="s">
        <v>779</v>
      </c>
      <c r="M158" s="52" t="s">
        <v>201</v>
      </c>
      <c r="N158" s="50" t="s">
        <v>1422</v>
      </c>
      <c r="O158" s="52" t="s">
        <v>102</v>
      </c>
      <c r="P158" s="52" t="s">
        <v>70</v>
      </c>
      <c r="Q158" s="52">
        <v>96.899999999999991</v>
      </c>
      <c r="R158" s="52">
        <v>97.899999999999991</v>
      </c>
      <c r="S158" s="52">
        <v>98.3</v>
      </c>
      <c r="T158" s="52">
        <v>98.7</v>
      </c>
      <c r="U158" s="52">
        <v>99.3</v>
      </c>
      <c r="V158" s="52">
        <v>99.3</v>
      </c>
      <c r="W158" s="13" t="s">
        <v>1430</v>
      </c>
      <c r="X158" s="52" t="s">
        <v>780</v>
      </c>
      <c r="Y158" s="56">
        <v>1</v>
      </c>
      <c r="Z158" s="53" t="s">
        <v>781</v>
      </c>
      <c r="AA158" s="58" t="s">
        <v>65</v>
      </c>
      <c r="AB158" s="52" t="s">
        <v>65</v>
      </c>
      <c r="AC158" s="52" t="s">
        <v>65</v>
      </c>
      <c r="AD158" s="9" t="s">
        <v>782</v>
      </c>
      <c r="AE158" s="49">
        <v>2</v>
      </c>
      <c r="AF158" s="49"/>
      <c r="AG158" s="49"/>
      <c r="AH158" s="49"/>
      <c r="AI158" s="49">
        <v>1</v>
      </c>
      <c r="AJ158" s="49"/>
      <c r="AK158" s="49"/>
      <c r="AL158" s="49"/>
      <c r="AM158" s="49"/>
      <c r="AN158" s="49"/>
      <c r="AO158" s="49"/>
      <c r="AP158" s="49">
        <v>1</v>
      </c>
      <c r="AQ158" s="49"/>
      <c r="AR158" s="52" t="s">
        <v>1430</v>
      </c>
      <c r="AS158" s="52" t="s">
        <v>65</v>
      </c>
      <c r="AT158" s="60" t="s">
        <v>661</v>
      </c>
      <c r="AU158" s="52" t="s">
        <v>65</v>
      </c>
      <c r="AV158" s="52" t="s">
        <v>65</v>
      </c>
      <c r="AW158" s="52" t="s">
        <v>65</v>
      </c>
      <c r="AX158" s="52" t="s">
        <v>65</v>
      </c>
      <c r="AY158" s="52" t="s">
        <v>65</v>
      </c>
      <c r="BA158" s="35" t="s">
        <v>65</v>
      </c>
      <c r="BB158" s="45" t="s">
        <v>65</v>
      </c>
      <c r="BC158" s="45" t="s">
        <v>65</v>
      </c>
    </row>
    <row r="159" spans="1:55" ht="72.75" customHeight="1" x14ac:dyDescent="0.2">
      <c r="A159" s="7" t="s">
        <v>58</v>
      </c>
      <c r="B159" s="52" t="s">
        <v>162</v>
      </c>
      <c r="C159" s="52" t="s">
        <v>163</v>
      </c>
      <c r="D159" s="52" t="s">
        <v>192</v>
      </c>
      <c r="E159" s="52" t="s">
        <v>165</v>
      </c>
      <c r="F159" s="52" t="s">
        <v>166</v>
      </c>
      <c r="G159" s="52" t="s">
        <v>167</v>
      </c>
      <c r="H159" s="52" t="s">
        <v>168</v>
      </c>
      <c r="I159" s="52" t="s">
        <v>65</v>
      </c>
      <c r="J159" s="52" t="s">
        <v>97</v>
      </c>
      <c r="K159" s="52" t="s">
        <v>169</v>
      </c>
      <c r="L159" s="52" t="s">
        <v>202</v>
      </c>
      <c r="M159" s="52" t="s">
        <v>203</v>
      </c>
      <c r="N159" s="50" t="s">
        <v>1422</v>
      </c>
      <c r="O159" s="52" t="s">
        <v>102</v>
      </c>
      <c r="P159" s="52" t="s">
        <v>70</v>
      </c>
      <c r="Q159" s="52">
        <v>98.6</v>
      </c>
      <c r="R159" s="52">
        <v>98.81</v>
      </c>
      <c r="S159" s="52">
        <v>98.91</v>
      </c>
      <c r="T159" s="52">
        <v>99.02</v>
      </c>
      <c r="U159" s="52">
        <v>99.9</v>
      </c>
      <c r="V159" s="52">
        <v>99.9</v>
      </c>
      <c r="W159" s="13" t="s">
        <v>1430</v>
      </c>
      <c r="X159" s="52" t="s">
        <v>783</v>
      </c>
      <c r="Y159" s="56">
        <v>1</v>
      </c>
      <c r="Z159" s="53" t="s">
        <v>1515</v>
      </c>
      <c r="AA159" s="58" t="s">
        <v>65</v>
      </c>
      <c r="AB159" s="52" t="s">
        <v>65</v>
      </c>
      <c r="AC159" s="52" t="s">
        <v>65</v>
      </c>
      <c r="AD159" s="9" t="s">
        <v>784</v>
      </c>
      <c r="AE159" s="49">
        <v>2</v>
      </c>
      <c r="AF159" s="49"/>
      <c r="AG159" s="49"/>
      <c r="AH159" s="49"/>
      <c r="AI159" s="49">
        <v>1</v>
      </c>
      <c r="AJ159" s="49"/>
      <c r="AK159" s="49"/>
      <c r="AL159" s="49"/>
      <c r="AM159" s="49"/>
      <c r="AN159" s="49">
        <v>1</v>
      </c>
      <c r="AO159" s="49"/>
      <c r="AP159" s="49"/>
      <c r="AQ159" s="49"/>
      <c r="AR159" s="52" t="s">
        <v>1430</v>
      </c>
      <c r="AS159" s="52" t="s">
        <v>65</v>
      </c>
      <c r="AT159" s="60" t="s">
        <v>661</v>
      </c>
      <c r="AU159" s="52" t="s">
        <v>65</v>
      </c>
      <c r="AV159" s="52" t="s">
        <v>65</v>
      </c>
      <c r="AW159" s="52" t="s">
        <v>65</v>
      </c>
      <c r="AX159" s="52" t="s">
        <v>65</v>
      </c>
      <c r="AY159" s="52" t="s">
        <v>65</v>
      </c>
      <c r="BA159" s="35" t="s">
        <v>65</v>
      </c>
      <c r="BB159" s="45" t="s">
        <v>65</v>
      </c>
      <c r="BC159" s="45" t="s">
        <v>65</v>
      </c>
    </row>
    <row r="160" spans="1:55" ht="72.75" customHeight="1" x14ac:dyDescent="0.2">
      <c r="A160" s="7" t="s">
        <v>58</v>
      </c>
      <c r="B160" s="52" t="s">
        <v>162</v>
      </c>
      <c r="C160" s="52" t="s">
        <v>163</v>
      </c>
      <c r="D160" s="52" t="s">
        <v>192</v>
      </c>
      <c r="E160" s="52" t="s">
        <v>165</v>
      </c>
      <c r="F160" s="52" t="s">
        <v>166</v>
      </c>
      <c r="G160" s="52" t="s">
        <v>167</v>
      </c>
      <c r="H160" s="52" t="s">
        <v>168</v>
      </c>
      <c r="I160" s="52" t="s">
        <v>65</v>
      </c>
      <c r="J160" s="52" t="s">
        <v>97</v>
      </c>
      <c r="K160" s="52" t="s">
        <v>169</v>
      </c>
      <c r="L160" s="52" t="s">
        <v>204</v>
      </c>
      <c r="M160" s="52" t="s">
        <v>205</v>
      </c>
      <c r="N160" s="50" t="s">
        <v>1422</v>
      </c>
      <c r="O160" s="52" t="s">
        <v>102</v>
      </c>
      <c r="P160" s="52" t="s">
        <v>70</v>
      </c>
      <c r="Q160" s="52">
        <v>23.9</v>
      </c>
      <c r="R160" s="52">
        <v>25.7</v>
      </c>
      <c r="S160" s="52">
        <v>27.5</v>
      </c>
      <c r="T160" s="52">
        <v>29.3</v>
      </c>
      <c r="U160" s="52">
        <v>31.1</v>
      </c>
      <c r="V160" s="52">
        <v>31.1</v>
      </c>
      <c r="W160" s="13" t="s">
        <v>1430</v>
      </c>
      <c r="X160" s="52" t="s">
        <v>783</v>
      </c>
      <c r="Y160" s="56">
        <v>1</v>
      </c>
      <c r="Z160" s="53" t="s">
        <v>1515</v>
      </c>
      <c r="AA160" s="58" t="s">
        <v>65</v>
      </c>
      <c r="AB160" s="52" t="s">
        <v>65</v>
      </c>
      <c r="AC160" s="52" t="s">
        <v>65</v>
      </c>
      <c r="AD160" s="9" t="s">
        <v>784</v>
      </c>
      <c r="AE160" s="49">
        <v>2</v>
      </c>
      <c r="AF160" s="49"/>
      <c r="AG160" s="49"/>
      <c r="AH160" s="49"/>
      <c r="AI160" s="49">
        <v>1</v>
      </c>
      <c r="AJ160" s="49"/>
      <c r="AK160" s="49"/>
      <c r="AL160" s="49"/>
      <c r="AM160" s="49"/>
      <c r="AN160" s="49">
        <v>1</v>
      </c>
      <c r="AO160" s="49"/>
      <c r="AP160" s="49"/>
      <c r="AQ160" s="49"/>
      <c r="AR160" s="52" t="s">
        <v>1430</v>
      </c>
      <c r="AS160" s="52" t="s">
        <v>65</v>
      </c>
      <c r="AT160" s="60" t="s">
        <v>661</v>
      </c>
      <c r="AU160" s="52" t="s">
        <v>65</v>
      </c>
      <c r="AV160" s="52" t="s">
        <v>65</v>
      </c>
      <c r="AW160" s="52" t="s">
        <v>65</v>
      </c>
      <c r="AX160" s="52" t="s">
        <v>65</v>
      </c>
      <c r="AY160" s="52" t="s">
        <v>65</v>
      </c>
      <c r="BA160" s="35" t="s">
        <v>65</v>
      </c>
      <c r="BB160" s="45" t="s">
        <v>65</v>
      </c>
      <c r="BC160" s="45" t="s">
        <v>65</v>
      </c>
    </row>
    <row r="161" spans="1:55" ht="72.75" customHeight="1" x14ac:dyDescent="0.2">
      <c r="A161" s="7" t="s">
        <v>58</v>
      </c>
      <c r="B161" s="52" t="s">
        <v>162</v>
      </c>
      <c r="C161" s="52" t="s">
        <v>163</v>
      </c>
      <c r="D161" s="52" t="s">
        <v>192</v>
      </c>
      <c r="E161" s="52" t="s">
        <v>165</v>
      </c>
      <c r="F161" s="52" t="s">
        <v>166</v>
      </c>
      <c r="G161" s="52" t="s">
        <v>167</v>
      </c>
      <c r="H161" s="52" t="s">
        <v>168</v>
      </c>
      <c r="I161" s="52" t="s">
        <v>65</v>
      </c>
      <c r="J161" s="52" t="s">
        <v>97</v>
      </c>
      <c r="K161" s="52" t="s">
        <v>169</v>
      </c>
      <c r="L161" s="52" t="s">
        <v>206</v>
      </c>
      <c r="M161" s="52" t="s">
        <v>207</v>
      </c>
      <c r="N161" s="50" t="s">
        <v>1422</v>
      </c>
      <c r="O161" s="52" t="s">
        <v>102</v>
      </c>
      <c r="P161" s="52" t="s">
        <v>70</v>
      </c>
      <c r="Q161" s="52">
        <v>81.7</v>
      </c>
      <c r="R161" s="52">
        <v>82.38</v>
      </c>
      <c r="S161" s="52">
        <v>83.06</v>
      </c>
      <c r="T161" s="52">
        <v>83.74</v>
      </c>
      <c r="U161" s="52">
        <v>84.42</v>
      </c>
      <c r="V161" s="52">
        <v>84.42</v>
      </c>
      <c r="W161" s="13" t="s">
        <v>1430</v>
      </c>
      <c r="X161" s="52" t="s">
        <v>783</v>
      </c>
      <c r="Y161" s="56">
        <v>1</v>
      </c>
      <c r="Z161" s="53" t="s">
        <v>1515</v>
      </c>
      <c r="AA161" s="58" t="s">
        <v>65</v>
      </c>
      <c r="AB161" s="52" t="s">
        <v>65</v>
      </c>
      <c r="AC161" s="52" t="s">
        <v>65</v>
      </c>
      <c r="AD161" s="9" t="s">
        <v>784</v>
      </c>
      <c r="AE161" s="49">
        <v>2</v>
      </c>
      <c r="AF161" s="49"/>
      <c r="AG161" s="49"/>
      <c r="AH161" s="49"/>
      <c r="AI161" s="49">
        <v>1</v>
      </c>
      <c r="AJ161" s="49"/>
      <c r="AK161" s="49"/>
      <c r="AL161" s="49"/>
      <c r="AM161" s="49"/>
      <c r="AN161" s="49">
        <v>1</v>
      </c>
      <c r="AO161" s="49"/>
      <c r="AP161" s="49"/>
      <c r="AQ161" s="49"/>
      <c r="AR161" s="52" t="s">
        <v>1430</v>
      </c>
      <c r="AS161" s="52" t="s">
        <v>65</v>
      </c>
      <c r="AT161" s="60" t="s">
        <v>661</v>
      </c>
      <c r="AU161" s="52" t="s">
        <v>65</v>
      </c>
      <c r="AV161" s="52" t="s">
        <v>65</v>
      </c>
      <c r="AW161" s="52" t="s">
        <v>65</v>
      </c>
      <c r="AX161" s="52" t="s">
        <v>65</v>
      </c>
      <c r="AY161" s="52" t="s">
        <v>65</v>
      </c>
      <c r="BA161" s="35" t="s">
        <v>65</v>
      </c>
      <c r="BB161" s="45" t="s">
        <v>65</v>
      </c>
      <c r="BC161" s="45" t="s">
        <v>65</v>
      </c>
    </row>
    <row r="162" spans="1:55" ht="72.75" customHeight="1" x14ac:dyDescent="0.2">
      <c r="A162" s="76" t="s">
        <v>58</v>
      </c>
      <c r="B162" s="76" t="s">
        <v>162</v>
      </c>
      <c r="C162" s="76" t="s">
        <v>163</v>
      </c>
      <c r="D162" s="76" t="s">
        <v>192</v>
      </c>
      <c r="E162" s="76" t="s">
        <v>165</v>
      </c>
      <c r="F162" s="76" t="s">
        <v>166</v>
      </c>
      <c r="G162" s="76" t="s">
        <v>167</v>
      </c>
      <c r="H162" s="76" t="s">
        <v>64</v>
      </c>
      <c r="I162" s="76" t="s">
        <v>168</v>
      </c>
      <c r="J162" s="76" t="s">
        <v>97</v>
      </c>
      <c r="K162" s="76" t="s">
        <v>169</v>
      </c>
      <c r="L162" s="76" t="s">
        <v>208</v>
      </c>
      <c r="M162" s="76" t="s">
        <v>209</v>
      </c>
      <c r="N162" s="76" t="s">
        <v>1422</v>
      </c>
      <c r="O162" s="76" t="s">
        <v>102</v>
      </c>
      <c r="P162" s="76" t="s">
        <v>70</v>
      </c>
      <c r="Q162" s="76">
        <v>82.8</v>
      </c>
      <c r="R162" s="76">
        <v>84.5</v>
      </c>
      <c r="S162" s="76">
        <v>86.2</v>
      </c>
      <c r="T162" s="76">
        <v>88.5</v>
      </c>
      <c r="U162" s="76">
        <v>89.9</v>
      </c>
      <c r="V162" s="76">
        <v>89.9</v>
      </c>
      <c r="W162" s="76" t="s">
        <v>1430</v>
      </c>
      <c r="X162" s="81" t="s">
        <v>785</v>
      </c>
      <c r="Y162" s="56">
        <v>0.25</v>
      </c>
      <c r="Z162" s="53" t="s">
        <v>786</v>
      </c>
      <c r="AA162" s="58" t="s">
        <v>65</v>
      </c>
      <c r="AB162" s="52" t="s">
        <v>65</v>
      </c>
      <c r="AC162" s="52" t="s">
        <v>65</v>
      </c>
      <c r="AD162" s="9" t="s">
        <v>787</v>
      </c>
      <c r="AE162" s="49">
        <v>2</v>
      </c>
      <c r="AF162" s="49"/>
      <c r="AG162" s="49"/>
      <c r="AH162" s="49"/>
      <c r="AI162" s="49"/>
      <c r="AJ162" s="49">
        <v>1</v>
      </c>
      <c r="AK162" s="49"/>
      <c r="AL162" s="49"/>
      <c r="AM162" s="49"/>
      <c r="AN162" s="49"/>
      <c r="AO162" s="49">
        <v>1</v>
      </c>
      <c r="AP162" s="49"/>
      <c r="AQ162" s="49"/>
      <c r="AR162" s="52" t="s">
        <v>1430</v>
      </c>
      <c r="AS162" s="52" t="s">
        <v>65</v>
      </c>
      <c r="AT162" s="60" t="s">
        <v>661</v>
      </c>
      <c r="AU162" s="52" t="s">
        <v>65</v>
      </c>
      <c r="AV162" s="52" t="s">
        <v>65</v>
      </c>
      <c r="AW162" s="52" t="s">
        <v>65</v>
      </c>
      <c r="AX162" s="52" t="s">
        <v>65</v>
      </c>
      <c r="AY162" s="52" t="s">
        <v>65</v>
      </c>
      <c r="BA162" s="35" t="s">
        <v>65</v>
      </c>
      <c r="BB162" s="45" t="s">
        <v>65</v>
      </c>
      <c r="BC162" s="45" t="s">
        <v>65</v>
      </c>
    </row>
    <row r="163" spans="1:55" ht="72.75" customHeight="1" x14ac:dyDescent="0.2">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81"/>
      <c r="Y163" s="56">
        <v>0.25</v>
      </c>
      <c r="Z163" s="53" t="s">
        <v>788</v>
      </c>
      <c r="AA163" s="8">
        <v>29694000000</v>
      </c>
      <c r="AB163" s="12" t="s">
        <v>789</v>
      </c>
      <c r="AC163" s="12" t="s">
        <v>790</v>
      </c>
      <c r="AD163" s="9" t="s">
        <v>791</v>
      </c>
      <c r="AE163" s="52">
        <v>4</v>
      </c>
      <c r="AF163" s="52"/>
      <c r="AG163" s="52"/>
      <c r="AH163" s="52">
        <v>1</v>
      </c>
      <c r="AI163" s="52"/>
      <c r="AJ163" s="52"/>
      <c r="AK163" s="52">
        <v>1</v>
      </c>
      <c r="AL163" s="52"/>
      <c r="AM163" s="52"/>
      <c r="AN163" s="52">
        <v>1</v>
      </c>
      <c r="AO163" s="52"/>
      <c r="AP163" s="52"/>
      <c r="AQ163" s="52">
        <v>1</v>
      </c>
      <c r="AR163" s="52" t="s">
        <v>1430</v>
      </c>
      <c r="AS163" s="52" t="s">
        <v>65</v>
      </c>
      <c r="AT163" s="60" t="s">
        <v>661</v>
      </c>
      <c r="AU163" s="52" t="s">
        <v>65</v>
      </c>
      <c r="AV163" s="52" t="s">
        <v>65</v>
      </c>
      <c r="AW163" s="52" t="s">
        <v>65</v>
      </c>
      <c r="AX163" s="52" t="s">
        <v>65</v>
      </c>
      <c r="AY163" s="52" t="s">
        <v>65</v>
      </c>
      <c r="BA163" s="35" t="s">
        <v>65</v>
      </c>
      <c r="BB163" s="45" t="s">
        <v>65</v>
      </c>
      <c r="BC163" s="45" t="s">
        <v>65</v>
      </c>
    </row>
    <row r="164" spans="1:55" ht="72.75" customHeight="1" x14ac:dyDescent="0.2">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81"/>
      <c r="Y164" s="56">
        <v>0.25</v>
      </c>
      <c r="Z164" s="53" t="s">
        <v>792</v>
      </c>
      <c r="AA164" s="58" t="s">
        <v>65</v>
      </c>
      <c r="AB164" s="52" t="s">
        <v>65</v>
      </c>
      <c r="AC164" s="52" t="s">
        <v>65</v>
      </c>
      <c r="AD164" s="9" t="s">
        <v>793</v>
      </c>
      <c r="AE164" s="52">
        <v>1</v>
      </c>
      <c r="AF164" s="52"/>
      <c r="AG164" s="52"/>
      <c r="AH164" s="52"/>
      <c r="AI164" s="52"/>
      <c r="AJ164" s="52"/>
      <c r="AK164" s="52"/>
      <c r="AL164" s="52"/>
      <c r="AM164" s="52"/>
      <c r="AN164" s="52"/>
      <c r="AO164" s="52"/>
      <c r="AP164" s="52">
        <v>1</v>
      </c>
      <c r="AQ164" s="52"/>
      <c r="AR164" s="52" t="s">
        <v>1430</v>
      </c>
      <c r="AS164" s="52" t="s">
        <v>65</v>
      </c>
      <c r="AT164" s="60" t="s">
        <v>661</v>
      </c>
      <c r="AU164" s="52" t="s">
        <v>65</v>
      </c>
      <c r="AV164" s="52" t="s">
        <v>65</v>
      </c>
      <c r="AW164" s="52" t="s">
        <v>65</v>
      </c>
      <c r="AX164" s="52" t="s">
        <v>65</v>
      </c>
      <c r="AY164" s="52" t="s">
        <v>65</v>
      </c>
      <c r="BA164" s="35" t="s">
        <v>65</v>
      </c>
      <c r="BB164" s="45" t="s">
        <v>65</v>
      </c>
      <c r="BC164" s="45" t="s">
        <v>65</v>
      </c>
    </row>
    <row r="165" spans="1:55" ht="72.75" customHeight="1" x14ac:dyDescent="0.2">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81"/>
      <c r="Y165" s="56">
        <v>0.25</v>
      </c>
      <c r="Z165" s="53" t="s">
        <v>1516</v>
      </c>
      <c r="AA165" s="58" t="s">
        <v>65</v>
      </c>
      <c r="AB165" s="52" t="s">
        <v>65</v>
      </c>
      <c r="AC165" s="52" t="s">
        <v>65</v>
      </c>
      <c r="AD165" s="9" t="s">
        <v>794</v>
      </c>
      <c r="AE165" s="49">
        <v>2</v>
      </c>
      <c r="AF165" s="49"/>
      <c r="AG165" s="49"/>
      <c r="AH165" s="49">
        <v>1</v>
      </c>
      <c r="AI165" s="49"/>
      <c r="AJ165" s="49"/>
      <c r="AK165" s="49"/>
      <c r="AL165" s="49"/>
      <c r="AM165" s="49"/>
      <c r="AN165" s="49">
        <v>1</v>
      </c>
      <c r="AO165" s="49"/>
      <c r="AP165" s="49"/>
      <c r="AQ165" s="49"/>
      <c r="AR165" s="52" t="s">
        <v>1430</v>
      </c>
      <c r="AS165" s="52" t="s">
        <v>65</v>
      </c>
      <c r="AT165" s="60" t="s">
        <v>661</v>
      </c>
      <c r="AU165" s="52" t="s">
        <v>65</v>
      </c>
      <c r="AV165" s="52" t="s">
        <v>65</v>
      </c>
      <c r="AW165" s="52" t="s">
        <v>65</v>
      </c>
      <c r="AX165" s="52" t="s">
        <v>65</v>
      </c>
      <c r="AY165" s="52" t="s">
        <v>65</v>
      </c>
      <c r="BA165" s="35" t="s">
        <v>65</v>
      </c>
      <c r="BB165" s="45" t="s">
        <v>65</v>
      </c>
      <c r="BC165" s="45" t="s">
        <v>65</v>
      </c>
    </row>
    <row r="166" spans="1:55" ht="72.75" customHeight="1" x14ac:dyDescent="0.2">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81" t="s">
        <v>795</v>
      </c>
      <c r="Y166" s="54">
        <v>0.3</v>
      </c>
      <c r="Z166" s="53" t="s">
        <v>796</v>
      </c>
      <c r="AA166" s="8">
        <v>1200000000</v>
      </c>
      <c r="AB166" s="12" t="s">
        <v>789</v>
      </c>
      <c r="AC166" s="52" t="s">
        <v>797</v>
      </c>
      <c r="AD166" s="53" t="s">
        <v>660</v>
      </c>
      <c r="AE166" s="52">
        <v>3</v>
      </c>
      <c r="AF166" s="52"/>
      <c r="AG166" s="52"/>
      <c r="AH166" s="52"/>
      <c r="AI166" s="52"/>
      <c r="AJ166" s="52"/>
      <c r="AK166" s="52"/>
      <c r="AL166" s="52"/>
      <c r="AM166" s="52"/>
      <c r="AN166" s="52"/>
      <c r="AO166" s="52"/>
      <c r="AP166" s="52"/>
      <c r="AQ166" s="52">
        <v>3</v>
      </c>
      <c r="AR166" s="52" t="s">
        <v>1430</v>
      </c>
      <c r="AS166" s="52" t="s">
        <v>406</v>
      </c>
      <c r="AT166" s="60" t="s">
        <v>661</v>
      </c>
      <c r="AU166" s="52" t="s">
        <v>65</v>
      </c>
      <c r="AV166" s="52" t="s">
        <v>405</v>
      </c>
      <c r="AW166" s="52" t="s">
        <v>65</v>
      </c>
      <c r="AX166" s="52" t="s">
        <v>65</v>
      </c>
      <c r="AY166" s="52" t="s">
        <v>65</v>
      </c>
      <c r="BA166" s="35" t="s">
        <v>65</v>
      </c>
      <c r="BB166" s="45" t="s">
        <v>65</v>
      </c>
      <c r="BC166" s="45" t="s">
        <v>65</v>
      </c>
    </row>
    <row r="167" spans="1:55" ht="72.75" customHeight="1" x14ac:dyDescent="0.2">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81"/>
      <c r="Y167" s="56">
        <v>0.35</v>
      </c>
      <c r="Z167" s="53" t="s">
        <v>1517</v>
      </c>
      <c r="AA167" s="58" t="s">
        <v>65</v>
      </c>
      <c r="AB167" s="52" t="s">
        <v>65</v>
      </c>
      <c r="AC167" s="52" t="s">
        <v>65</v>
      </c>
      <c r="AD167" s="9" t="s">
        <v>798</v>
      </c>
      <c r="AE167" s="49">
        <v>2</v>
      </c>
      <c r="AF167" s="49"/>
      <c r="AG167" s="49"/>
      <c r="AH167" s="49"/>
      <c r="AI167" s="49"/>
      <c r="AJ167" s="49"/>
      <c r="AK167" s="49">
        <v>1</v>
      </c>
      <c r="AL167" s="49"/>
      <c r="AM167" s="49"/>
      <c r="AN167" s="49"/>
      <c r="AO167" s="49"/>
      <c r="AP167" s="49">
        <v>1</v>
      </c>
      <c r="AQ167" s="49"/>
      <c r="AR167" s="52" t="s">
        <v>1430</v>
      </c>
      <c r="AS167" s="52" t="s">
        <v>65</v>
      </c>
      <c r="AT167" s="60" t="s">
        <v>661</v>
      </c>
      <c r="AU167" s="52" t="s">
        <v>65</v>
      </c>
      <c r="AV167" s="52" t="s">
        <v>65</v>
      </c>
      <c r="AW167" s="52" t="s">
        <v>65</v>
      </c>
      <c r="AX167" s="52" t="s">
        <v>65</v>
      </c>
      <c r="AY167" s="52" t="s">
        <v>65</v>
      </c>
      <c r="BA167" s="35" t="s">
        <v>65</v>
      </c>
      <c r="BB167" s="45" t="s">
        <v>65</v>
      </c>
      <c r="BC167" s="45" t="s">
        <v>65</v>
      </c>
    </row>
    <row r="168" spans="1:55" ht="72.75" customHeight="1" x14ac:dyDescent="0.2">
      <c r="A168" s="78"/>
      <c r="B168" s="78"/>
      <c r="C168" s="78"/>
      <c r="D168" s="78"/>
      <c r="E168" s="78"/>
      <c r="F168" s="78"/>
      <c r="G168" s="78"/>
      <c r="H168" s="78"/>
      <c r="I168" s="78"/>
      <c r="J168" s="78"/>
      <c r="K168" s="78"/>
      <c r="L168" s="78"/>
      <c r="M168" s="78"/>
      <c r="N168" s="78"/>
      <c r="O168" s="78"/>
      <c r="P168" s="78"/>
      <c r="Q168" s="78"/>
      <c r="R168" s="78"/>
      <c r="S168" s="78"/>
      <c r="T168" s="78"/>
      <c r="U168" s="78"/>
      <c r="V168" s="78"/>
      <c r="W168" s="78"/>
      <c r="X168" s="81"/>
      <c r="Y168" s="56">
        <v>0.35</v>
      </c>
      <c r="Z168" s="53" t="s">
        <v>799</v>
      </c>
      <c r="AA168" s="58" t="s">
        <v>65</v>
      </c>
      <c r="AB168" s="52" t="s">
        <v>65</v>
      </c>
      <c r="AC168" s="52" t="s">
        <v>65</v>
      </c>
      <c r="AD168" s="9" t="s">
        <v>800</v>
      </c>
      <c r="AE168" s="49">
        <v>3</v>
      </c>
      <c r="AF168" s="49"/>
      <c r="AG168" s="49"/>
      <c r="AH168" s="49">
        <v>1</v>
      </c>
      <c r="AI168" s="49"/>
      <c r="AJ168" s="49"/>
      <c r="AK168" s="49"/>
      <c r="AL168" s="49">
        <v>1</v>
      </c>
      <c r="AM168" s="49"/>
      <c r="AN168" s="49"/>
      <c r="AO168" s="49"/>
      <c r="AP168" s="49">
        <v>1</v>
      </c>
      <c r="AQ168" s="49"/>
      <c r="AR168" s="52" t="s">
        <v>1430</v>
      </c>
      <c r="AS168" s="52" t="s">
        <v>65</v>
      </c>
      <c r="AT168" s="60" t="s">
        <v>661</v>
      </c>
      <c r="AU168" s="52" t="s">
        <v>65</v>
      </c>
      <c r="AV168" s="52" t="s">
        <v>65</v>
      </c>
      <c r="AW168" s="52" t="s">
        <v>65</v>
      </c>
      <c r="AX168" s="52" t="s">
        <v>65</v>
      </c>
      <c r="AY168" s="52" t="s">
        <v>65</v>
      </c>
      <c r="BA168" s="35" t="s">
        <v>65</v>
      </c>
      <c r="BB168" s="45" t="s">
        <v>65</v>
      </c>
      <c r="BC168" s="45" t="s">
        <v>65</v>
      </c>
    </row>
    <row r="169" spans="1:55" ht="72.75" customHeight="1" x14ac:dyDescent="0.2">
      <c r="A169" s="76" t="s">
        <v>58</v>
      </c>
      <c r="B169" s="76" t="s">
        <v>162</v>
      </c>
      <c r="C169" s="76" t="s">
        <v>163</v>
      </c>
      <c r="D169" s="76" t="s">
        <v>210</v>
      </c>
      <c r="E169" s="76" t="s">
        <v>165</v>
      </c>
      <c r="F169" s="76" t="s">
        <v>166</v>
      </c>
      <c r="G169" s="76" t="s">
        <v>167</v>
      </c>
      <c r="H169" s="76" t="s">
        <v>168</v>
      </c>
      <c r="I169" s="76" t="s">
        <v>64</v>
      </c>
      <c r="J169" s="76" t="s">
        <v>97</v>
      </c>
      <c r="K169" s="76" t="s">
        <v>169</v>
      </c>
      <c r="L169" s="76" t="s">
        <v>211</v>
      </c>
      <c r="M169" s="76" t="s">
        <v>212</v>
      </c>
      <c r="N169" s="76" t="s">
        <v>1427</v>
      </c>
      <c r="O169" s="76" t="s">
        <v>102</v>
      </c>
      <c r="P169" s="76" t="s">
        <v>82</v>
      </c>
      <c r="Q169" s="76">
        <v>0</v>
      </c>
      <c r="R169" s="76">
        <v>248758</v>
      </c>
      <c r="S169" s="76">
        <v>500000</v>
      </c>
      <c r="T169" s="76">
        <v>600000</v>
      </c>
      <c r="U169" s="76">
        <v>739583</v>
      </c>
      <c r="V169" s="76">
        <v>739583</v>
      </c>
      <c r="W169" s="76" t="s">
        <v>1430</v>
      </c>
      <c r="X169" s="81" t="s">
        <v>801</v>
      </c>
      <c r="Y169" s="54">
        <v>0.2</v>
      </c>
      <c r="Z169" s="53" t="s">
        <v>802</v>
      </c>
      <c r="AA169" s="58">
        <v>1400000000</v>
      </c>
      <c r="AB169" s="52" t="s">
        <v>803</v>
      </c>
      <c r="AC169" s="52" t="s">
        <v>804</v>
      </c>
      <c r="AD169" s="53" t="s">
        <v>805</v>
      </c>
      <c r="AE169" s="52">
        <v>4</v>
      </c>
      <c r="AF169" s="52"/>
      <c r="AG169" s="52"/>
      <c r="AH169" s="52">
        <v>1</v>
      </c>
      <c r="AI169" s="52"/>
      <c r="AJ169" s="52"/>
      <c r="AK169" s="52">
        <v>1</v>
      </c>
      <c r="AL169" s="52"/>
      <c r="AM169" s="52"/>
      <c r="AN169" s="52">
        <v>1</v>
      </c>
      <c r="AO169" s="52"/>
      <c r="AP169" s="52"/>
      <c r="AQ169" s="52">
        <v>1</v>
      </c>
      <c r="AR169" s="52" t="s">
        <v>1430</v>
      </c>
      <c r="AS169" s="52" t="s">
        <v>65</v>
      </c>
      <c r="AT169" s="60" t="s">
        <v>661</v>
      </c>
      <c r="AU169" s="52" t="s">
        <v>65</v>
      </c>
      <c r="AV169" s="52" t="s">
        <v>405</v>
      </c>
      <c r="AW169" s="52" t="s">
        <v>65</v>
      </c>
      <c r="AX169" s="52" t="s">
        <v>65</v>
      </c>
      <c r="AY169" s="52" t="s">
        <v>65</v>
      </c>
      <c r="BA169" s="35" t="s">
        <v>65</v>
      </c>
      <c r="BB169" s="45" t="s">
        <v>65</v>
      </c>
      <c r="BC169" s="45" t="s">
        <v>65</v>
      </c>
    </row>
    <row r="170" spans="1:55" ht="72.75" customHeight="1" x14ac:dyDescent="0.2">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81"/>
      <c r="Y170" s="54">
        <v>0.2</v>
      </c>
      <c r="Z170" s="53" t="s">
        <v>806</v>
      </c>
      <c r="AA170" s="58">
        <v>1200000000</v>
      </c>
      <c r="AB170" s="52" t="s">
        <v>803</v>
      </c>
      <c r="AC170" s="52" t="s">
        <v>807</v>
      </c>
      <c r="AD170" s="53" t="s">
        <v>808</v>
      </c>
      <c r="AE170" s="52">
        <v>4</v>
      </c>
      <c r="AF170" s="52"/>
      <c r="AG170" s="52"/>
      <c r="AH170" s="52">
        <v>1</v>
      </c>
      <c r="AI170" s="52"/>
      <c r="AJ170" s="52"/>
      <c r="AK170" s="52">
        <v>1</v>
      </c>
      <c r="AL170" s="52"/>
      <c r="AM170" s="52"/>
      <c r="AN170" s="52">
        <v>1</v>
      </c>
      <c r="AO170" s="52"/>
      <c r="AP170" s="52"/>
      <c r="AQ170" s="52">
        <v>1</v>
      </c>
      <c r="AR170" s="52" t="s">
        <v>1430</v>
      </c>
      <c r="AS170" s="52" t="s">
        <v>65</v>
      </c>
      <c r="AT170" s="60" t="s">
        <v>661</v>
      </c>
      <c r="AU170" s="52" t="s">
        <v>65</v>
      </c>
      <c r="AV170" s="52" t="s">
        <v>405</v>
      </c>
      <c r="AW170" s="52" t="s">
        <v>65</v>
      </c>
      <c r="AX170" s="52" t="s">
        <v>65</v>
      </c>
      <c r="AY170" s="52" t="s">
        <v>65</v>
      </c>
      <c r="BA170" s="35" t="s">
        <v>65</v>
      </c>
      <c r="BB170" s="45" t="s">
        <v>65</v>
      </c>
      <c r="BC170" s="45" t="s">
        <v>65</v>
      </c>
    </row>
    <row r="171" spans="1:55" ht="72.75" customHeight="1" x14ac:dyDescent="0.2">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81"/>
      <c r="Y171" s="54">
        <v>0.2</v>
      </c>
      <c r="Z171" s="53" t="s">
        <v>809</v>
      </c>
      <c r="AA171" s="58">
        <v>1560000000</v>
      </c>
      <c r="AB171" s="52" t="s">
        <v>803</v>
      </c>
      <c r="AC171" s="52" t="s">
        <v>810</v>
      </c>
      <c r="AD171" s="53" t="s">
        <v>811</v>
      </c>
      <c r="AE171" s="52">
        <v>4</v>
      </c>
      <c r="AF171" s="52"/>
      <c r="AG171" s="52"/>
      <c r="AH171" s="52">
        <v>1</v>
      </c>
      <c r="AI171" s="52"/>
      <c r="AJ171" s="52"/>
      <c r="AK171" s="52">
        <v>1</v>
      </c>
      <c r="AL171" s="52"/>
      <c r="AM171" s="52"/>
      <c r="AN171" s="52">
        <v>1</v>
      </c>
      <c r="AO171" s="52"/>
      <c r="AP171" s="52"/>
      <c r="AQ171" s="52">
        <v>1</v>
      </c>
      <c r="AR171" s="52" t="s">
        <v>1430</v>
      </c>
      <c r="AS171" s="52" t="s">
        <v>65</v>
      </c>
      <c r="AT171" s="60" t="s">
        <v>661</v>
      </c>
      <c r="AU171" s="52" t="s">
        <v>65</v>
      </c>
      <c r="AV171" s="52" t="s">
        <v>405</v>
      </c>
      <c r="AW171" s="52" t="s">
        <v>65</v>
      </c>
      <c r="AX171" s="52" t="s">
        <v>65</v>
      </c>
      <c r="AY171" s="52" t="s">
        <v>65</v>
      </c>
      <c r="BA171" s="35" t="s">
        <v>65</v>
      </c>
      <c r="BB171" s="45" t="s">
        <v>65</v>
      </c>
      <c r="BC171" s="45" t="s">
        <v>65</v>
      </c>
    </row>
    <row r="172" spans="1:55" ht="72.75" customHeight="1" x14ac:dyDescent="0.2">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81"/>
      <c r="Y172" s="54">
        <v>0.2</v>
      </c>
      <c r="Z172" s="53" t="s">
        <v>812</v>
      </c>
      <c r="AA172" s="58" t="s">
        <v>65</v>
      </c>
      <c r="AB172" s="52" t="s">
        <v>65</v>
      </c>
      <c r="AC172" s="52" t="s">
        <v>65</v>
      </c>
      <c r="AD172" s="53" t="s">
        <v>813</v>
      </c>
      <c r="AE172" s="52">
        <v>4</v>
      </c>
      <c r="AF172" s="52"/>
      <c r="AG172" s="52"/>
      <c r="AH172" s="52">
        <v>1</v>
      </c>
      <c r="AI172" s="52"/>
      <c r="AJ172" s="52"/>
      <c r="AK172" s="52">
        <v>1</v>
      </c>
      <c r="AL172" s="52"/>
      <c r="AM172" s="52"/>
      <c r="AN172" s="52">
        <v>1</v>
      </c>
      <c r="AO172" s="52"/>
      <c r="AP172" s="52"/>
      <c r="AQ172" s="52">
        <v>1</v>
      </c>
      <c r="AR172" s="52" t="s">
        <v>1430</v>
      </c>
      <c r="AS172" s="52" t="s">
        <v>65</v>
      </c>
      <c r="AT172" s="60" t="s">
        <v>661</v>
      </c>
      <c r="AU172" s="52" t="s">
        <v>65</v>
      </c>
      <c r="AV172" s="52" t="s">
        <v>405</v>
      </c>
      <c r="AW172" s="52" t="s">
        <v>65</v>
      </c>
      <c r="AX172" s="52" t="s">
        <v>65</v>
      </c>
      <c r="AY172" s="52" t="s">
        <v>65</v>
      </c>
      <c r="BA172" s="35" t="s">
        <v>65</v>
      </c>
      <c r="BB172" s="45" t="s">
        <v>65</v>
      </c>
      <c r="BC172" s="45" t="s">
        <v>65</v>
      </c>
    </row>
    <row r="173" spans="1:55" ht="72.75" customHeight="1" x14ac:dyDescent="0.2">
      <c r="A173" s="78"/>
      <c r="B173" s="78"/>
      <c r="C173" s="78"/>
      <c r="D173" s="78"/>
      <c r="E173" s="78"/>
      <c r="F173" s="78"/>
      <c r="G173" s="78"/>
      <c r="H173" s="78"/>
      <c r="I173" s="78"/>
      <c r="J173" s="78"/>
      <c r="K173" s="78"/>
      <c r="L173" s="78"/>
      <c r="M173" s="78"/>
      <c r="N173" s="78"/>
      <c r="O173" s="78"/>
      <c r="P173" s="78"/>
      <c r="Q173" s="78"/>
      <c r="R173" s="78"/>
      <c r="S173" s="78"/>
      <c r="T173" s="78"/>
      <c r="U173" s="78"/>
      <c r="V173" s="78"/>
      <c r="W173" s="78"/>
      <c r="X173" s="81"/>
      <c r="Y173" s="54">
        <v>0.2</v>
      </c>
      <c r="Z173" s="53" t="s">
        <v>814</v>
      </c>
      <c r="AA173" s="58" t="s">
        <v>65</v>
      </c>
      <c r="AB173" s="52" t="s">
        <v>65</v>
      </c>
      <c r="AC173" s="52" t="s">
        <v>65</v>
      </c>
      <c r="AD173" s="53" t="s">
        <v>815</v>
      </c>
      <c r="AE173" s="52">
        <v>4</v>
      </c>
      <c r="AF173" s="52"/>
      <c r="AG173" s="52"/>
      <c r="AH173" s="52">
        <v>1</v>
      </c>
      <c r="AI173" s="52"/>
      <c r="AJ173" s="52"/>
      <c r="AK173" s="52">
        <v>1</v>
      </c>
      <c r="AL173" s="52"/>
      <c r="AM173" s="52"/>
      <c r="AN173" s="52">
        <v>1</v>
      </c>
      <c r="AO173" s="52"/>
      <c r="AP173" s="52"/>
      <c r="AQ173" s="52">
        <v>1</v>
      </c>
      <c r="AR173" s="52" t="s">
        <v>1430</v>
      </c>
      <c r="AS173" s="52" t="s">
        <v>65</v>
      </c>
      <c r="AT173" s="60" t="s">
        <v>661</v>
      </c>
      <c r="AU173" s="52" t="s">
        <v>65</v>
      </c>
      <c r="AV173" s="52" t="s">
        <v>405</v>
      </c>
      <c r="AW173" s="52" t="s">
        <v>65</v>
      </c>
      <c r="AX173" s="52" t="s">
        <v>65</v>
      </c>
      <c r="AY173" s="52" t="s">
        <v>65</v>
      </c>
      <c r="BA173" s="35" t="s">
        <v>65</v>
      </c>
      <c r="BB173" s="45" t="s">
        <v>65</v>
      </c>
      <c r="BC173" s="45" t="s">
        <v>65</v>
      </c>
    </row>
    <row r="174" spans="1:55" ht="72.75" customHeight="1" x14ac:dyDescent="0.2">
      <c r="A174" s="76" t="s">
        <v>58</v>
      </c>
      <c r="B174" s="76" t="s">
        <v>213</v>
      </c>
      <c r="C174" s="76" t="s">
        <v>103</v>
      </c>
      <c r="D174" s="76" t="s">
        <v>214</v>
      </c>
      <c r="E174" s="76" t="s">
        <v>215</v>
      </c>
      <c r="F174" s="76" t="s">
        <v>216</v>
      </c>
      <c r="G174" s="76" t="s">
        <v>217</v>
      </c>
      <c r="H174" s="76" t="s">
        <v>108</v>
      </c>
      <c r="I174" s="76" t="s">
        <v>65</v>
      </c>
      <c r="J174" s="76" t="s">
        <v>218</v>
      </c>
      <c r="K174" s="76" t="s">
        <v>219</v>
      </c>
      <c r="L174" s="76" t="s">
        <v>220</v>
      </c>
      <c r="M174" s="76" t="s">
        <v>221</v>
      </c>
      <c r="N174" s="76" t="s">
        <v>418</v>
      </c>
      <c r="O174" s="76" t="s">
        <v>222</v>
      </c>
      <c r="P174" s="76" t="s">
        <v>70</v>
      </c>
      <c r="Q174" s="76" t="s">
        <v>72</v>
      </c>
      <c r="R174" s="76">
        <v>90</v>
      </c>
      <c r="S174" s="76">
        <v>90</v>
      </c>
      <c r="T174" s="76">
        <v>90</v>
      </c>
      <c r="U174" s="76">
        <v>90</v>
      </c>
      <c r="V174" s="76">
        <v>90</v>
      </c>
      <c r="W174" s="76" t="s">
        <v>223</v>
      </c>
      <c r="X174" s="81" t="s">
        <v>816</v>
      </c>
      <c r="Y174" s="54">
        <v>0.4</v>
      </c>
      <c r="Z174" s="53" t="s">
        <v>817</v>
      </c>
      <c r="AA174" s="58" t="s">
        <v>65</v>
      </c>
      <c r="AB174" s="52" t="s">
        <v>65</v>
      </c>
      <c r="AC174" s="52" t="s">
        <v>65</v>
      </c>
      <c r="AD174" s="52" t="s">
        <v>818</v>
      </c>
      <c r="AE174" s="52">
        <v>3</v>
      </c>
      <c r="AF174" s="52"/>
      <c r="AG174" s="52"/>
      <c r="AH174" s="52"/>
      <c r="AI174" s="52"/>
      <c r="AJ174" s="52">
        <v>1</v>
      </c>
      <c r="AK174" s="52"/>
      <c r="AL174" s="52"/>
      <c r="AM174" s="52">
        <v>1</v>
      </c>
      <c r="AN174" s="52"/>
      <c r="AO174" s="52"/>
      <c r="AP174" s="52">
        <v>1</v>
      </c>
      <c r="AQ174" s="52"/>
      <c r="AR174" s="52" t="s">
        <v>223</v>
      </c>
      <c r="AS174" s="52" t="s">
        <v>503</v>
      </c>
      <c r="AT174" s="60" t="s">
        <v>484</v>
      </c>
      <c r="AU174" s="52" t="s">
        <v>65</v>
      </c>
      <c r="AV174" s="52" t="s">
        <v>405</v>
      </c>
      <c r="AW174" s="52" t="s">
        <v>65</v>
      </c>
      <c r="AX174" s="52" t="s">
        <v>65</v>
      </c>
      <c r="AY174" s="52" t="s">
        <v>65</v>
      </c>
      <c r="BA174" s="41" t="s">
        <v>1512</v>
      </c>
      <c r="BB174" s="41" t="s">
        <v>1475</v>
      </c>
      <c r="BC174" s="41" t="s">
        <v>1488</v>
      </c>
    </row>
    <row r="175" spans="1:55" ht="72.75" customHeight="1" x14ac:dyDescent="0.2">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81"/>
      <c r="Y175" s="54">
        <v>0.3</v>
      </c>
      <c r="Z175" s="53" t="s">
        <v>819</v>
      </c>
      <c r="AA175" s="58">
        <v>460800000</v>
      </c>
      <c r="AB175" s="52" t="s">
        <v>820</v>
      </c>
      <c r="AC175" s="52" t="s">
        <v>821</v>
      </c>
      <c r="AD175" s="52" t="s">
        <v>822</v>
      </c>
      <c r="AE175" s="52">
        <v>2</v>
      </c>
      <c r="AF175" s="52"/>
      <c r="AG175" s="52"/>
      <c r="AH175" s="52"/>
      <c r="AI175" s="52"/>
      <c r="AJ175" s="52"/>
      <c r="AK175" s="52">
        <v>1</v>
      </c>
      <c r="AL175" s="52"/>
      <c r="AM175" s="52"/>
      <c r="AN175" s="52"/>
      <c r="AO175" s="52"/>
      <c r="AP175" s="52">
        <v>1</v>
      </c>
      <c r="AQ175" s="52"/>
      <c r="AR175" s="52" t="s">
        <v>223</v>
      </c>
      <c r="AS175" s="52" t="s">
        <v>503</v>
      </c>
      <c r="AT175" s="60" t="s">
        <v>484</v>
      </c>
      <c r="AU175" s="52" t="s">
        <v>65</v>
      </c>
      <c r="AV175" s="52" t="s">
        <v>65</v>
      </c>
      <c r="AW175" s="52" t="s">
        <v>65</v>
      </c>
      <c r="AX175" s="52" t="s">
        <v>65</v>
      </c>
      <c r="AY175" s="52" t="s">
        <v>65</v>
      </c>
      <c r="BA175" s="35" t="s">
        <v>65</v>
      </c>
      <c r="BB175" s="35"/>
      <c r="BC175" s="35"/>
    </row>
    <row r="176" spans="1:55" ht="72.75" customHeight="1" x14ac:dyDescent="0.2">
      <c r="A176" s="78"/>
      <c r="B176" s="78"/>
      <c r="C176" s="78"/>
      <c r="D176" s="78"/>
      <c r="E176" s="78"/>
      <c r="F176" s="78"/>
      <c r="G176" s="78"/>
      <c r="H176" s="78"/>
      <c r="I176" s="78"/>
      <c r="J176" s="78"/>
      <c r="K176" s="78"/>
      <c r="L176" s="78"/>
      <c r="M176" s="78"/>
      <c r="N176" s="78"/>
      <c r="O176" s="78"/>
      <c r="P176" s="78"/>
      <c r="Q176" s="78"/>
      <c r="R176" s="78"/>
      <c r="S176" s="78"/>
      <c r="T176" s="78"/>
      <c r="U176" s="78"/>
      <c r="V176" s="78"/>
      <c r="W176" s="78"/>
      <c r="X176" s="81"/>
      <c r="Y176" s="54">
        <v>0.3</v>
      </c>
      <c r="Z176" s="53" t="s">
        <v>823</v>
      </c>
      <c r="AA176" s="58">
        <v>1749200000</v>
      </c>
      <c r="AB176" s="52" t="s">
        <v>820</v>
      </c>
      <c r="AC176" s="52" t="s">
        <v>824</v>
      </c>
      <c r="AD176" s="52" t="s">
        <v>822</v>
      </c>
      <c r="AE176" s="52">
        <v>2</v>
      </c>
      <c r="AF176" s="52"/>
      <c r="AG176" s="52"/>
      <c r="AH176" s="52"/>
      <c r="AI176" s="52"/>
      <c r="AJ176" s="52"/>
      <c r="AK176" s="52">
        <v>1</v>
      </c>
      <c r="AL176" s="52"/>
      <c r="AM176" s="52"/>
      <c r="AN176" s="52"/>
      <c r="AO176" s="52"/>
      <c r="AP176" s="52">
        <v>1</v>
      </c>
      <c r="AQ176" s="52"/>
      <c r="AR176" s="52" t="s">
        <v>223</v>
      </c>
      <c r="AS176" s="52" t="s">
        <v>503</v>
      </c>
      <c r="AT176" s="60" t="s">
        <v>484</v>
      </c>
      <c r="AU176" s="52" t="s">
        <v>65</v>
      </c>
      <c r="AV176" s="52" t="s">
        <v>65</v>
      </c>
      <c r="AW176" s="52" t="s">
        <v>65</v>
      </c>
      <c r="AX176" s="52" t="s">
        <v>65</v>
      </c>
      <c r="AY176" s="52" t="s">
        <v>65</v>
      </c>
      <c r="BA176" s="35" t="s">
        <v>65</v>
      </c>
      <c r="BB176" s="35"/>
      <c r="BC176" s="35"/>
    </row>
    <row r="177" spans="1:55" ht="72.75" customHeight="1" x14ac:dyDescent="0.2">
      <c r="A177" s="7" t="s">
        <v>58</v>
      </c>
      <c r="B177" s="52" t="s">
        <v>213</v>
      </c>
      <c r="C177" s="52" t="s">
        <v>103</v>
      </c>
      <c r="D177" s="52" t="s">
        <v>214</v>
      </c>
      <c r="E177" s="52" t="s">
        <v>215</v>
      </c>
      <c r="F177" s="52" t="s">
        <v>216</v>
      </c>
      <c r="G177" s="52" t="s">
        <v>217</v>
      </c>
      <c r="H177" s="52" t="s">
        <v>108</v>
      </c>
      <c r="I177" s="52" t="s">
        <v>224</v>
      </c>
      <c r="J177" s="52" t="s">
        <v>97</v>
      </c>
      <c r="K177" s="52" t="s">
        <v>219</v>
      </c>
      <c r="L177" s="52" t="s">
        <v>225</v>
      </c>
      <c r="M177" s="52" t="s">
        <v>226</v>
      </c>
      <c r="N177" s="52" t="s">
        <v>1423</v>
      </c>
      <c r="O177" s="52" t="s">
        <v>222</v>
      </c>
      <c r="P177" s="52" t="s">
        <v>70</v>
      </c>
      <c r="Q177" s="52">
        <v>81</v>
      </c>
      <c r="R177" s="52">
        <v>100</v>
      </c>
      <c r="S177" s="52">
        <v>100</v>
      </c>
      <c r="T177" s="52">
        <v>100</v>
      </c>
      <c r="U177" s="52">
        <v>100</v>
      </c>
      <c r="V177" s="52">
        <v>100</v>
      </c>
      <c r="W177" s="13" t="s">
        <v>223</v>
      </c>
      <c r="X177" s="52" t="s">
        <v>825</v>
      </c>
      <c r="Y177" s="54">
        <v>1</v>
      </c>
      <c r="Z177" s="53" t="s">
        <v>826</v>
      </c>
      <c r="AA177" s="58" t="s">
        <v>65</v>
      </c>
      <c r="AB177" s="52" t="s">
        <v>65</v>
      </c>
      <c r="AC177" s="52" t="s">
        <v>65</v>
      </c>
      <c r="AD177" s="52" t="s">
        <v>827</v>
      </c>
      <c r="AE177" s="52">
        <v>12</v>
      </c>
      <c r="AF177" s="52">
        <v>1</v>
      </c>
      <c r="AG177" s="52">
        <v>1</v>
      </c>
      <c r="AH177" s="52">
        <v>1</v>
      </c>
      <c r="AI177" s="52">
        <v>1</v>
      </c>
      <c r="AJ177" s="52">
        <v>1</v>
      </c>
      <c r="AK177" s="52">
        <v>1</v>
      </c>
      <c r="AL177" s="52">
        <v>1</v>
      </c>
      <c r="AM177" s="52">
        <v>1</v>
      </c>
      <c r="AN177" s="52">
        <v>1</v>
      </c>
      <c r="AO177" s="52">
        <v>1</v>
      </c>
      <c r="AP177" s="52">
        <v>1</v>
      </c>
      <c r="AQ177" s="52">
        <v>1</v>
      </c>
      <c r="AR177" s="52" t="s">
        <v>223</v>
      </c>
      <c r="AS177" s="52" t="s">
        <v>403</v>
      </c>
      <c r="AT177" s="60" t="s">
        <v>828</v>
      </c>
      <c r="AU177" s="52" t="s">
        <v>65</v>
      </c>
      <c r="AV177" s="52" t="s">
        <v>65</v>
      </c>
      <c r="AW177" s="52" t="s">
        <v>65</v>
      </c>
      <c r="AX177" s="52" t="s">
        <v>65</v>
      </c>
      <c r="AY177" s="52" t="s">
        <v>65</v>
      </c>
      <c r="BA177" s="35" t="s">
        <v>65</v>
      </c>
      <c r="BB177" s="35"/>
      <c r="BC177" s="35"/>
    </row>
    <row r="178" spans="1:55" ht="72.75" customHeight="1" x14ac:dyDescent="0.2">
      <c r="A178" s="7" t="s">
        <v>58</v>
      </c>
      <c r="B178" s="52" t="s">
        <v>213</v>
      </c>
      <c r="C178" s="52" t="s">
        <v>103</v>
      </c>
      <c r="D178" s="52" t="s">
        <v>214</v>
      </c>
      <c r="E178" s="52" t="s">
        <v>215</v>
      </c>
      <c r="F178" s="52" t="s">
        <v>216</v>
      </c>
      <c r="G178" s="52" t="s">
        <v>217</v>
      </c>
      <c r="H178" s="52" t="s">
        <v>108</v>
      </c>
      <c r="I178" s="52" t="s">
        <v>224</v>
      </c>
      <c r="J178" s="52" t="s">
        <v>97</v>
      </c>
      <c r="K178" s="52" t="s">
        <v>219</v>
      </c>
      <c r="L178" s="52" t="s">
        <v>227</v>
      </c>
      <c r="M178" s="52" t="s">
        <v>228</v>
      </c>
      <c r="N178" s="52" t="s">
        <v>1422</v>
      </c>
      <c r="O178" s="52" t="s">
        <v>222</v>
      </c>
      <c r="P178" s="52" t="s">
        <v>70</v>
      </c>
      <c r="Q178" s="52">
        <v>65</v>
      </c>
      <c r="R178" s="52">
        <v>80</v>
      </c>
      <c r="S178" s="52">
        <v>80</v>
      </c>
      <c r="T178" s="52">
        <v>80</v>
      </c>
      <c r="U178" s="52">
        <v>90</v>
      </c>
      <c r="V178" s="52">
        <v>90</v>
      </c>
      <c r="W178" s="13" t="s">
        <v>223</v>
      </c>
      <c r="X178" s="52" t="s">
        <v>829</v>
      </c>
      <c r="Y178" s="54">
        <v>1</v>
      </c>
      <c r="Z178" s="53" t="s">
        <v>830</v>
      </c>
      <c r="AA178" s="58" t="s">
        <v>65</v>
      </c>
      <c r="AB178" s="52" t="s">
        <v>65</v>
      </c>
      <c r="AC178" s="52" t="s">
        <v>65</v>
      </c>
      <c r="AD178" s="52" t="s">
        <v>831</v>
      </c>
      <c r="AE178" s="52">
        <v>10</v>
      </c>
      <c r="AF178" s="52"/>
      <c r="AG178" s="52"/>
      <c r="AH178" s="52">
        <v>1</v>
      </c>
      <c r="AI178" s="52">
        <v>1</v>
      </c>
      <c r="AJ178" s="52">
        <v>1</v>
      </c>
      <c r="AK178" s="52">
        <v>1</v>
      </c>
      <c r="AL178" s="52">
        <v>1</v>
      </c>
      <c r="AM178" s="52">
        <v>1</v>
      </c>
      <c r="AN178" s="52">
        <v>1</v>
      </c>
      <c r="AO178" s="52">
        <v>1</v>
      </c>
      <c r="AP178" s="52">
        <v>1</v>
      </c>
      <c r="AQ178" s="52">
        <v>1</v>
      </c>
      <c r="AR178" s="52" t="s">
        <v>223</v>
      </c>
      <c r="AS178" s="52" t="s">
        <v>403</v>
      </c>
      <c r="AT178" s="60" t="s">
        <v>832</v>
      </c>
      <c r="AU178" s="52" t="s">
        <v>65</v>
      </c>
      <c r="AV178" s="52" t="s">
        <v>65</v>
      </c>
      <c r="AW178" s="52" t="s">
        <v>65</v>
      </c>
      <c r="AX178" s="52" t="s">
        <v>65</v>
      </c>
      <c r="AY178" s="52" t="s">
        <v>65</v>
      </c>
      <c r="BA178" s="35" t="s">
        <v>65</v>
      </c>
      <c r="BB178" s="35"/>
      <c r="BC178" s="35"/>
    </row>
    <row r="179" spans="1:55" ht="72.75" customHeight="1" x14ac:dyDescent="0.2">
      <c r="A179" s="76" t="s">
        <v>58</v>
      </c>
      <c r="B179" s="76" t="s">
        <v>213</v>
      </c>
      <c r="C179" s="76" t="s">
        <v>103</v>
      </c>
      <c r="D179" s="76" t="s">
        <v>214</v>
      </c>
      <c r="E179" s="76" t="s">
        <v>215</v>
      </c>
      <c r="F179" s="76" t="s">
        <v>216</v>
      </c>
      <c r="G179" s="76" t="s">
        <v>217</v>
      </c>
      <c r="H179" s="76" t="s">
        <v>108</v>
      </c>
      <c r="I179" s="76" t="s">
        <v>224</v>
      </c>
      <c r="J179" s="76" t="s">
        <v>97</v>
      </c>
      <c r="K179" s="76" t="s">
        <v>219</v>
      </c>
      <c r="L179" s="76" t="s">
        <v>229</v>
      </c>
      <c r="M179" s="76" t="s">
        <v>230</v>
      </c>
      <c r="N179" s="76" t="s">
        <v>1423</v>
      </c>
      <c r="O179" s="76" t="s">
        <v>222</v>
      </c>
      <c r="P179" s="76" t="s">
        <v>70</v>
      </c>
      <c r="Q179" s="76">
        <v>75</v>
      </c>
      <c r="R179" s="76">
        <v>90</v>
      </c>
      <c r="S179" s="76">
        <v>90</v>
      </c>
      <c r="T179" s="76">
        <v>90</v>
      </c>
      <c r="U179" s="76">
        <v>90</v>
      </c>
      <c r="V179" s="76">
        <v>90</v>
      </c>
      <c r="W179" s="76" t="s">
        <v>223</v>
      </c>
      <c r="X179" s="81" t="s">
        <v>833</v>
      </c>
      <c r="Y179" s="54">
        <v>0.5</v>
      </c>
      <c r="Z179" s="53" t="s">
        <v>834</v>
      </c>
      <c r="AA179" s="58" t="s">
        <v>65</v>
      </c>
      <c r="AB179" s="52" t="s">
        <v>65</v>
      </c>
      <c r="AC179" s="52" t="s">
        <v>65</v>
      </c>
      <c r="AD179" s="52" t="s">
        <v>835</v>
      </c>
      <c r="AE179" s="52">
        <v>12</v>
      </c>
      <c r="AF179" s="52">
        <v>1</v>
      </c>
      <c r="AG179" s="52">
        <v>1</v>
      </c>
      <c r="AH179" s="52">
        <v>1</v>
      </c>
      <c r="AI179" s="52">
        <v>1</v>
      </c>
      <c r="AJ179" s="52">
        <v>1</v>
      </c>
      <c r="AK179" s="52">
        <v>1</v>
      </c>
      <c r="AL179" s="52">
        <v>1</v>
      </c>
      <c r="AM179" s="52">
        <v>1</v>
      </c>
      <c r="AN179" s="52">
        <v>1</v>
      </c>
      <c r="AO179" s="52">
        <v>1</v>
      </c>
      <c r="AP179" s="52">
        <v>1</v>
      </c>
      <c r="AQ179" s="52">
        <v>1</v>
      </c>
      <c r="AR179" s="52" t="s">
        <v>223</v>
      </c>
      <c r="AS179" s="52" t="s">
        <v>403</v>
      </c>
      <c r="AT179" s="60" t="s">
        <v>828</v>
      </c>
      <c r="AU179" s="52" t="s">
        <v>65</v>
      </c>
      <c r="AV179" s="52" t="s">
        <v>65</v>
      </c>
      <c r="AW179" s="52" t="s">
        <v>65</v>
      </c>
      <c r="AX179" s="52" t="s">
        <v>65</v>
      </c>
      <c r="AY179" s="52" t="s">
        <v>65</v>
      </c>
      <c r="BA179" s="35" t="s">
        <v>65</v>
      </c>
      <c r="BB179" s="35"/>
      <c r="BC179" s="35"/>
    </row>
    <row r="180" spans="1:55" ht="72.75" customHeight="1" x14ac:dyDescent="0.2">
      <c r="A180" s="78"/>
      <c r="B180" s="78"/>
      <c r="C180" s="78"/>
      <c r="D180" s="78"/>
      <c r="E180" s="78"/>
      <c r="F180" s="78"/>
      <c r="G180" s="78"/>
      <c r="H180" s="78"/>
      <c r="I180" s="78"/>
      <c r="J180" s="78"/>
      <c r="K180" s="78"/>
      <c r="L180" s="78"/>
      <c r="M180" s="78"/>
      <c r="N180" s="78"/>
      <c r="O180" s="78"/>
      <c r="P180" s="78"/>
      <c r="Q180" s="78"/>
      <c r="R180" s="78"/>
      <c r="S180" s="78"/>
      <c r="T180" s="78"/>
      <c r="U180" s="78"/>
      <c r="V180" s="78"/>
      <c r="W180" s="78"/>
      <c r="X180" s="81"/>
      <c r="Y180" s="54">
        <v>0.5</v>
      </c>
      <c r="Z180" s="53" t="s">
        <v>836</v>
      </c>
      <c r="AA180" s="58" t="s">
        <v>65</v>
      </c>
      <c r="AB180" s="52" t="s">
        <v>65</v>
      </c>
      <c r="AC180" s="52" t="s">
        <v>65</v>
      </c>
      <c r="AD180" s="52" t="s">
        <v>837</v>
      </c>
      <c r="AE180" s="52">
        <v>10</v>
      </c>
      <c r="AF180" s="52"/>
      <c r="AG180" s="52"/>
      <c r="AH180" s="52">
        <v>1</v>
      </c>
      <c r="AI180" s="52">
        <v>1</v>
      </c>
      <c r="AJ180" s="52">
        <v>1</v>
      </c>
      <c r="AK180" s="52">
        <v>1</v>
      </c>
      <c r="AL180" s="52">
        <v>1</v>
      </c>
      <c r="AM180" s="52">
        <v>1</v>
      </c>
      <c r="AN180" s="52">
        <v>1</v>
      </c>
      <c r="AO180" s="52">
        <v>1</v>
      </c>
      <c r="AP180" s="52">
        <v>1</v>
      </c>
      <c r="AQ180" s="52">
        <v>1</v>
      </c>
      <c r="AR180" s="52" t="s">
        <v>223</v>
      </c>
      <c r="AS180" s="52" t="s">
        <v>403</v>
      </c>
      <c r="AT180" s="60" t="s">
        <v>828</v>
      </c>
      <c r="AU180" s="52" t="s">
        <v>65</v>
      </c>
      <c r="AV180" s="52" t="s">
        <v>65</v>
      </c>
      <c r="AW180" s="52" t="s">
        <v>65</v>
      </c>
      <c r="AX180" s="52" t="s">
        <v>65</v>
      </c>
      <c r="AY180" s="52" t="s">
        <v>65</v>
      </c>
      <c r="BA180" s="35" t="s">
        <v>65</v>
      </c>
      <c r="BB180" s="35"/>
      <c r="BC180" s="35"/>
    </row>
    <row r="181" spans="1:55" ht="72.75" customHeight="1" x14ac:dyDescent="0.2">
      <c r="A181" s="76" t="s">
        <v>58</v>
      </c>
      <c r="B181" s="76" t="s">
        <v>213</v>
      </c>
      <c r="C181" s="76" t="s">
        <v>103</v>
      </c>
      <c r="D181" s="76" t="s">
        <v>214</v>
      </c>
      <c r="E181" s="76" t="s">
        <v>215</v>
      </c>
      <c r="F181" s="76" t="s">
        <v>231</v>
      </c>
      <c r="G181" s="76" t="s">
        <v>232</v>
      </c>
      <c r="H181" s="76" t="s">
        <v>233</v>
      </c>
      <c r="I181" s="76" t="s">
        <v>64</v>
      </c>
      <c r="J181" s="76" t="s">
        <v>97</v>
      </c>
      <c r="K181" s="76" t="s">
        <v>219</v>
      </c>
      <c r="L181" s="76" t="s">
        <v>234</v>
      </c>
      <c r="M181" s="76" t="s">
        <v>235</v>
      </c>
      <c r="N181" s="76" t="s">
        <v>418</v>
      </c>
      <c r="O181" s="76" t="s">
        <v>115</v>
      </c>
      <c r="P181" s="76" t="s">
        <v>70</v>
      </c>
      <c r="Q181" s="76" t="s">
        <v>72</v>
      </c>
      <c r="R181" s="76">
        <v>60</v>
      </c>
      <c r="S181" s="76">
        <v>75</v>
      </c>
      <c r="T181" s="76">
        <v>90</v>
      </c>
      <c r="U181" s="76">
        <v>100</v>
      </c>
      <c r="V181" s="76">
        <v>100</v>
      </c>
      <c r="W181" s="76" t="s">
        <v>223</v>
      </c>
      <c r="X181" s="81" t="s">
        <v>838</v>
      </c>
      <c r="Y181" s="54">
        <v>0.25</v>
      </c>
      <c r="Z181" s="53" t="s">
        <v>839</v>
      </c>
      <c r="AA181" s="58" t="s">
        <v>65</v>
      </c>
      <c r="AB181" s="52" t="s">
        <v>65</v>
      </c>
      <c r="AC181" s="52" t="s">
        <v>65</v>
      </c>
      <c r="AD181" s="52" t="s">
        <v>822</v>
      </c>
      <c r="AE181" s="52">
        <v>3</v>
      </c>
      <c r="AF181" s="52"/>
      <c r="AG181" s="52"/>
      <c r="AH181" s="52"/>
      <c r="AI181" s="52"/>
      <c r="AJ181" s="52">
        <v>1</v>
      </c>
      <c r="AK181" s="52"/>
      <c r="AL181" s="52"/>
      <c r="AM181" s="52">
        <v>1</v>
      </c>
      <c r="AN181" s="52"/>
      <c r="AO181" s="52"/>
      <c r="AP181" s="52"/>
      <c r="AQ181" s="52">
        <v>1</v>
      </c>
      <c r="AR181" s="52" t="s">
        <v>223</v>
      </c>
      <c r="AS181" s="52" t="s">
        <v>403</v>
      </c>
      <c r="AT181" s="60" t="s">
        <v>840</v>
      </c>
      <c r="AU181" s="52" t="s">
        <v>65</v>
      </c>
      <c r="AV181" s="52" t="s">
        <v>65</v>
      </c>
      <c r="AW181" s="52" t="s">
        <v>65</v>
      </c>
      <c r="AX181" s="52" t="s">
        <v>65</v>
      </c>
      <c r="AY181" s="52" t="s">
        <v>65</v>
      </c>
      <c r="BA181" s="35" t="s">
        <v>65</v>
      </c>
      <c r="BB181" s="35"/>
      <c r="BC181" s="35"/>
    </row>
    <row r="182" spans="1:55" ht="72.75" customHeight="1" x14ac:dyDescent="0.2">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81"/>
      <c r="Y182" s="54">
        <v>0.25</v>
      </c>
      <c r="Z182" s="53" t="s">
        <v>841</v>
      </c>
      <c r="AA182" s="58" t="s">
        <v>65</v>
      </c>
      <c r="AB182" s="52" t="s">
        <v>65</v>
      </c>
      <c r="AC182" s="52" t="s">
        <v>65</v>
      </c>
      <c r="AD182" s="52" t="s">
        <v>822</v>
      </c>
      <c r="AE182" s="52">
        <v>5</v>
      </c>
      <c r="AF182" s="52"/>
      <c r="AG182" s="52"/>
      <c r="AH182" s="52">
        <v>1</v>
      </c>
      <c r="AI182" s="52"/>
      <c r="AJ182" s="52">
        <v>1</v>
      </c>
      <c r="AK182" s="52"/>
      <c r="AL182" s="52">
        <v>1</v>
      </c>
      <c r="AM182" s="52"/>
      <c r="AN182" s="52">
        <v>1</v>
      </c>
      <c r="AO182" s="52"/>
      <c r="AP182" s="52">
        <v>1</v>
      </c>
      <c r="AQ182" s="52"/>
      <c r="AR182" s="52" t="s">
        <v>223</v>
      </c>
      <c r="AS182" s="52" t="s">
        <v>403</v>
      </c>
      <c r="AT182" s="60" t="s">
        <v>842</v>
      </c>
      <c r="AU182" s="52" t="s">
        <v>65</v>
      </c>
      <c r="AV182" s="52" t="s">
        <v>65</v>
      </c>
      <c r="AW182" s="52" t="s">
        <v>65</v>
      </c>
      <c r="AX182" s="52" t="s">
        <v>65</v>
      </c>
      <c r="AY182" s="52" t="s">
        <v>65</v>
      </c>
      <c r="BA182" s="35" t="s">
        <v>65</v>
      </c>
      <c r="BB182" s="35"/>
      <c r="BC182" s="35"/>
    </row>
    <row r="183" spans="1:55" ht="72.75" customHeight="1" x14ac:dyDescent="0.2">
      <c r="A183" s="78"/>
      <c r="B183" s="78"/>
      <c r="C183" s="78"/>
      <c r="D183" s="78"/>
      <c r="E183" s="78"/>
      <c r="F183" s="78"/>
      <c r="G183" s="78"/>
      <c r="H183" s="78"/>
      <c r="I183" s="78"/>
      <c r="J183" s="78"/>
      <c r="K183" s="78"/>
      <c r="L183" s="78"/>
      <c r="M183" s="78"/>
      <c r="N183" s="78"/>
      <c r="O183" s="78"/>
      <c r="P183" s="78"/>
      <c r="Q183" s="78"/>
      <c r="R183" s="78"/>
      <c r="S183" s="78"/>
      <c r="T183" s="78"/>
      <c r="U183" s="78"/>
      <c r="V183" s="78"/>
      <c r="W183" s="78"/>
      <c r="X183" s="81"/>
      <c r="Y183" s="54">
        <v>0.5</v>
      </c>
      <c r="Z183" s="53" t="s">
        <v>843</v>
      </c>
      <c r="AA183" s="58" t="s">
        <v>65</v>
      </c>
      <c r="AB183" s="52" t="s">
        <v>65</v>
      </c>
      <c r="AC183" s="52" t="s">
        <v>65</v>
      </c>
      <c r="AD183" s="52" t="s">
        <v>844</v>
      </c>
      <c r="AE183" s="52">
        <v>3</v>
      </c>
      <c r="AF183" s="52"/>
      <c r="AG183" s="52"/>
      <c r="AH183" s="52"/>
      <c r="AI183" s="52"/>
      <c r="AJ183" s="52">
        <v>1</v>
      </c>
      <c r="AK183" s="52"/>
      <c r="AL183" s="52"/>
      <c r="AM183" s="52">
        <v>1</v>
      </c>
      <c r="AN183" s="52"/>
      <c r="AO183" s="52"/>
      <c r="AP183" s="52"/>
      <c r="AQ183" s="52">
        <v>1</v>
      </c>
      <c r="AR183" s="52" t="s">
        <v>223</v>
      </c>
      <c r="AS183" s="52" t="s">
        <v>403</v>
      </c>
      <c r="AT183" s="60" t="s">
        <v>842</v>
      </c>
      <c r="AU183" s="52" t="s">
        <v>65</v>
      </c>
      <c r="AV183" s="52" t="s">
        <v>65</v>
      </c>
      <c r="AW183" s="52" t="s">
        <v>65</v>
      </c>
      <c r="AX183" s="52" t="s">
        <v>65</v>
      </c>
      <c r="AY183" s="52" t="s">
        <v>65</v>
      </c>
      <c r="BA183" s="35" t="s">
        <v>65</v>
      </c>
      <c r="BB183" s="35"/>
      <c r="BC183" s="35"/>
    </row>
    <row r="184" spans="1:55" ht="72.75" customHeight="1" x14ac:dyDescent="0.2">
      <c r="A184" s="76" t="s">
        <v>58</v>
      </c>
      <c r="B184" s="76" t="s">
        <v>162</v>
      </c>
      <c r="C184" s="76" t="s">
        <v>163</v>
      </c>
      <c r="D184" s="76" t="s">
        <v>164</v>
      </c>
      <c r="E184" s="76" t="s">
        <v>165</v>
      </c>
      <c r="F184" s="76" t="s">
        <v>166</v>
      </c>
      <c r="G184" s="76" t="s">
        <v>167</v>
      </c>
      <c r="H184" s="76" t="s">
        <v>168</v>
      </c>
      <c r="I184" s="76" t="s">
        <v>64</v>
      </c>
      <c r="J184" s="76" t="s">
        <v>66</v>
      </c>
      <c r="K184" s="76" t="s">
        <v>169</v>
      </c>
      <c r="L184" s="76" t="s">
        <v>236</v>
      </c>
      <c r="M184" s="76" t="s">
        <v>237</v>
      </c>
      <c r="N184" s="76" t="s">
        <v>418</v>
      </c>
      <c r="O184" s="76" t="s">
        <v>238</v>
      </c>
      <c r="P184" s="76" t="s">
        <v>82</v>
      </c>
      <c r="Q184" s="76">
        <v>320</v>
      </c>
      <c r="R184" s="76">
        <v>450</v>
      </c>
      <c r="S184" s="76">
        <v>450</v>
      </c>
      <c r="T184" s="76">
        <v>450</v>
      </c>
      <c r="U184" s="76">
        <v>450</v>
      </c>
      <c r="V184" s="76">
        <v>1800</v>
      </c>
      <c r="W184" s="76" t="s">
        <v>1431</v>
      </c>
      <c r="X184" s="81" t="s">
        <v>845</v>
      </c>
      <c r="Y184" s="54">
        <v>0.6</v>
      </c>
      <c r="Z184" s="53" t="s">
        <v>846</v>
      </c>
      <c r="AA184" s="58" t="s">
        <v>65</v>
      </c>
      <c r="AB184" s="52" t="s">
        <v>65</v>
      </c>
      <c r="AC184" s="52" t="s">
        <v>65</v>
      </c>
      <c r="AD184" s="52" t="s">
        <v>847</v>
      </c>
      <c r="AE184" s="52">
        <v>450</v>
      </c>
      <c r="AF184" s="52"/>
      <c r="AG184" s="52"/>
      <c r="AH184" s="52">
        <v>40</v>
      </c>
      <c r="AI184" s="52"/>
      <c r="AJ184" s="52"/>
      <c r="AK184" s="52">
        <v>80</v>
      </c>
      <c r="AL184" s="52"/>
      <c r="AM184" s="52"/>
      <c r="AN184" s="52">
        <v>150</v>
      </c>
      <c r="AO184" s="52"/>
      <c r="AP184" s="52"/>
      <c r="AQ184" s="52">
        <v>180</v>
      </c>
      <c r="AR184" s="52" t="s">
        <v>1431</v>
      </c>
      <c r="AS184" s="52" t="s">
        <v>403</v>
      </c>
      <c r="AT184" s="60" t="s">
        <v>661</v>
      </c>
      <c r="AU184" s="52" t="s">
        <v>848</v>
      </c>
      <c r="AV184" s="52" t="s">
        <v>405</v>
      </c>
      <c r="AW184" s="52" t="s">
        <v>65</v>
      </c>
      <c r="AX184" s="52" t="s">
        <v>65</v>
      </c>
      <c r="AY184" s="52" t="s">
        <v>65</v>
      </c>
      <c r="BA184" s="41" t="s">
        <v>1512</v>
      </c>
      <c r="BB184" s="41" t="s">
        <v>1478</v>
      </c>
      <c r="BC184" s="41" t="s">
        <v>1479</v>
      </c>
    </row>
    <row r="185" spans="1:55" ht="81.75" customHeight="1" x14ac:dyDescent="0.2">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81"/>
      <c r="Y185" s="83">
        <v>0.1</v>
      </c>
      <c r="Z185" s="82" t="s">
        <v>849</v>
      </c>
      <c r="AA185" s="117" t="s">
        <v>65</v>
      </c>
      <c r="AB185" s="81" t="s">
        <v>65</v>
      </c>
      <c r="AC185" s="81" t="s">
        <v>65</v>
      </c>
      <c r="AD185" s="52" t="s">
        <v>850</v>
      </c>
      <c r="AE185" s="52">
        <v>50</v>
      </c>
      <c r="AF185" s="52"/>
      <c r="AG185" s="52"/>
      <c r="AH185" s="52">
        <v>15</v>
      </c>
      <c r="AI185" s="52"/>
      <c r="AJ185" s="52"/>
      <c r="AK185" s="52">
        <v>10</v>
      </c>
      <c r="AL185" s="52"/>
      <c r="AM185" s="52"/>
      <c r="AN185" s="52">
        <v>15</v>
      </c>
      <c r="AO185" s="52"/>
      <c r="AP185" s="52"/>
      <c r="AQ185" s="52">
        <v>10</v>
      </c>
      <c r="AR185" s="52" t="s">
        <v>1431</v>
      </c>
      <c r="AS185" s="52" t="s">
        <v>403</v>
      </c>
      <c r="AT185" s="60" t="s">
        <v>661</v>
      </c>
      <c r="AU185" s="52" t="s">
        <v>848</v>
      </c>
      <c r="AV185" s="52" t="s">
        <v>405</v>
      </c>
      <c r="AW185" s="52" t="s">
        <v>65</v>
      </c>
      <c r="AX185" s="52" t="s">
        <v>65</v>
      </c>
      <c r="AY185" s="52" t="s">
        <v>65</v>
      </c>
      <c r="BA185" s="41" t="s">
        <v>1512</v>
      </c>
      <c r="BB185" s="41" t="s">
        <v>1478</v>
      </c>
      <c r="BC185" s="41" t="s">
        <v>1479</v>
      </c>
    </row>
    <row r="186" spans="1:55" ht="72.75" customHeight="1" x14ac:dyDescent="0.2">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81"/>
      <c r="Y186" s="83"/>
      <c r="Z186" s="82"/>
      <c r="AA186" s="117"/>
      <c r="AB186" s="81"/>
      <c r="AC186" s="81" t="s">
        <v>65</v>
      </c>
      <c r="AD186" s="52" t="s">
        <v>851</v>
      </c>
      <c r="AE186" s="52">
        <v>32</v>
      </c>
      <c r="AF186" s="52"/>
      <c r="AG186" s="52"/>
      <c r="AH186" s="52">
        <v>3</v>
      </c>
      <c r="AI186" s="52"/>
      <c r="AJ186" s="52"/>
      <c r="AK186" s="52">
        <v>12</v>
      </c>
      <c r="AL186" s="52"/>
      <c r="AM186" s="52"/>
      <c r="AN186" s="52">
        <v>10</v>
      </c>
      <c r="AO186" s="52"/>
      <c r="AP186" s="52"/>
      <c r="AQ186" s="52">
        <v>7</v>
      </c>
      <c r="AR186" s="52" t="s">
        <v>1431</v>
      </c>
      <c r="AS186" s="52" t="s">
        <v>403</v>
      </c>
      <c r="AT186" s="60" t="s">
        <v>661</v>
      </c>
      <c r="AU186" s="52" t="s">
        <v>848</v>
      </c>
      <c r="AV186" s="52" t="s">
        <v>405</v>
      </c>
      <c r="AW186" s="52" t="s">
        <v>65</v>
      </c>
      <c r="AX186" s="52" t="s">
        <v>65</v>
      </c>
      <c r="AY186" s="52" t="s">
        <v>65</v>
      </c>
      <c r="BA186" s="41" t="s">
        <v>1512</v>
      </c>
      <c r="BB186" s="41" t="s">
        <v>1478</v>
      </c>
      <c r="BC186" s="41" t="s">
        <v>1479</v>
      </c>
    </row>
    <row r="187" spans="1:55" ht="72.75" customHeight="1" x14ac:dyDescent="0.2">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81"/>
      <c r="Y187" s="83"/>
      <c r="Z187" s="82"/>
      <c r="AA187" s="117"/>
      <c r="AB187" s="81"/>
      <c r="AC187" s="81" t="s">
        <v>65</v>
      </c>
      <c r="AD187" s="52" t="s">
        <v>852</v>
      </c>
      <c r="AE187" s="52">
        <v>2</v>
      </c>
      <c r="AF187" s="52"/>
      <c r="AG187" s="52"/>
      <c r="AH187" s="52"/>
      <c r="AI187" s="52"/>
      <c r="AJ187" s="52"/>
      <c r="AK187" s="52">
        <v>1</v>
      </c>
      <c r="AL187" s="52"/>
      <c r="AM187" s="52"/>
      <c r="AN187" s="52">
        <v>1</v>
      </c>
      <c r="AO187" s="52"/>
      <c r="AP187" s="52"/>
      <c r="AQ187" s="52"/>
      <c r="AR187" s="52" t="s">
        <v>1431</v>
      </c>
      <c r="AS187" s="52" t="s">
        <v>403</v>
      </c>
      <c r="AT187" s="60" t="s">
        <v>661</v>
      </c>
      <c r="AU187" s="52" t="s">
        <v>848</v>
      </c>
      <c r="AV187" s="52" t="s">
        <v>405</v>
      </c>
      <c r="AW187" s="52" t="s">
        <v>65</v>
      </c>
      <c r="AX187" s="52" t="s">
        <v>65</v>
      </c>
      <c r="AY187" s="52" t="s">
        <v>65</v>
      </c>
      <c r="BA187" s="41" t="s">
        <v>1512</v>
      </c>
      <c r="BB187" s="41" t="s">
        <v>1478</v>
      </c>
      <c r="BC187" s="41" t="s">
        <v>1479</v>
      </c>
    </row>
    <row r="188" spans="1:55" ht="72.75" customHeight="1" x14ac:dyDescent="0.2">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81"/>
      <c r="Y188" s="83"/>
      <c r="Z188" s="82"/>
      <c r="AA188" s="117"/>
      <c r="AB188" s="81"/>
      <c r="AC188" s="81" t="s">
        <v>65</v>
      </c>
      <c r="AD188" s="52" t="s">
        <v>853</v>
      </c>
      <c r="AE188" s="52">
        <v>5</v>
      </c>
      <c r="AF188" s="52"/>
      <c r="AG188" s="52"/>
      <c r="AH188" s="52"/>
      <c r="AI188" s="52"/>
      <c r="AJ188" s="52"/>
      <c r="AK188" s="52">
        <v>2</v>
      </c>
      <c r="AL188" s="52"/>
      <c r="AM188" s="52"/>
      <c r="AN188" s="52">
        <v>1</v>
      </c>
      <c r="AO188" s="52"/>
      <c r="AP188" s="52"/>
      <c r="AQ188" s="52">
        <v>2</v>
      </c>
      <c r="AR188" s="52" t="s">
        <v>1431</v>
      </c>
      <c r="AS188" s="52" t="s">
        <v>403</v>
      </c>
      <c r="AT188" s="60" t="s">
        <v>661</v>
      </c>
      <c r="AU188" s="52" t="s">
        <v>848</v>
      </c>
      <c r="AV188" s="52" t="s">
        <v>405</v>
      </c>
      <c r="AW188" s="52" t="s">
        <v>65</v>
      </c>
      <c r="AX188" s="52" t="s">
        <v>65</v>
      </c>
      <c r="AY188" s="52" t="s">
        <v>65</v>
      </c>
      <c r="BA188" s="41" t="s">
        <v>1512</v>
      </c>
      <c r="BB188" s="41" t="s">
        <v>1478</v>
      </c>
      <c r="BC188" s="41" t="s">
        <v>1479</v>
      </c>
    </row>
    <row r="189" spans="1:55" ht="72.75" customHeight="1" x14ac:dyDescent="0.2">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81"/>
      <c r="Y189" s="83"/>
      <c r="Z189" s="82"/>
      <c r="AA189" s="117"/>
      <c r="AB189" s="81"/>
      <c r="AC189" s="81" t="s">
        <v>65</v>
      </c>
      <c r="AD189" s="52" t="s">
        <v>854</v>
      </c>
      <c r="AE189" s="52">
        <v>5</v>
      </c>
      <c r="AF189" s="52"/>
      <c r="AG189" s="52"/>
      <c r="AH189" s="52"/>
      <c r="AI189" s="52"/>
      <c r="AJ189" s="52"/>
      <c r="AK189" s="52">
        <v>2</v>
      </c>
      <c r="AL189" s="52"/>
      <c r="AM189" s="52"/>
      <c r="AN189" s="52"/>
      <c r="AO189" s="52"/>
      <c r="AP189" s="52"/>
      <c r="AQ189" s="52">
        <v>3</v>
      </c>
      <c r="AR189" s="52" t="s">
        <v>1431</v>
      </c>
      <c r="AS189" s="52" t="s">
        <v>403</v>
      </c>
      <c r="AT189" s="60" t="s">
        <v>661</v>
      </c>
      <c r="AU189" s="52" t="s">
        <v>848</v>
      </c>
      <c r="AV189" s="52" t="s">
        <v>405</v>
      </c>
      <c r="AW189" s="52" t="s">
        <v>65</v>
      </c>
      <c r="AX189" s="52" t="s">
        <v>65</v>
      </c>
      <c r="AY189" s="52" t="s">
        <v>65</v>
      </c>
      <c r="BA189" s="41" t="s">
        <v>1512</v>
      </c>
      <c r="BB189" s="41" t="s">
        <v>1478</v>
      </c>
      <c r="BC189" s="41" t="s">
        <v>1479</v>
      </c>
    </row>
    <row r="190" spans="1:55" ht="72.75" customHeight="1" x14ac:dyDescent="0.2">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81"/>
      <c r="Y190" s="83"/>
      <c r="Z190" s="82"/>
      <c r="AA190" s="117"/>
      <c r="AB190" s="81"/>
      <c r="AC190" s="81" t="s">
        <v>65</v>
      </c>
      <c r="AD190" s="52" t="s">
        <v>855</v>
      </c>
      <c r="AE190" s="52">
        <v>15</v>
      </c>
      <c r="AF190" s="52"/>
      <c r="AG190" s="52"/>
      <c r="AH190" s="52">
        <v>3</v>
      </c>
      <c r="AI190" s="52"/>
      <c r="AJ190" s="52"/>
      <c r="AK190" s="52">
        <v>6</v>
      </c>
      <c r="AL190" s="52"/>
      <c r="AM190" s="52"/>
      <c r="AN190" s="52">
        <v>3</v>
      </c>
      <c r="AO190" s="52"/>
      <c r="AP190" s="52"/>
      <c r="AQ190" s="52">
        <v>3</v>
      </c>
      <c r="AR190" s="52" t="s">
        <v>1431</v>
      </c>
      <c r="AS190" s="52" t="s">
        <v>403</v>
      </c>
      <c r="AT190" s="60" t="s">
        <v>661</v>
      </c>
      <c r="AU190" s="52" t="s">
        <v>848</v>
      </c>
      <c r="AV190" s="52" t="s">
        <v>405</v>
      </c>
      <c r="AW190" s="52" t="s">
        <v>65</v>
      </c>
      <c r="AX190" s="52" t="s">
        <v>65</v>
      </c>
      <c r="AY190" s="52" t="s">
        <v>65</v>
      </c>
      <c r="BA190" s="41" t="s">
        <v>1512</v>
      </c>
      <c r="BB190" s="41" t="s">
        <v>1478</v>
      </c>
      <c r="BC190" s="41" t="s">
        <v>1479</v>
      </c>
    </row>
    <row r="191" spans="1:55" ht="72.75" customHeight="1" x14ac:dyDescent="0.2">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81"/>
      <c r="Y191" s="54">
        <v>0.1</v>
      </c>
      <c r="Z191" s="53" t="s">
        <v>856</v>
      </c>
      <c r="AA191" s="58" t="s">
        <v>65</v>
      </c>
      <c r="AB191" s="52" t="s">
        <v>65</v>
      </c>
      <c r="AC191" s="52" t="s">
        <v>65</v>
      </c>
      <c r="AD191" s="52" t="s">
        <v>857</v>
      </c>
      <c r="AE191" s="52">
        <v>4</v>
      </c>
      <c r="AF191" s="52"/>
      <c r="AG191" s="52"/>
      <c r="AH191" s="52"/>
      <c r="AI191" s="52"/>
      <c r="AJ191" s="52"/>
      <c r="AK191" s="52"/>
      <c r="AL191" s="52"/>
      <c r="AM191" s="52"/>
      <c r="AN191" s="52"/>
      <c r="AO191" s="52">
        <v>4</v>
      </c>
      <c r="AP191" s="52"/>
      <c r="AQ191" s="52"/>
      <c r="AR191" s="52" t="s">
        <v>1431</v>
      </c>
      <c r="AS191" s="52" t="s">
        <v>403</v>
      </c>
      <c r="AT191" s="60" t="s">
        <v>661</v>
      </c>
      <c r="AU191" s="52" t="s">
        <v>848</v>
      </c>
      <c r="AV191" s="52" t="s">
        <v>405</v>
      </c>
      <c r="AW191" s="52" t="s">
        <v>65</v>
      </c>
      <c r="AX191" s="52" t="s">
        <v>65</v>
      </c>
      <c r="AY191" s="52" t="s">
        <v>65</v>
      </c>
      <c r="BA191" s="41" t="s">
        <v>1512</v>
      </c>
      <c r="BB191" s="41" t="s">
        <v>1478</v>
      </c>
      <c r="BC191" s="41" t="s">
        <v>1479</v>
      </c>
    </row>
    <row r="192" spans="1:55" ht="72.75" customHeight="1" x14ac:dyDescent="0.2">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81"/>
      <c r="Y192" s="54">
        <v>0.1</v>
      </c>
      <c r="Z192" s="53" t="s">
        <v>858</v>
      </c>
      <c r="AA192" s="58" t="s">
        <v>65</v>
      </c>
      <c r="AB192" s="52" t="s">
        <v>65</v>
      </c>
      <c r="AC192" s="52" t="s">
        <v>65</v>
      </c>
      <c r="AD192" s="52" t="s">
        <v>859</v>
      </c>
      <c r="AE192" s="52">
        <v>2</v>
      </c>
      <c r="AF192" s="52"/>
      <c r="AG192" s="52"/>
      <c r="AH192" s="52"/>
      <c r="AI192" s="52"/>
      <c r="AJ192" s="52"/>
      <c r="AK192" s="52"/>
      <c r="AL192" s="52"/>
      <c r="AM192" s="52"/>
      <c r="AN192" s="52">
        <v>1</v>
      </c>
      <c r="AO192" s="52"/>
      <c r="AP192" s="52"/>
      <c r="AQ192" s="52">
        <v>1</v>
      </c>
      <c r="AR192" s="52" t="s">
        <v>1431</v>
      </c>
      <c r="AS192" s="52" t="s">
        <v>403</v>
      </c>
      <c r="AT192" s="60" t="s">
        <v>661</v>
      </c>
      <c r="AU192" s="52" t="s">
        <v>848</v>
      </c>
      <c r="AV192" s="52" t="s">
        <v>405</v>
      </c>
      <c r="AW192" s="52" t="s">
        <v>65</v>
      </c>
      <c r="AX192" s="52" t="s">
        <v>65</v>
      </c>
      <c r="AY192" s="52" t="s">
        <v>65</v>
      </c>
      <c r="BA192" s="41" t="s">
        <v>1512</v>
      </c>
      <c r="BB192" s="41" t="s">
        <v>1478</v>
      </c>
      <c r="BC192" s="41" t="s">
        <v>1479</v>
      </c>
    </row>
    <row r="193" spans="1:55" ht="72.75" customHeight="1" x14ac:dyDescent="0.2">
      <c r="A193" s="78"/>
      <c r="B193" s="78"/>
      <c r="C193" s="78"/>
      <c r="D193" s="78"/>
      <c r="E193" s="78"/>
      <c r="F193" s="78"/>
      <c r="G193" s="78"/>
      <c r="H193" s="78"/>
      <c r="I193" s="78"/>
      <c r="J193" s="78"/>
      <c r="K193" s="78"/>
      <c r="L193" s="78"/>
      <c r="M193" s="78"/>
      <c r="N193" s="78"/>
      <c r="O193" s="78"/>
      <c r="P193" s="78"/>
      <c r="Q193" s="78"/>
      <c r="R193" s="78"/>
      <c r="S193" s="78"/>
      <c r="T193" s="78"/>
      <c r="U193" s="78"/>
      <c r="V193" s="78"/>
      <c r="W193" s="78"/>
      <c r="X193" s="81"/>
      <c r="Y193" s="54">
        <v>0.1</v>
      </c>
      <c r="Z193" s="53" t="s">
        <v>860</v>
      </c>
      <c r="AA193" s="58" t="s">
        <v>65</v>
      </c>
      <c r="AB193" s="52" t="s">
        <v>65</v>
      </c>
      <c r="AC193" s="52" t="s">
        <v>65</v>
      </c>
      <c r="AD193" s="52" t="s">
        <v>861</v>
      </c>
      <c r="AE193" s="52">
        <v>32</v>
      </c>
      <c r="AF193" s="52"/>
      <c r="AG193" s="52"/>
      <c r="AH193" s="52"/>
      <c r="AI193" s="52"/>
      <c r="AJ193" s="52"/>
      <c r="AK193" s="52"/>
      <c r="AL193" s="52"/>
      <c r="AM193" s="52"/>
      <c r="AN193" s="52"/>
      <c r="AO193" s="52"/>
      <c r="AP193" s="52"/>
      <c r="AQ193" s="52">
        <v>32</v>
      </c>
      <c r="AR193" s="52" t="s">
        <v>1431</v>
      </c>
      <c r="AS193" s="52" t="s">
        <v>403</v>
      </c>
      <c r="AT193" s="60" t="s">
        <v>661</v>
      </c>
      <c r="AU193" s="52" t="s">
        <v>848</v>
      </c>
      <c r="AV193" s="52" t="s">
        <v>405</v>
      </c>
      <c r="AW193" s="52" t="s">
        <v>65</v>
      </c>
      <c r="AX193" s="52" t="s">
        <v>65</v>
      </c>
      <c r="AY193" s="52" t="s">
        <v>65</v>
      </c>
      <c r="BA193" s="41" t="s">
        <v>1512</v>
      </c>
      <c r="BB193" s="41" t="s">
        <v>1478</v>
      </c>
      <c r="BC193" s="41" t="s">
        <v>1479</v>
      </c>
    </row>
    <row r="194" spans="1:55" ht="72.75" customHeight="1" x14ac:dyDescent="0.2">
      <c r="A194" s="76" t="s">
        <v>58</v>
      </c>
      <c r="B194" s="76" t="s">
        <v>162</v>
      </c>
      <c r="C194" s="76" t="s">
        <v>163</v>
      </c>
      <c r="D194" s="76" t="s">
        <v>239</v>
      </c>
      <c r="E194" s="76" t="s">
        <v>165</v>
      </c>
      <c r="F194" s="76" t="s">
        <v>166</v>
      </c>
      <c r="G194" s="76" t="s">
        <v>167</v>
      </c>
      <c r="H194" s="76" t="s">
        <v>168</v>
      </c>
      <c r="I194" s="76" t="s">
        <v>64</v>
      </c>
      <c r="J194" s="76" t="s">
        <v>66</v>
      </c>
      <c r="K194" s="76" t="s">
        <v>169</v>
      </c>
      <c r="L194" s="76" t="s">
        <v>240</v>
      </c>
      <c r="M194" s="76" t="s">
        <v>241</v>
      </c>
      <c r="N194" s="76" t="s">
        <v>1428</v>
      </c>
      <c r="O194" s="76" t="s">
        <v>71</v>
      </c>
      <c r="P194" s="76" t="s">
        <v>82</v>
      </c>
      <c r="Q194" s="76">
        <v>0</v>
      </c>
      <c r="R194" s="76">
        <v>1</v>
      </c>
      <c r="S194" s="76">
        <v>1</v>
      </c>
      <c r="T194" s="76">
        <v>1</v>
      </c>
      <c r="U194" s="76">
        <v>1</v>
      </c>
      <c r="V194" s="76">
        <v>4</v>
      </c>
      <c r="W194" s="76" t="s">
        <v>1431</v>
      </c>
      <c r="X194" s="81" t="s">
        <v>862</v>
      </c>
      <c r="Y194" s="54">
        <v>0.5</v>
      </c>
      <c r="Z194" s="53" t="s">
        <v>863</v>
      </c>
      <c r="AA194" s="58" t="s">
        <v>65</v>
      </c>
      <c r="AB194" s="52" t="s">
        <v>65</v>
      </c>
      <c r="AC194" s="52" t="s">
        <v>65</v>
      </c>
      <c r="AD194" s="52" t="s">
        <v>1519</v>
      </c>
      <c r="AE194" s="52">
        <v>2</v>
      </c>
      <c r="AF194" s="52"/>
      <c r="AG194" s="52"/>
      <c r="AH194" s="52"/>
      <c r="AI194" s="52"/>
      <c r="AJ194" s="52"/>
      <c r="AK194" s="52"/>
      <c r="AL194" s="52"/>
      <c r="AM194" s="52"/>
      <c r="AN194" s="52"/>
      <c r="AO194" s="52"/>
      <c r="AP194" s="52"/>
      <c r="AQ194" s="52">
        <v>2</v>
      </c>
      <c r="AR194" s="52" t="s">
        <v>1431</v>
      </c>
      <c r="AS194" s="52" t="s">
        <v>576</v>
      </c>
      <c r="AT194" s="60" t="s">
        <v>661</v>
      </c>
      <c r="AU194" s="52" t="s">
        <v>848</v>
      </c>
      <c r="AV194" s="52" t="s">
        <v>65</v>
      </c>
      <c r="AW194" s="52" t="s">
        <v>65</v>
      </c>
      <c r="AX194" s="52" t="s">
        <v>65</v>
      </c>
      <c r="AY194" s="52" t="s">
        <v>65</v>
      </c>
      <c r="BA194" s="35" t="s">
        <v>65</v>
      </c>
      <c r="BB194" s="45" t="s">
        <v>65</v>
      </c>
      <c r="BC194" s="45" t="s">
        <v>65</v>
      </c>
    </row>
    <row r="195" spans="1:55" ht="72.75" customHeight="1" x14ac:dyDescent="0.2">
      <c r="A195" s="78"/>
      <c r="B195" s="78"/>
      <c r="C195" s="78"/>
      <c r="D195" s="78"/>
      <c r="E195" s="78"/>
      <c r="F195" s="78"/>
      <c r="G195" s="78"/>
      <c r="H195" s="78"/>
      <c r="I195" s="78"/>
      <c r="J195" s="78"/>
      <c r="K195" s="78"/>
      <c r="L195" s="78"/>
      <c r="M195" s="78"/>
      <c r="N195" s="78"/>
      <c r="O195" s="78"/>
      <c r="P195" s="78"/>
      <c r="Q195" s="78"/>
      <c r="R195" s="78"/>
      <c r="S195" s="78"/>
      <c r="T195" s="78"/>
      <c r="U195" s="78"/>
      <c r="V195" s="78"/>
      <c r="W195" s="78"/>
      <c r="X195" s="81"/>
      <c r="Y195" s="54">
        <v>0.5</v>
      </c>
      <c r="Z195" s="53" t="s">
        <v>864</v>
      </c>
      <c r="AA195" s="58" t="s">
        <v>65</v>
      </c>
      <c r="AB195" s="52" t="s">
        <v>65</v>
      </c>
      <c r="AC195" s="52" t="s">
        <v>65</v>
      </c>
      <c r="AD195" s="52" t="s">
        <v>865</v>
      </c>
      <c r="AE195" s="52">
        <v>1</v>
      </c>
      <c r="AF195" s="52"/>
      <c r="AG195" s="52"/>
      <c r="AH195" s="52"/>
      <c r="AI195" s="52"/>
      <c r="AJ195" s="52"/>
      <c r="AK195" s="52"/>
      <c r="AL195" s="52"/>
      <c r="AM195" s="52"/>
      <c r="AN195" s="52"/>
      <c r="AO195" s="52"/>
      <c r="AP195" s="52"/>
      <c r="AQ195" s="52">
        <v>1</v>
      </c>
      <c r="AR195" s="52" t="s">
        <v>1431</v>
      </c>
      <c r="AS195" s="52" t="s">
        <v>576</v>
      </c>
      <c r="AT195" s="60" t="s">
        <v>661</v>
      </c>
      <c r="AU195" s="52" t="s">
        <v>848</v>
      </c>
      <c r="AV195" s="52" t="s">
        <v>65</v>
      </c>
      <c r="AW195" s="52" t="s">
        <v>65</v>
      </c>
      <c r="AX195" s="52" t="s">
        <v>65</v>
      </c>
      <c r="AY195" s="52" t="s">
        <v>65</v>
      </c>
      <c r="BA195" s="35" t="s">
        <v>65</v>
      </c>
      <c r="BB195" s="45" t="s">
        <v>65</v>
      </c>
      <c r="BC195" s="45" t="s">
        <v>65</v>
      </c>
    </row>
    <row r="196" spans="1:55" ht="72.75" customHeight="1" x14ac:dyDescent="0.2">
      <c r="A196" s="76" t="s">
        <v>58</v>
      </c>
      <c r="B196" s="76" t="s">
        <v>213</v>
      </c>
      <c r="C196" s="76" t="s">
        <v>103</v>
      </c>
      <c r="D196" s="76" t="s">
        <v>242</v>
      </c>
      <c r="E196" s="76" t="s">
        <v>243</v>
      </c>
      <c r="F196" s="76" t="s">
        <v>244</v>
      </c>
      <c r="G196" s="76" t="s">
        <v>245</v>
      </c>
      <c r="H196" s="76" t="s">
        <v>108</v>
      </c>
      <c r="I196" s="76" t="s">
        <v>64</v>
      </c>
      <c r="J196" s="76" t="s">
        <v>66</v>
      </c>
      <c r="K196" s="76" t="s">
        <v>169</v>
      </c>
      <c r="L196" s="76" t="s">
        <v>866</v>
      </c>
      <c r="M196" s="76" t="s">
        <v>246</v>
      </c>
      <c r="N196" s="76" t="s">
        <v>418</v>
      </c>
      <c r="O196" s="76" t="s">
        <v>71</v>
      </c>
      <c r="P196" s="76" t="s">
        <v>82</v>
      </c>
      <c r="Q196" s="76">
        <v>0</v>
      </c>
      <c r="R196" s="76">
        <v>0</v>
      </c>
      <c r="S196" s="76">
        <v>6</v>
      </c>
      <c r="T196" s="76">
        <v>6</v>
      </c>
      <c r="U196" s="76">
        <v>6</v>
      </c>
      <c r="V196" s="76">
        <v>18</v>
      </c>
      <c r="W196" s="76" t="s">
        <v>1431</v>
      </c>
      <c r="X196" s="81" t="s">
        <v>867</v>
      </c>
      <c r="Y196" s="54">
        <v>0.04</v>
      </c>
      <c r="Z196" s="53" t="s">
        <v>868</v>
      </c>
      <c r="AA196" s="58" t="s">
        <v>65</v>
      </c>
      <c r="AB196" s="52" t="s">
        <v>65</v>
      </c>
      <c r="AC196" s="52" t="s">
        <v>65</v>
      </c>
      <c r="AD196" s="52" t="s">
        <v>869</v>
      </c>
      <c r="AE196" s="52">
        <v>4</v>
      </c>
      <c r="AF196" s="52"/>
      <c r="AG196" s="52"/>
      <c r="AH196" s="52">
        <v>1</v>
      </c>
      <c r="AI196" s="52"/>
      <c r="AJ196" s="52"/>
      <c r="AK196" s="52">
        <v>1</v>
      </c>
      <c r="AL196" s="52"/>
      <c r="AM196" s="52"/>
      <c r="AN196" s="52">
        <v>1</v>
      </c>
      <c r="AO196" s="52"/>
      <c r="AP196" s="52"/>
      <c r="AQ196" s="52">
        <v>1</v>
      </c>
      <c r="AR196" s="52" t="s">
        <v>1431</v>
      </c>
      <c r="AS196" s="52" t="s">
        <v>744</v>
      </c>
      <c r="AT196" s="60" t="s">
        <v>661</v>
      </c>
      <c r="AU196" s="52" t="s">
        <v>848</v>
      </c>
      <c r="AV196" s="52" t="s">
        <v>405</v>
      </c>
      <c r="AW196" s="52" t="s">
        <v>65</v>
      </c>
      <c r="AX196" s="52" t="s">
        <v>65</v>
      </c>
      <c r="AY196" s="52" t="s">
        <v>65</v>
      </c>
      <c r="BA196" s="41" t="s">
        <v>1512</v>
      </c>
      <c r="BB196" s="41" t="s">
        <v>1489</v>
      </c>
      <c r="BC196" s="41" t="s">
        <v>1489</v>
      </c>
    </row>
    <row r="197" spans="1:55" ht="72.75" customHeight="1" x14ac:dyDescent="0.2">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81"/>
      <c r="Y197" s="54">
        <v>0.08</v>
      </c>
      <c r="Z197" s="53" t="s">
        <v>870</v>
      </c>
      <c r="AA197" s="58" t="s">
        <v>65</v>
      </c>
      <c r="AB197" s="52" t="s">
        <v>65</v>
      </c>
      <c r="AC197" s="52" t="s">
        <v>65</v>
      </c>
      <c r="AD197" s="52" t="s">
        <v>871</v>
      </c>
      <c r="AE197" s="52">
        <v>1</v>
      </c>
      <c r="AF197" s="52"/>
      <c r="AG197" s="52"/>
      <c r="AH197" s="52"/>
      <c r="AI197" s="52"/>
      <c r="AJ197" s="52"/>
      <c r="AK197" s="52"/>
      <c r="AL197" s="52">
        <v>1</v>
      </c>
      <c r="AM197" s="52"/>
      <c r="AN197" s="52"/>
      <c r="AO197" s="52"/>
      <c r="AP197" s="52"/>
      <c r="AQ197" s="52"/>
      <c r="AR197" s="52" t="s">
        <v>1431</v>
      </c>
      <c r="AS197" s="52" t="s">
        <v>744</v>
      </c>
      <c r="AT197" s="60" t="s">
        <v>661</v>
      </c>
      <c r="AU197" s="52" t="s">
        <v>848</v>
      </c>
      <c r="AV197" s="52" t="s">
        <v>405</v>
      </c>
      <c r="AW197" s="52" t="s">
        <v>65</v>
      </c>
      <c r="AX197" s="52" t="s">
        <v>65</v>
      </c>
      <c r="AY197" s="52" t="s">
        <v>65</v>
      </c>
      <c r="BA197" s="41" t="s">
        <v>1512</v>
      </c>
      <c r="BB197" s="41" t="s">
        <v>1489</v>
      </c>
      <c r="BC197" s="41" t="s">
        <v>1489</v>
      </c>
    </row>
    <row r="198" spans="1:55" ht="72.75" customHeight="1" x14ac:dyDescent="0.2">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81"/>
      <c r="Y198" s="54">
        <v>0.04</v>
      </c>
      <c r="Z198" s="53" t="s">
        <v>872</v>
      </c>
      <c r="AA198" s="58" t="s">
        <v>65</v>
      </c>
      <c r="AB198" s="52" t="s">
        <v>65</v>
      </c>
      <c r="AC198" s="52" t="s">
        <v>65</v>
      </c>
      <c r="AD198" s="52" t="s">
        <v>873</v>
      </c>
      <c r="AE198" s="52">
        <v>50</v>
      </c>
      <c r="AF198" s="52"/>
      <c r="AG198" s="52"/>
      <c r="AH198" s="52">
        <v>10</v>
      </c>
      <c r="AI198" s="52"/>
      <c r="AJ198" s="52"/>
      <c r="AK198" s="52">
        <v>14</v>
      </c>
      <c r="AL198" s="52"/>
      <c r="AM198" s="52"/>
      <c r="AN198" s="52">
        <v>13</v>
      </c>
      <c r="AO198" s="52"/>
      <c r="AP198" s="52"/>
      <c r="AQ198" s="52">
        <v>13</v>
      </c>
      <c r="AR198" s="52" t="s">
        <v>1431</v>
      </c>
      <c r="AS198" s="52" t="s">
        <v>576</v>
      </c>
      <c r="AT198" s="60" t="s">
        <v>661</v>
      </c>
      <c r="AU198" s="52" t="s">
        <v>848</v>
      </c>
      <c r="AV198" s="52" t="s">
        <v>65</v>
      </c>
      <c r="AW198" s="52" t="s">
        <v>65</v>
      </c>
      <c r="AX198" s="52" t="s">
        <v>65</v>
      </c>
      <c r="AY198" s="52" t="s">
        <v>65</v>
      </c>
      <c r="BA198" s="35" t="s">
        <v>65</v>
      </c>
      <c r="BB198" s="45" t="s">
        <v>65</v>
      </c>
      <c r="BC198" s="45" t="s">
        <v>65</v>
      </c>
    </row>
    <row r="199" spans="1:55" ht="72.75" customHeight="1" x14ac:dyDescent="0.2">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81"/>
      <c r="Y199" s="54">
        <v>0.04</v>
      </c>
      <c r="Z199" s="53" t="s">
        <v>874</v>
      </c>
      <c r="AA199" s="58" t="s">
        <v>65</v>
      </c>
      <c r="AB199" s="52" t="s">
        <v>65</v>
      </c>
      <c r="AC199" s="52" t="s">
        <v>65</v>
      </c>
      <c r="AD199" s="52" t="s">
        <v>875</v>
      </c>
      <c r="AE199" s="52">
        <v>20</v>
      </c>
      <c r="AF199" s="52"/>
      <c r="AG199" s="52"/>
      <c r="AH199" s="52">
        <v>3</v>
      </c>
      <c r="AI199" s="52"/>
      <c r="AJ199" s="52"/>
      <c r="AK199" s="52">
        <v>5</v>
      </c>
      <c r="AL199" s="52"/>
      <c r="AM199" s="52"/>
      <c r="AN199" s="52">
        <v>6</v>
      </c>
      <c r="AO199" s="52"/>
      <c r="AP199" s="52"/>
      <c r="AQ199" s="52">
        <v>6</v>
      </c>
      <c r="AR199" s="52" t="s">
        <v>1431</v>
      </c>
      <c r="AS199" s="52" t="s">
        <v>576</v>
      </c>
      <c r="AT199" s="60" t="s">
        <v>661</v>
      </c>
      <c r="AU199" s="52" t="s">
        <v>848</v>
      </c>
      <c r="AV199" s="52" t="s">
        <v>65</v>
      </c>
      <c r="AW199" s="52" t="s">
        <v>65</v>
      </c>
      <c r="AX199" s="52" t="s">
        <v>65</v>
      </c>
      <c r="AY199" s="52" t="s">
        <v>65</v>
      </c>
      <c r="BA199" s="35" t="s">
        <v>65</v>
      </c>
      <c r="BB199" s="45" t="s">
        <v>65</v>
      </c>
      <c r="BC199" s="45" t="s">
        <v>65</v>
      </c>
    </row>
    <row r="200" spans="1:55" ht="72.75" customHeight="1" x14ac:dyDescent="0.2">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81"/>
      <c r="Y200" s="54">
        <v>0.04</v>
      </c>
      <c r="Z200" s="53" t="s">
        <v>876</v>
      </c>
      <c r="AA200" s="58" t="s">
        <v>65</v>
      </c>
      <c r="AB200" s="52" t="s">
        <v>65</v>
      </c>
      <c r="AC200" s="52" t="s">
        <v>65</v>
      </c>
      <c r="AD200" s="52" t="s">
        <v>875</v>
      </c>
      <c r="AE200" s="52">
        <v>15</v>
      </c>
      <c r="AF200" s="52"/>
      <c r="AG200" s="52"/>
      <c r="AH200" s="52">
        <v>3</v>
      </c>
      <c r="AI200" s="52"/>
      <c r="AJ200" s="52"/>
      <c r="AK200" s="52">
        <v>3</v>
      </c>
      <c r="AL200" s="52"/>
      <c r="AM200" s="52"/>
      <c r="AN200" s="52">
        <v>5</v>
      </c>
      <c r="AO200" s="52"/>
      <c r="AP200" s="52"/>
      <c r="AQ200" s="52">
        <v>4</v>
      </c>
      <c r="AR200" s="52" t="s">
        <v>1431</v>
      </c>
      <c r="AS200" s="52" t="s">
        <v>576</v>
      </c>
      <c r="AT200" s="60" t="s">
        <v>661</v>
      </c>
      <c r="AU200" s="52" t="s">
        <v>848</v>
      </c>
      <c r="AV200" s="52" t="s">
        <v>65</v>
      </c>
      <c r="AW200" s="52" t="s">
        <v>65</v>
      </c>
      <c r="AX200" s="52" t="s">
        <v>65</v>
      </c>
      <c r="AY200" s="52" t="s">
        <v>65</v>
      </c>
      <c r="BA200" s="35" t="s">
        <v>65</v>
      </c>
      <c r="BB200" s="45" t="s">
        <v>65</v>
      </c>
      <c r="BC200" s="45" t="s">
        <v>65</v>
      </c>
    </row>
    <row r="201" spans="1:55" ht="72.75" customHeight="1" x14ac:dyDescent="0.2">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81"/>
      <c r="Y201" s="54">
        <v>0.04</v>
      </c>
      <c r="Z201" s="53" t="s">
        <v>877</v>
      </c>
      <c r="AA201" s="58" t="s">
        <v>65</v>
      </c>
      <c r="AB201" s="52" t="s">
        <v>65</v>
      </c>
      <c r="AC201" s="52" t="s">
        <v>65</v>
      </c>
      <c r="AD201" s="52" t="s">
        <v>878</v>
      </c>
      <c r="AE201" s="52">
        <v>25</v>
      </c>
      <c r="AF201" s="52"/>
      <c r="AG201" s="52"/>
      <c r="AH201" s="52">
        <v>6</v>
      </c>
      <c r="AI201" s="52"/>
      <c r="AJ201" s="52"/>
      <c r="AK201" s="52">
        <v>6</v>
      </c>
      <c r="AL201" s="52"/>
      <c r="AM201" s="52"/>
      <c r="AN201" s="52">
        <v>6</v>
      </c>
      <c r="AO201" s="52"/>
      <c r="AP201" s="52"/>
      <c r="AQ201" s="52">
        <v>7</v>
      </c>
      <c r="AR201" s="52" t="s">
        <v>1431</v>
      </c>
      <c r="AS201" s="52" t="s">
        <v>576</v>
      </c>
      <c r="AT201" s="60" t="s">
        <v>661</v>
      </c>
      <c r="AU201" s="52" t="s">
        <v>848</v>
      </c>
      <c r="AV201" s="52" t="s">
        <v>65</v>
      </c>
      <c r="AW201" s="52" t="s">
        <v>65</v>
      </c>
      <c r="AX201" s="52" t="s">
        <v>65</v>
      </c>
      <c r="AY201" s="52" t="s">
        <v>65</v>
      </c>
      <c r="BA201" s="35" t="s">
        <v>65</v>
      </c>
      <c r="BB201" s="45" t="s">
        <v>65</v>
      </c>
      <c r="BC201" s="45" t="s">
        <v>65</v>
      </c>
    </row>
    <row r="202" spans="1:55" ht="72.75" customHeight="1" x14ac:dyDescent="0.2">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81"/>
      <c r="Y202" s="54">
        <v>0.08</v>
      </c>
      <c r="Z202" s="53" t="s">
        <v>879</v>
      </c>
      <c r="AA202" s="58" t="s">
        <v>65</v>
      </c>
      <c r="AB202" s="52" t="s">
        <v>65</v>
      </c>
      <c r="AC202" s="52" t="s">
        <v>65</v>
      </c>
      <c r="AD202" s="52" t="s">
        <v>880</v>
      </c>
      <c r="AE202" s="52">
        <v>30</v>
      </c>
      <c r="AF202" s="52"/>
      <c r="AG202" s="52"/>
      <c r="AH202" s="52">
        <v>3</v>
      </c>
      <c r="AI202" s="52"/>
      <c r="AJ202" s="52"/>
      <c r="AK202" s="52">
        <v>9</v>
      </c>
      <c r="AL202" s="52"/>
      <c r="AM202" s="52"/>
      <c r="AN202" s="52">
        <v>9</v>
      </c>
      <c r="AO202" s="52"/>
      <c r="AP202" s="52"/>
      <c r="AQ202" s="52">
        <v>9</v>
      </c>
      <c r="AR202" s="52" t="s">
        <v>1431</v>
      </c>
      <c r="AS202" s="52" t="s">
        <v>576</v>
      </c>
      <c r="AT202" s="60" t="s">
        <v>661</v>
      </c>
      <c r="AU202" s="52" t="s">
        <v>848</v>
      </c>
      <c r="AV202" s="52" t="s">
        <v>65</v>
      </c>
      <c r="AW202" s="52" t="s">
        <v>65</v>
      </c>
      <c r="AX202" s="52" t="s">
        <v>65</v>
      </c>
      <c r="AY202" s="52" t="s">
        <v>65</v>
      </c>
      <c r="BA202" s="35" t="s">
        <v>65</v>
      </c>
      <c r="BB202" s="45" t="s">
        <v>65</v>
      </c>
      <c r="BC202" s="45" t="s">
        <v>65</v>
      </c>
    </row>
    <row r="203" spans="1:55" ht="72.75" customHeight="1" x14ac:dyDescent="0.2">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81"/>
      <c r="Y203" s="54">
        <v>0.08</v>
      </c>
      <c r="Z203" s="53" t="s">
        <v>881</v>
      </c>
      <c r="AA203" s="58" t="s">
        <v>65</v>
      </c>
      <c r="AB203" s="52" t="s">
        <v>65</v>
      </c>
      <c r="AC203" s="52" t="s">
        <v>65</v>
      </c>
      <c r="AD203" s="52" t="s">
        <v>880</v>
      </c>
      <c r="AE203" s="52">
        <v>15</v>
      </c>
      <c r="AF203" s="52"/>
      <c r="AG203" s="52"/>
      <c r="AH203" s="52">
        <v>2</v>
      </c>
      <c r="AI203" s="52"/>
      <c r="AJ203" s="52"/>
      <c r="AK203" s="52">
        <v>4</v>
      </c>
      <c r="AL203" s="52"/>
      <c r="AM203" s="52"/>
      <c r="AN203" s="52">
        <v>4</v>
      </c>
      <c r="AO203" s="52"/>
      <c r="AP203" s="52"/>
      <c r="AQ203" s="52">
        <v>5</v>
      </c>
      <c r="AR203" s="52" t="s">
        <v>1431</v>
      </c>
      <c r="AS203" s="52" t="s">
        <v>576</v>
      </c>
      <c r="AT203" s="60" t="s">
        <v>661</v>
      </c>
      <c r="AU203" s="52" t="s">
        <v>848</v>
      </c>
      <c r="AV203" s="52" t="s">
        <v>65</v>
      </c>
      <c r="AW203" s="52" t="s">
        <v>65</v>
      </c>
      <c r="AX203" s="52" t="s">
        <v>65</v>
      </c>
      <c r="AY203" s="52" t="s">
        <v>65</v>
      </c>
      <c r="BA203" s="35" t="s">
        <v>65</v>
      </c>
      <c r="BB203" s="45" t="s">
        <v>65</v>
      </c>
      <c r="BC203" s="45" t="s">
        <v>65</v>
      </c>
    </row>
    <row r="204" spans="1:55" ht="72.75" customHeight="1" x14ac:dyDescent="0.2">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81"/>
      <c r="Y204" s="54">
        <v>0.04</v>
      </c>
      <c r="Z204" s="53" t="s">
        <v>882</v>
      </c>
      <c r="AA204" s="58" t="s">
        <v>65</v>
      </c>
      <c r="AB204" s="52" t="s">
        <v>65</v>
      </c>
      <c r="AC204" s="52" t="s">
        <v>65</v>
      </c>
      <c r="AD204" s="52" t="s">
        <v>883</v>
      </c>
      <c r="AE204" s="52">
        <v>4</v>
      </c>
      <c r="AF204" s="52"/>
      <c r="AG204" s="52"/>
      <c r="AH204" s="52">
        <v>1</v>
      </c>
      <c r="AI204" s="52"/>
      <c r="AJ204" s="52"/>
      <c r="AK204" s="52">
        <v>1</v>
      </c>
      <c r="AL204" s="52"/>
      <c r="AM204" s="52"/>
      <c r="AN204" s="52">
        <v>1</v>
      </c>
      <c r="AO204" s="52"/>
      <c r="AP204" s="52"/>
      <c r="AQ204" s="52">
        <v>1</v>
      </c>
      <c r="AR204" s="52" t="s">
        <v>1431</v>
      </c>
      <c r="AS204" s="52" t="s">
        <v>744</v>
      </c>
      <c r="AT204" s="60" t="s">
        <v>661</v>
      </c>
      <c r="AU204" s="52" t="s">
        <v>848</v>
      </c>
      <c r="AV204" s="52" t="s">
        <v>405</v>
      </c>
      <c r="AW204" s="52" t="s">
        <v>65</v>
      </c>
      <c r="AX204" s="52" t="s">
        <v>65</v>
      </c>
      <c r="AY204" s="52" t="s">
        <v>65</v>
      </c>
      <c r="BA204" s="41" t="s">
        <v>1512</v>
      </c>
      <c r="BB204" s="41" t="s">
        <v>1480</v>
      </c>
      <c r="BC204" s="41" t="s">
        <v>1481</v>
      </c>
    </row>
    <row r="205" spans="1:55" ht="72.75" customHeight="1" x14ac:dyDescent="0.2">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81"/>
      <c r="Y205" s="54">
        <v>0.08</v>
      </c>
      <c r="Z205" s="53" t="s">
        <v>884</v>
      </c>
      <c r="AA205" s="58" t="s">
        <v>65</v>
      </c>
      <c r="AB205" s="52" t="s">
        <v>65</v>
      </c>
      <c r="AC205" s="52" t="s">
        <v>65</v>
      </c>
      <c r="AD205" s="52" t="s">
        <v>885</v>
      </c>
      <c r="AE205" s="52">
        <v>2</v>
      </c>
      <c r="AF205" s="52"/>
      <c r="AG205" s="52"/>
      <c r="AH205" s="52"/>
      <c r="AI205" s="52"/>
      <c r="AJ205" s="52"/>
      <c r="AK205" s="52"/>
      <c r="AL205" s="52">
        <v>1</v>
      </c>
      <c r="AM205" s="52"/>
      <c r="AN205" s="52"/>
      <c r="AO205" s="52"/>
      <c r="AP205" s="52"/>
      <c r="AQ205" s="52">
        <v>1</v>
      </c>
      <c r="AR205" s="52" t="s">
        <v>1431</v>
      </c>
      <c r="AS205" s="52" t="s">
        <v>886</v>
      </c>
      <c r="AT205" s="60" t="s">
        <v>661</v>
      </c>
      <c r="AU205" s="52" t="s">
        <v>848</v>
      </c>
      <c r="AV205" s="52" t="s">
        <v>405</v>
      </c>
      <c r="AW205" s="52" t="s">
        <v>65</v>
      </c>
      <c r="AX205" s="52" t="s">
        <v>65</v>
      </c>
      <c r="AY205" s="52" t="s">
        <v>65</v>
      </c>
      <c r="BA205" s="35" t="s">
        <v>65</v>
      </c>
      <c r="BB205" s="45" t="s">
        <v>65</v>
      </c>
      <c r="BC205" s="45" t="s">
        <v>65</v>
      </c>
    </row>
    <row r="206" spans="1:55" ht="72.75" customHeight="1" x14ac:dyDescent="0.2">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81"/>
      <c r="Y206" s="54">
        <v>0.08</v>
      </c>
      <c r="Z206" s="53" t="s">
        <v>887</v>
      </c>
      <c r="AA206" s="58" t="s">
        <v>65</v>
      </c>
      <c r="AB206" s="52" t="s">
        <v>65</v>
      </c>
      <c r="AC206" s="52" t="s">
        <v>65</v>
      </c>
      <c r="AD206" s="52" t="s">
        <v>888</v>
      </c>
      <c r="AE206" s="52">
        <v>1</v>
      </c>
      <c r="AF206" s="52"/>
      <c r="AG206" s="52"/>
      <c r="AH206" s="52"/>
      <c r="AI206" s="52"/>
      <c r="AJ206" s="52">
        <v>1</v>
      </c>
      <c r="AK206" s="52"/>
      <c r="AL206" s="52"/>
      <c r="AM206" s="52"/>
      <c r="AN206" s="52"/>
      <c r="AO206" s="52"/>
      <c r="AP206" s="52"/>
      <c r="AQ206" s="52"/>
      <c r="AR206" s="52" t="s">
        <v>1431</v>
      </c>
      <c r="AS206" s="52" t="s">
        <v>744</v>
      </c>
      <c r="AT206" s="60" t="s">
        <v>661</v>
      </c>
      <c r="AU206" s="52" t="s">
        <v>848</v>
      </c>
      <c r="AV206" s="52" t="s">
        <v>405</v>
      </c>
      <c r="AW206" s="52" t="s">
        <v>65</v>
      </c>
      <c r="AX206" s="52" t="s">
        <v>65</v>
      </c>
      <c r="AY206" s="52" t="s">
        <v>65</v>
      </c>
      <c r="BA206" s="41" t="s">
        <v>1512</v>
      </c>
      <c r="BB206" s="41" t="s">
        <v>1482</v>
      </c>
      <c r="BC206" s="41" t="s">
        <v>1483</v>
      </c>
    </row>
    <row r="207" spans="1:55" ht="72.75" customHeight="1" x14ac:dyDescent="0.2">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81"/>
      <c r="Y207" s="54">
        <v>0.04</v>
      </c>
      <c r="Z207" s="53" t="s">
        <v>889</v>
      </c>
      <c r="AA207" s="58" t="s">
        <v>65</v>
      </c>
      <c r="AB207" s="52" t="s">
        <v>65</v>
      </c>
      <c r="AC207" s="52" t="s">
        <v>65</v>
      </c>
      <c r="AD207" s="52" t="s">
        <v>890</v>
      </c>
      <c r="AE207" s="52">
        <v>11</v>
      </c>
      <c r="AF207" s="52"/>
      <c r="AG207" s="52">
        <v>1</v>
      </c>
      <c r="AH207" s="52">
        <v>1</v>
      </c>
      <c r="AI207" s="52">
        <v>1</v>
      </c>
      <c r="AJ207" s="52">
        <v>1</v>
      </c>
      <c r="AK207" s="52">
        <v>1</v>
      </c>
      <c r="AL207" s="52">
        <v>1</v>
      </c>
      <c r="AM207" s="52">
        <v>1</v>
      </c>
      <c r="AN207" s="52">
        <v>1</v>
      </c>
      <c r="AO207" s="52">
        <v>1</v>
      </c>
      <c r="AP207" s="52">
        <v>1</v>
      </c>
      <c r="AQ207" s="52">
        <v>1</v>
      </c>
      <c r="AR207" s="52" t="s">
        <v>1431</v>
      </c>
      <c r="AS207" s="52" t="s">
        <v>503</v>
      </c>
      <c r="AT207" s="60" t="s">
        <v>661</v>
      </c>
      <c r="AU207" s="52" t="s">
        <v>848</v>
      </c>
      <c r="AV207" s="52" t="s">
        <v>405</v>
      </c>
      <c r="AW207" s="52" t="s">
        <v>65</v>
      </c>
      <c r="AX207" s="52" t="s">
        <v>65</v>
      </c>
      <c r="AY207" s="52" t="s">
        <v>65</v>
      </c>
      <c r="BA207" s="35" t="s">
        <v>65</v>
      </c>
      <c r="BB207" s="45" t="s">
        <v>65</v>
      </c>
      <c r="BC207" s="45" t="s">
        <v>65</v>
      </c>
    </row>
    <row r="208" spans="1:55" ht="72.75" customHeight="1" x14ac:dyDescent="0.2">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81"/>
      <c r="Y208" s="54">
        <v>0.04</v>
      </c>
      <c r="Z208" s="53" t="s">
        <v>891</v>
      </c>
      <c r="AA208" s="58" t="s">
        <v>65</v>
      </c>
      <c r="AB208" s="52" t="s">
        <v>65</v>
      </c>
      <c r="AC208" s="52" t="s">
        <v>65</v>
      </c>
      <c r="AD208" s="52" t="s">
        <v>888</v>
      </c>
      <c r="AE208" s="52">
        <v>1</v>
      </c>
      <c r="AF208" s="52"/>
      <c r="AG208" s="52"/>
      <c r="AH208" s="52"/>
      <c r="AI208" s="52"/>
      <c r="AJ208" s="52"/>
      <c r="AK208" s="52">
        <v>1</v>
      </c>
      <c r="AL208" s="52"/>
      <c r="AM208" s="52"/>
      <c r="AN208" s="52"/>
      <c r="AO208" s="52"/>
      <c r="AP208" s="52"/>
      <c r="AQ208" s="52"/>
      <c r="AR208" s="52" t="s">
        <v>1431</v>
      </c>
      <c r="AS208" s="52" t="s">
        <v>886</v>
      </c>
      <c r="AT208" s="60" t="s">
        <v>661</v>
      </c>
      <c r="AU208" s="52" t="s">
        <v>848</v>
      </c>
      <c r="AV208" s="52" t="s">
        <v>405</v>
      </c>
      <c r="AW208" s="52" t="s">
        <v>65</v>
      </c>
      <c r="AX208" s="52" t="s">
        <v>65</v>
      </c>
      <c r="AY208" s="52" t="s">
        <v>65</v>
      </c>
      <c r="BA208" s="35" t="s">
        <v>65</v>
      </c>
      <c r="BB208" s="45" t="s">
        <v>65</v>
      </c>
      <c r="BC208" s="45" t="s">
        <v>65</v>
      </c>
    </row>
    <row r="209" spans="1:55" ht="72.75" customHeight="1" x14ac:dyDescent="0.2">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81"/>
      <c r="Y209" s="54">
        <v>0.08</v>
      </c>
      <c r="Z209" s="53" t="s">
        <v>892</v>
      </c>
      <c r="AA209" s="58" t="s">
        <v>65</v>
      </c>
      <c r="AB209" s="52" t="s">
        <v>65</v>
      </c>
      <c r="AC209" s="52" t="s">
        <v>65</v>
      </c>
      <c r="AD209" s="52" t="s">
        <v>893</v>
      </c>
      <c r="AE209" s="52">
        <v>11</v>
      </c>
      <c r="AF209" s="52"/>
      <c r="AG209" s="52">
        <v>1</v>
      </c>
      <c r="AH209" s="52">
        <v>1</v>
      </c>
      <c r="AI209" s="52">
        <v>1</v>
      </c>
      <c r="AJ209" s="52">
        <v>1</v>
      </c>
      <c r="AK209" s="52">
        <v>1</v>
      </c>
      <c r="AL209" s="52">
        <v>1</v>
      </c>
      <c r="AM209" s="52">
        <v>1</v>
      </c>
      <c r="AN209" s="52">
        <v>1</v>
      </c>
      <c r="AO209" s="52">
        <v>1</v>
      </c>
      <c r="AP209" s="52">
        <v>1</v>
      </c>
      <c r="AQ209" s="52">
        <v>1</v>
      </c>
      <c r="AR209" s="52" t="s">
        <v>1431</v>
      </c>
      <c r="AS209" s="52" t="s">
        <v>503</v>
      </c>
      <c r="AT209" s="60" t="s">
        <v>661</v>
      </c>
      <c r="AU209" s="52" t="s">
        <v>848</v>
      </c>
      <c r="AV209" s="52" t="s">
        <v>405</v>
      </c>
      <c r="AW209" s="52" t="s">
        <v>65</v>
      </c>
      <c r="AX209" s="52" t="s">
        <v>65</v>
      </c>
      <c r="AY209" s="52" t="s">
        <v>65</v>
      </c>
      <c r="BA209" s="35" t="s">
        <v>65</v>
      </c>
      <c r="BB209" s="45" t="s">
        <v>65</v>
      </c>
      <c r="BC209" s="45" t="s">
        <v>65</v>
      </c>
    </row>
    <row r="210" spans="1:55" ht="72.75" customHeight="1" x14ac:dyDescent="0.2">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81"/>
      <c r="Y210" s="54">
        <v>0.04</v>
      </c>
      <c r="Z210" s="53" t="s">
        <v>894</v>
      </c>
      <c r="AA210" s="58" t="s">
        <v>65</v>
      </c>
      <c r="AB210" s="52" t="s">
        <v>65</v>
      </c>
      <c r="AC210" s="52" t="s">
        <v>65</v>
      </c>
      <c r="AD210" s="52" t="s">
        <v>895</v>
      </c>
      <c r="AE210" s="52">
        <v>1</v>
      </c>
      <c r="AF210" s="52"/>
      <c r="AG210" s="52"/>
      <c r="AH210" s="52"/>
      <c r="AI210" s="52"/>
      <c r="AJ210" s="52"/>
      <c r="AK210" s="52"/>
      <c r="AL210" s="52"/>
      <c r="AM210" s="52"/>
      <c r="AN210" s="52"/>
      <c r="AO210" s="52"/>
      <c r="AP210" s="52"/>
      <c r="AQ210" s="52">
        <v>1</v>
      </c>
      <c r="AR210" s="52" t="s">
        <v>1431</v>
      </c>
      <c r="AS210" s="52" t="s">
        <v>645</v>
      </c>
      <c r="AT210" s="60" t="s">
        <v>661</v>
      </c>
      <c r="AU210" s="52" t="s">
        <v>848</v>
      </c>
      <c r="AV210" s="52" t="s">
        <v>405</v>
      </c>
      <c r="AW210" s="52" t="s">
        <v>65</v>
      </c>
      <c r="AX210" s="52" t="s">
        <v>65</v>
      </c>
      <c r="AY210" s="52" t="s">
        <v>65</v>
      </c>
      <c r="BA210" s="41" t="s">
        <v>1512</v>
      </c>
      <c r="BB210" s="41" t="s">
        <v>1489</v>
      </c>
      <c r="BC210" s="41" t="s">
        <v>1489</v>
      </c>
    </row>
    <row r="211" spans="1:55" ht="72.75" customHeight="1" x14ac:dyDescent="0.2">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81"/>
      <c r="Y211" s="54">
        <v>0.04</v>
      </c>
      <c r="Z211" s="53" t="s">
        <v>896</v>
      </c>
      <c r="AA211" s="58" t="s">
        <v>65</v>
      </c>
      <c r="AB211" s="52" t="s">
        <v>65</v>
      </c>
      <c r="AC211" s="52" t="s">
        <v>65</v>
      </c>
      <c r="AD211" s="52" t="s">
        <v>897</v>
      </c>
      <c r="AE211" s="52">
        <v>11</v>
      </c>
      <c r="AF211" s="52"/>
      <c r="AG211" s="52">
        <v>1</v>
      </c>
      <c r="AH211" s="52">
        <v>1</v>
      </c>
      <c r="AI211" s="52">
        <v>1</v>
      </c>
      <c r="AJ211" s="52">
        <v>1</v>
      </c>
      <c r="AK211" s="52">
        <v>1</v>
      </c>
      <c r="AL211" s="52">
        <v>1</v>
      </c>
      <c r="AM211" s="52">
        <v>1</v>
      </c>
      <c r="AN211" s="52">
        <v>1</v>
      </c>
      <c r="AO211" s="52">
        <v>1</v>
      </c>
      <c r="AP211" s="52">
        <v>1</v>
      </c>
      <c r="AQ211" s="52">
        <v>1</v>
      </c>
      <c r="AR211" s="52" t="s">
        <v>1431</v>
      </c>
      <c r="AS211" s="52" t="s">
        <v>503</v>
      </c>
      <c r="AT211" s="60" t="s">
        <v>661</v>
      </c>
      <c r="AU211" s="52" t="s">
        <v>848</v>
      </c>
      <c r="AV211" s="52" t="s">
        <v>405</v>
      </c>
      <c r="AW211" s="52" t="s">
        <v>65</v>
      </c>
      <c r="AX211" s="52" t="s">
        <v>65</v>
      </c>
      <c r="AY211" s="52" t="s">
        <v>65</v>
      </c>
      <c r="BA211" s="35" t="s">
        <v>65</v>
      </c>
      <c r="BB211" s="45" t="s">
        <v>65</v>
      </c>
      <c r="BC211" s="45" t="s">
        <v>65</v>
      </c>
    </row>
    <row r="212" spans="1:55" ht="72.75" customHeight="1" x14ac:dyDescent="0.2">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81"/>
      <c r="Y212" s="54">
        <v>0.04</v>
      </c>
      <c r="Z212" s="53" t="s">
        <v>898</v>
      </c>
      <c r="AA212" s="58" t="s">
        <v>65</v>
      </c>
      <c r="AB212" s="52" t="s">
        <v>65</v>
      </c>
      <c r="AC212" s="52" t="s">
        <v>65</v>
      </c>
      <c r="AD212" s="52" t="s">
        <v>899</v>
      </c>
      <c r="AE212" s="52">
        <v>45</v>
      </c>
      <c r="AF212" s="52"/>
      <c r="AG212" s="52"/>
      <c r="AH212" s="52">
        <v>5</v>
      </c>
      <c r="AI212" s="52"/>
      <c r="AJ212" s="52"/>
      <c r="AK212" s="52">
        <v>8</v>
      </c>
      <c r="AL212" s="52"/>
      <c r="AM212" s="52"/>
      <c r="AN212" s="52">
        <v>15</v>
      </c>
      <c r="AO212" s="52"/>
      <c r="AP212" s="52"/>
      <c r="AQ212" s="52">
        <v>17</v>
      </c>
      <c r="AR212" s="52" t="s">
        <v>1431</v>
      </c>
      <c r="AS212" s="52" t="s">
        <v>576</v>
      </c>
      <c r="AT212" s="60" t="s">
        <v>661</v>
      </c>
      <c r="AU212" s="52" t="s">
        <v>848</v>
      </c>
      <c r="AV212" s="52" t="s">
        <v>65</v>
      </c>
      <c r="AW212" s="52" t="s">
        <v>65</v>
      </c>
      <c r="AX212" s="52" t="s">
        <v>65</v>
      </c>
      <c r="AY212" s="52" t="s">
        <v>65</v>
      </c>
      <c r="BA212" s="35" t="s">
        <v>65</v>
      </c>
      <c r="BB212" s="45" t="s">
        <v>65</v>
      </c>
      <c r="BC212" s="45" t="s">
        <v>65</v>
      </c>
    </row>
    <row r="213" spans="1:55" ht="72.75" customHeight="1" x14ac:dyDescent="0.2">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81"/>
      <c r="Y213" s="54">
        <v>0.04</v>
      </c>
      <c r="Z213" s="53" t="s">
        <v>900</v>
      </c>
      <c r="AA213" s="58" t="s">
        <v>65</v>
      </c>
      <c r="AB213" s="52" t="s">
        <v>65</v>
      </c>
      <c r="AC213" s="52" t="s">
        <v>65</v>
      </c>
      <c r="AD213" s="52" t="s">
        <v>888</v>
      </c>
      <c r="AE213" s="52">
        <v>1</v>
      </c>
      <c r="AF213" s="52"/>
      <c r="AG213" s="52"/>
      <c r="AH213" s="52"/>
      <c r="AI213" s="52"/>
      <c r="AJ213" s="52"/>
      <c r="AK213" s="52"/>
      <c r="AL213" s="52"/>
      <c r="AM213" s="52">
        <v>1</v>
      </c>
      <c r="AN213" s="52"/>
      <c r="AO213" s="52"/>
      <c r="AP213" s="52"/>
      <c r="AQ213" s="52"/>
      <c r="AR213" s="52" t="s">
        <v>1431</v>
      </c>
      <c r="AS213" s="52" t="s">
        <v>744</v>
      </c>
      <c r="AT213" s="60" t="s">
        <v>661</v>
      </c>
      <c r="AU213" s="52" t="s">
        <v>848</v>
      </c>
      <c r="AV213" s="52" t="s">
        <v>405</v>
      </c>
      <c r="AW213" s="52" t="s">
        <v>65</v>
      </c>
      <c r="AX213" s="52" t="s">
        <v>65</v>
      </c>
      <c r="AY213" s="52" t="s">
        <v>65</v>
      </c>
      <c r="BA213" s="41" t="s">
        <v>1512</v>
      </c>
      <c r="BB213" s="41" t="s">
        <v>1489</v>
      </c>
      <c r="BC213" s="41" t="s">
        <v>1489</v>
      </c>
    </row>
    <row r="214" spans="1:55" ht="72.75" customHeight="1" x14ac:dyDescent="0.2">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81"/>
      <c r="Y214" s="83">
        <v>0.04</v>
      </c>
      <c r="Z214" s="82" t="s">
        <v>901</v>
      </c>
      <c r="AA214" s="117" t="s">
        <v>65</v>
      </c>
      <c r="AB214" s="76" t="s">
        <v>65</v>
      </c>
      <c r="AC214" s="76" t="s">
        <v>65</v>
      </c>
      <c r="AD214" s="52" t="s">
        <v>902</v>
      </c>
      <c r="AE214" s="52">
        <v>1</v>
      </c>
      <c r="AF214" s="52"/>
      <c r="AG214" s="52"/>
      <c r="AH214" s="52">
        <v>1</v>
      </c>
      <c r="AI214" s="52"/>
      <c r="AJ214" s="52"/>
      <c r="AK214" s="52"/>
      <c r="AL214" s="52"/>
      <c r="AM214" s="52"/>
      <c r="AN214" s="52"/>
      <c r="AO214" s="52"/>
      <c r="AP214" s="52"/>
      <c r="AQ214" s="52"/>
      <c r="AR214" s="52" t="s">
        <v>1431</v>
      </c>
      <c r="AS214" s="52" t="s">
        <v>403</v>
      </c>
      <c r="AT214" s="60" t="s">
        <v>661</v>
      </c>
      <c r="AU214" s="52" t="s">
        <v>848</v>
      </c>
      <c r="AV214" s="52" t="s">
        <v>405</v>
      </c>
      <c r="AW214" s="52" t="s">
        <v>65</v>
      </c>
      <c r="AX214" s="52" t="s">
        <v>65</v>
      </c>
      <c r="AY214" s="52" t="s">
        <v>65</v>
      </c>
      <c r="BA214" s="41" t="s">
        <v>1512</v>
      </c>
      <c r="BB214" s="41" t="s">
        <v>1490</v>
      </c>
      <c r="BC214" s="41" t="s">
        <v>1476</v>
      </c>
    </row>
    <row r="215" spans="1:55" ht="72.75" customHeight="1" x14ac:dyDescent="0.2">
      <c r="A215" s="78"/>
      <c r="B215" s="78"/>
      <c r="C215" s="78"/>
      <c r="D215" s="78"/>
      <c r="E215" s="78"/>
      <c r="F215" s="78"/>
      <c r="G215" s="78"/>
      <c r="H215" s="78"/>
      <c r="I215" s="78"/>
      <c r="J215" s="78"/>
      <c r="K215" s="78"/>
      <c r="L215" s="78"/>
      <c r="M215" s="78"/>
      <c r="N215" s="78"/>
      <c r="O215" s="78"/>
      <c r="P215" s="78"/>
      <c r="Q215" s="78"/>
      <c r="R215" s="78"/>
      <c r="S215" s="78"/>
      <c r="T215" s="78"/>
      <c r="U215" s="78"/>
      <c r="V215" s="78"/>
      <c r="W215" s="78"/>
      <c r="X215" s="81"/>
      <c r="Y215" s="83"/>
      <c r="Z215" s="82"/>
      <c r="AA215" s="117"/>
      <c r="AB215" s="78"/>
      <c r="AC215" s="78"/>
      <c r="AD215" s="52" t="s">
        <v>903</v>
      </c>
      <c r="AE215" s="52">
        <v>1</v>
      </c>
      <c r="AF215" s="52"/>
      <c r="AG215" s="52"/>
      <c r="AH215" s="52"/>
      <c r="AI215" s="52"/>
      <c r="AJ215" s="52"/>
      <c r="AK215" s="52"/>
      <c r="AL215" s="52"/>
      <c r="AM215" s="52"/>
      <c r="AN215" s="52"/>
      <c r="AO215" s="52"/>
      <c r="AP215" s="52"/>
      <c r="AQ215" s="52">
        <v>1</v>
      </c>
      <c r="AR215" s="52" t="s">
        <v>1431</v>
      </c>
      <c r="AS215" s="52" t="s">
        <v>403</v>
      </c>
      <c r="AT215" s="60" t="s">
        <v>661</v>
      </c>
      <c r="AU215" s="52" t="s">
        <v>848</v>
      </c>
      <c r="AV215" s="52" t="s">
        <v>405</v>
      </c>
      <c r="AW215" s="52" t="s">
        <v>65</v>
      </c>
      <c r="AX215" s="52" t="s">
        <v>65</v>
      </c>
      <c r="AY215" s="52" t="s">
        <v>65</v>
      </c>
      <c r="BA215" s="41" t="s">
        <v>1512</v>
      </c>
      <c r="BB215" s="41" t="s">
        <v>1490</v>
      </c>
      <c r="BC215" s="41" t="s">
        <v>1491</v>
      </c>
    </row>
    <row r="216" spans="1:55" ht="72.75" customHeight="1" x14ac:dyDescent="0.2">
      <c r="A216" s="76" t="s">
        <v>58</v>
      </c>
      <c r="B216" s="76" t="s">
        <v>162</v>
      </c>
      <c r="C216" s="76" t="s">
        <v>163</v>
      </c>
      <c r="D216" s="76" t="s">
        <v>175</v>
      </c>
      <c r="E216" s="76" t="s">
        <v>165</v>
      </c>
      <c r="F216" s="76" t="s">
        <v>166</v>
      </c>
      <c r="G216" s="76" t="s">
        <v>167</v>
      </c>
      <c r="H216" s="76" t="s">
        <v>168</v>
      </c>
      <c r="I216" s="76" t="s">
        <v>64</v>
      </c>
      <c r="J216" s="76" t="s">
        <v>66</v>
      </c>
      <c r="K216" s="76" t="s">
        <v>169</v>
      </c>
      <c r="L216" s="76" t="s">
        <v>247</v>
      </c>
      <c r="M216" s="76" t="s">
        <v>248</v>
      </c>
      <c r="N216" s="76" t="s">
        <v>418</v>
      </c>
      <c r="O216" s="76" t="s">
        <v>71</v>
      </c>
      <c r="P216" s="76" t="s">
        <v>82</v>
      </c>
      <c r="Q216" s="76">
        <v>0</v>
      </c>
      <c r="R216" s="76">
        <v>0</v>
      </c>
      <c r="S216" s="76">
        <v>25</v>
      </c>
      <c r="T216" s="76">
        <v>25</v>
      </c>
      <c r="U216" s="76">
        <v>25</v>
      </c>
      <c r="V216" s="76">
        <v>75</v>
      </c>
      <c r="W216" s="76" t="s">
        <v>1431</v>
      </c>
      <c r="X216" s="81" t="s">
        <v>904</v>
      </c>
      <c r="Y216" s="54">
        <v>0.2</v>
      </c>
      <c r="Z216" s="53" t="s">
        <v>905</v>
      </c>
      <c r="AA216" s="58" t="s">
        <v>65</v>
      </c>
      <c r="AB216" s="52" t="s">
        <v>65</v>
      </c>
      <c r="AC216" s="52" t="s">
        <v>65</v>
      </c>
      <c r="AD216" s="52" t="s">
        <v>906</v>
      </c>
      <c r="AE216" s="52">
        <v>45</v>
      </c>
      <c r="AF216" s="52"/>
      <c r="AG216" s="52"/>
      <c r="AH216" s="52">
        <v>4</v>
      </c>
      <c r="AI216" s="52"/>
      <c r="AJ216" s="52"/>
      <c r="AK216" s="52">
        <v>12</v>
      </c>
      <c r="AL216" s="52"/>
      <c r="AM216" s="52"/>
      <c r="AN216" s="52">
        <v>14</v>
      </c>
      <c r="AO216" s="52"/>
      <c r="AP216" s="52"/>
      <c r="AQ216" s="52">
        <v>15</v>
      </c>
      <c r="AR216" s="52" t="s">
        <v>1431</v>
      </c>
      <c r="AS216" s="52" t="s">
        <v>576</v>
      </c>
      <c r="AT216" s="60" t="s">
        <v>661</v>
      </c>
      <c r="AU216" s="52" t="s">
        <v>848</v>
      </c>
      <c r="AV216" s="52" t="s">
        <v>65</v>
      </c>
      <c r="AW216" s="52" t="s">
        <v>65</v>
      </c>
      <c r="AX216" s="52" t="s">
        <v>65</v>
      </c>
      <c r="AY216" s="52" t="s">
        <v>65</v>
      </c>
      <c r="BA216" s="35" t="s">
        <v>65</v>
      </c>
      <c r="BB216" s="45" t="s">
        <v>65</v>
      </c>
      <c r="BC216" s="45" t="s">
        <v>65</v>
      </c>
    </row>
    <row r="217" spans="1:55" ht="72.75" customHeight="1" x14ac:dyDescent="0.2">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81"/>
      <c r="Y217" s="54">
        <v>0.6</v>
      </c>
      <c r="Z217" s="53" t="s">
        <v>907</v>
      </c>
      <c r="AA217" s="58" t="s">
        <v>65</v>
      </c>
      <c r="AB217" s="52" t="s">
        <v>65</v>
      </c>
      <c r="AC217" s="52" t="s">
        <v>65</v>
      </c>
      <c r="AD217" s="52" t="s">
        <v>908</v>
      </c>
      <c r="AE217" s="52">
        <v>150</v>
      </c>
      <c r="AF217" s="52"/>
      <c r="AG217" s="52"/>
      <c r="AH217" s="52">
        <v>30</v>
      </c>
      <c r="AI217" s="52"/>
      <c r="AJ217" s="52"/>
      <c r="AK217" s="52">
        <v>45</v>
      </c>
      <c r="AL217" s="52"/>
      <c r="AM217" s="52"/>
      <c r="AN217" s="52">
        <v>40</v>
      </c>
      <c r="AO217" s="52"/>
      <c r="AP217" s="52"/>
      <c r="AQ217" s="52">
        <v>35</v>
      </c>
      <c r="AR217" s="52" t="s">
        <v>1431</v>
      </c>
      <c r="AS217" s="52" t="s">
        <v>576</v>
      </c>
      <c r="AT217" s="60" t="s">
        <v>848</v>
      </c>
      <c r="AU217" s="52" t="s">
        <v>848</v>
      </c>
      <c r="AV217" s="52" t="s">
        <v>65</v>
      </c>
      <c r="AW217" s="52" t="s">
        <v>65</v>
      </c>
      <c r="AX217" s="52" t="s">
        <v>65</v>
      </c>
      <c r="AY217" s="52" t="s">
        <v>65</v>
      </c>
      <c r="BA217" s="35" t="s">
        <v>65</v>
      </c>
      <c r="BB217" s="45" t="s">
        <v>65</v>
      </c>
      <c r="BC217" s="45" t="s">
        <v>65</v>
      </c>
    </row>
    <row r="218" spans="1:55" ht="72.75" customHeight="1" x14ac:dyDescent="0.2">
      <c r="A218" s="78"/>
      <c r="B218" s="78"/>
      <c r="C218" s="78"/>
      <c r="D218" s="78"/>
      <c r="E218" s="78"/>
      <c r="F218" s="78"/>
      <c r="G218" s="78"/>
      <c r="H218" s="78"/>
      <c r="I218" s="78"/>
      <c r="J218" s="78"/>
      <c r="K218" s="78"/>
      <c r="L218" s="78"/>
      <c r="M218" s="78"/>
      <c r="N218" s="78"/>
      <c r="O218" s="78"/>
      <c r="P218" s="78"/>
      <c r="Q218" s="78"/>
      <c r="R218" s="78"/>
      <c r="S218" s="78"/>
      <c r="T218" s="78"/>
      <c r="U218" s="78"/>
      <c r="V218" s="78"/>
      <c r="W218" s="78"/>
      <c r="X218" s="81"/>
      <c r="Y218" s="54">
        <v>0.2</v>
      </c>
      <c r="Z218" s="53" t="s">
        <v>909</v>
      </c>
      <c r="AA218" s="58" t="s">
        <v>65</v>
      </c>
      <c r="AB218" s="52" t="s">
        <v>65</v>
      </c>
      <c r="AC218" s="52" t="s">
        <v>65</v>
      </c>
      <c r="AD218" s="52" t="s">
        <v>910</v>
      </c>
      <c r="AE218" s="52">
        <v>5</v>
      </c>
      <c r="AF218" s="52"/>
      <c r="AG218" s="52"/>
      <c r="AH218" s="52"/>
      <c r="AI218" s="52"/>
      <c r="AJ218" s="52"/>
      <c r="AK218" s="52"/>
      <c r="AL218" s="52"/>
      <c r="AM218" s="52">
        <v>5</v>
      </c>
      <c r="AN218" s="52"/>
      <c r="AO218" s="52"/>
      <c r="AP218" s="52"/>
      <c r="AQ218" s="52"/>
      <c r="AR218" s="52" t="s">
        <v>1431</v>
      </c>
      <c r="AS218" s="52" t="s">
        <v>576</v>
      </c>
      <c r="AT218" s="60" t="s">
        <v>661</v>
      </c>
      <c r="AU218" s="52" t="s">
        <v>848</v>
      </c>
      <c r="AV218" s="52" t="s">
        <v>65</v>
      </c>
      <c r="AW218" s="52" t="s">
        <v>65</v>
      </c>
      <c r="AX218" s="52" t="s">
        <v>65</v>
      </c>
      <c r="AY218" s="52" t="s">
        <v>65</v>
      </c>
      <c r="BA218" s="35" t="s">
        <v>65</v>
      </c>
      <c r="BB218" s="45" t="s">
        <v>65</v>
      </c>
      <c r="BC218" s="45" t="s">
        <v>65</v>
      </c>
    </row>
    <row r="219" spans="1:55" ht="72.75" customHeight="1" x14ac:dyDescent="0.2">
      <c r="A219" s="76" t="s">
        <v>58</v>
      </c>
      <c r="B219" s="76" t="s">
        <v>162</v>
      </c>
      <c r="C219" s="76" t="s">
        <v>163</v>
      </c>
      <c r="D219" s="76" t="s">
        <v>175</v>
      </c>
      <c r="E219" s="76" t="s">
        <v>165</v>
      </c>
      <c r="F219" s="76" t="s">
        <v>166</v>
      </c>
      <c r="G219" s="76" t="s">
        <v>249</v>
      </c>
      <c r="H219" s="76" t="s">
        <v>168</v>
      </c>
      <c r="I219" s="76" t="s">
        <v>64</v>
      </c>
      <c r="J219" s="76" t="s">
        <v>66</v>
      </c>
      <c r="K219" s="76" t="s">
        <v>169</v>
      </c>
      <c r="L219" s="76" t="s">
        <v>250</v>
      </c>
      <c r="M219" s="76" t="s">
        <v>251</v>
      </c>
      <c r="N219" s="76" t="s">
        <v>418</v>
      </c>
      <c r="O219" s="76" t="s">
        <v>71</v>
      </c>
      <c r="P219" s="76" t="s">
        <v>82</v>
      </c>
      <c r="Q219" s="76">
        <v>0</v>
      </c>
      <c r="R219" s="76">
        <v>0</v>
      </c>
      <c r="S219" s="76">
        <v>3</v>
      </c>
      <c r="T219" s="76">
        <v>2</v>
      </c>
      <c r="U219" s="76">
        <v>2</v>
      </c>
      <c r="V219" s="76">
        <v>7</v>
      </c>
      <c r="W219" s="76" t="s">
        <v>1431</v>
      </c>
      <c r="X219" s="81" t="s">
        <v>911</v>
      </c>
      <c r="Y219" s="54">
        <v>0.3</v>
      </c>
      <c r="Z219" s="53" t="s">
        <v>912</v>
      </c>
      <c r="AA219" s="58" t="s">
        <v>65</v>
      </c>
      <c r="AB219" s="52" t="s">
        <v>65</v>
      </c>
      <c r="AC219" s="52" t="s">
        <v>65</v>
      </c>
      <c r="AD219" s="52" t="s">
        <v>913</v>
      </c>
      <c r="AE219" s="52">
        <v>1</v>
      </c>
      <c r="AF219" s="52"/>
      <c r="AG219" s="52"/>
      <c r="AH219" s="52"/>
      <c r="AI219" s="52"/>
      <c r="AJ219" s="52"/>
      <c r="AK219" s="52"/>
      <c r="AL219" s="52"/>
      <c r="AM219" s="52">
        <v>1</v>
      </c>
      <c r="AN219" s="52"/>
      <c r="AO219" s="52"/>
      <c r="AP219" s="52"/>
      <c r="AQ219" s="52"/>
      <c r="AR219" s="52" t="s">
        <v>1431</v>
      </c>
      <c r="AS219" s="52" t="s">
        <v>666</v>
      </c>
      <c r="AT219" s="60" t="s">
        <v>661</v>
      </c>
      <c r="AU219" s="52" t="s">
        <v>848</v>
      </c>
      <c r="AV219" s="52" t="s">
        <v>405</v>
      </c>
      <c r="AW219" s="52" t="s">
        <v>65</v>
      </c>
      <c r="AX219" s="52" t="s">
        <v>65</v>
      </c>
      <c r="AY219" s="52" t="s">
        <v>65</v>
      </c>
      <c r="BA219" s="41" t="s">
        <v>1512</v>
      </c>
      <c r="BB219" s="41" t="s">
        <v>1473</v>
      </c>
      <c r="BC219" s="41" t="s">
        <v>1477</v>
      </c>
    </row>
    <row r="220" spans="1:55" ht="72.75" customHeight="1" x14ac:dyDescent="0.2">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81"/>
      <c r="Y220" s="54">
        <v>0.3</v>
      </c>
      <c r="Z220" s="53" t="s">
        <v>914</v>
      </c>
      <c r="AA220" s="58" t="s">
        <v>65</v>
      </c>
      <c r="AB220" s="52" t="s">
        <v>65</v>
      </c>
      <c r="AC220" s="52" t="s">
        <v>65</v>
      </c>
      <c r="AD220" s="52" t="s">
        <v>913</v>
      </c>
      <c r="AE220" s="52">
        <v>1</v>
      </c>
      <c r="AF220" s="52"/>
      <c r="AG220" s="52"/>
      <c r="AH220" s="52"/>
      <c r="AI220" s="52"/>
      <c r="AJ220" s="52"/>
      <c r="AK220" s="52"/>
      <c r="AL220" s="52"/>
      <c r="AM220" s="52">
        <v>1</v>
      </c>
      <c r="AN220" s="52"/>
      <c r="AO220" s="52"/>
      <c r="AP220" s="52"/>
      <c r="AQ220" s="52"/>
      <c r="AR220" s="52" t="s">
        <v>1431</v>
      </c>
      <c r="AS220" s="52" t="s">
        <v>666</v>
      </c>
      <c r="AT220" s="60" t="s">
        <v>661</v>
      </c>
      <c r="AU220" s="52" t="s">
        <v>848</v>
      </c>
      <c r="AV220" s="52" t="s">
        <v>405</v>
      </c>
      <c r="AW220" s="52" t="s">
        <v>65</v>
      </c>
      <c r="AX220" s="52" t="s">
        <v>65</v>
      </c>
      <c r="AY220" s="52" t="s">
        <v>65</v>
      </c>
      <c r="BA220" s="41" t="s">
        <v>1512</v>
      </c>
      <c r="BB220" s="41" t="s">
        <v>1473</v>
      </c>
      <c r="BC220" s="41" t="s">
        <v>1477</v>
      </c>
    </row>
    <row r="221" spans="1:55" ht="72.75" customHeight="1" x14ac:dyDescent="0.2">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81"/>
      <c r="Y221" s="54">
        <v>0.2</v>
      </c>
      <c r="Z221" s="53" t="s">
        <v>915</v>
      </c>
      <c r="AA221" s="58" t="s">
        <v>65</v>
      </c>
      <c r="AB221" s="52" t="s">
        <v>65</v>
      </c>
      <c r="AC221" s="52" t="s">
        <v>65</v>
      </c>
      <c r="AD221" s="52" t="s">
        <v>913</v>
      </c>
      <c r="AE221" s="52">
        <v>1</v>
      </c>
      <c r="AF221" s="52"/>
      <c r="AG221" s="52"/>
      <c r="AH221" s="52"/>
      <c r="AI221" s="52"/>
      <c r="AJ221" s="52"/>
      <c r="AK221" s="52"/>
      <c r="AL221" s="52"/>
      <c r="AM221" s="52">
        <v>1</v>
      </c>
      <c r="AN221" s="52"/>
      <c r="AO221" s="52"/>
      <c r="AP221" s="52"/>
      <c r="AQ221" s="52"/>
      <c r="AR221" s="52" t="s">
        <v>1431</v>
      </c>
      <c r="AS221" s="52" t="s">
        <v>666</v>
      </c>
      <c r="AT221" s="60" t="s">
        <v>661</v>
      </c>
      <c r="AU221" s="52" t="s">
        <v>848</v>
      </c>
      <c r="AV221" s="52" t="s">
        <v>405</v>
      </c>
      <c r="AW221" s="52" t="s">
        <v>65</v>
      </c>
      <c r="AX221" s="52" t="s">
        <v>65</v>
      </c>
      <c r="AY221" s="52" t="s">
        <v>65</v>
      </c>
      <c r="BA221" s="41" t="s">
        <v>1512</v>
      </c>
      <c r="BB221" s="41" t="s">
        <v>1473</v>
      </c>
      <c r="BC221" s="41" t="s">
        <v>1477</v>
      </c>
    </row>
    <row r="222" spans="1:55" ht="72.75" customHeight="1" x14ac:dyDescent="0.2">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81"/>
      <c r="Y222" s="54">
        <v>0.04</v>
      </c>
      <c r="Z222" s="53" t="s">
        <v>916</v>
      </c>
      <c r="AA222" s="58" t="s">
        <v>65</v>
      </c>
      <c r="AB222" s="52" t="s">
        <v>65</v>
      </c>
      <c r="AC222" s="52" t="s">
        <v>65</v>
      </c>
      <c r="AD222" s="52" t="s">
        <v>917</v>
      </c>
      <c r="AE222" s="52">
        <v>13</v>
      </c>
      <c r="AF222" s="52"/>
      <c r="AG222" s="52"/>
      <c r="AH222" s="52"/>
      <c r="AI222" s="52"/>
      <c r="AJ222" s="52"/>
      <c r="AK222" s="52">
        <v>2</v>
      </c>
      <c r="AL222" s="52"/>
      <c r="AM222" s="52"/>
      <c r="AN222" s="52">
        <v>4</v>
      </c>
      <c r="AO222" s="52">
        <v>2</v>
      </c>
      <c r="AP222" s="52">
        <v>4</v>
      </c>
      <c r="AQ222" s="52">
        <v>1</v>
      </c>
      <c r="AR222" s="52" t="s">
        <v>1431</v>
      </c>
      <c r="AS222" s="52" t="s">
        <v>576</v>
      </c>
      <c r="AT222" s="60" t="s">
        <v>661</v>
      </c>
      <c r="AU222" s="52" t="s">
        <v>848</v>
      </c>
      <c r="AV222" s="52" t="s">
        <v>405</v>
      </c>
      <c r="AW222" s="52" t="s">
        <v>65</v>
      </c>
      <c r="AX222" s="52" t="s">
        <v>65</v>
      </c>
      <c r="AY222" s="52" t="s">
        <v>65</v>
      </c>
      <c r="BA222" s="41" t="s">
        <v>1512</v>
      </c>
      <c r="BB222" s="41" t="s">
        <v>1478</v>
      </c>
      <c r="BC222" s="41" t="s">
        <v>1479</v>
      </c>
    </row>
    <row r="223" spans="1:55" ht="72.75" customHeight="1" x14ac:dyDescent="0.2">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81"/>
      <c r="Y223" s="54">
        <v>0.04</v>
      </c>
      <c r="Z223" s="53" t="s">
        <v>918</v>
      </c>
      <c r="AA223" s="58" t="s">
        <v>65</v>
      </c>
      <c r="AB223" s="52" t="s">
        <v>65</v>
      </c>
      <c r="AC223" s="52" t="s">
        <v>65</v>
      </c>
      <c r="AD223" s="52" t="s">
        <v>919</v>
      </c>
      <c r="AE223" s="52">
        <v>14</v>
      </c>
      <c r="AF223" s="52"/>
      <c r="AG223" s="52"/>
      <c r="AH223" s="52"/>
      <c r="AI223" s="52">
        <v>2</v>
      </c>
      <c r="AJ223" s="52"/>
      <c r="AK223" s="52">
        <v>4</v>
      </c>
      <c r="AL223" s="52">
        <v>4</v>
      </c>
      <c r="AM223" s="52"/>
      <c r="AN223" s="52">
        <v>4</v>
      </c>
      <c r="AO223" s="52"/>
      <c r="AP223" s="52"/>
      <c r="AQ223" s="52"/>
      <c r="AR223" s="52" t="s">
        <v>1431</v>
      </c>
      <c r="AS223" s="52" t="s">
        <v>576</v>
      </c>
      <c r="AT223" s="60" t="s">
        <v>661</v>
      </c>
      <c r="AU223" s="52" t="s">
        <v>848</v>
      </c>
      <c r="AV223" s="52" t="s">
        <v>405</v>
      </c>
      <c r="AW223" s="52" t="s">
        <v>65</v>
      </c>
      <c r="AX223" s="52" t="s">
        <v>65</v>
      </c>
      <c r="AY223" s="52" t="s">
        <v>65</v>
      </c>
      <c r="BA223" s="41" t="s">
        <v>1512</v>
      </c>
      <c r="BB223" s="41" t="s">
        <v>1478</v>
      </c>
      <c r="BC223" s="41" t="s">
        <v>1479</v>
      </c>
    </row>
    <row r="224" spans="1:55" ht="72.75" customHeight="1" x14ac:dyDescent="0.2">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81"/>
      <c r="Y224" s="54">
        <v>0.04</v>
      </c>
      <c r="Z224" s="53" t="s">
        <v>920</v>
      </c>
      <c r="AA224" s="58" t="s">
        <v>65</v>
      </c>
      <c r="AB224" s="52" t="s">
        <v>65</v>
      </c>
      <c r="AC224" s="52" t="s">
        <v>65</v>
      </c>
      <c r="AD224" s="52" t="s">
        <v>921</v>
      </c>
      <c r="AE224" s="52">
        <v>32</v>
      </c>
      <c r="AF224" s="52"/>
      <c r="AG224" s="52"/>
      <c r="AH224" s="52"/>
      <c r="AI224" s="52"/>
      <c r="AJ224" s="52"/>
      <c r="AK224" s="52"/>
      <c r="AL224" s="52"/>
      <c r="AM224" s="52"/>
      <c r="AN224" s="52"/>
      <c r="AO224" s="52"/>
      <c r="AP224" s="52"/>
      <c r="AQ224" s="52">
        <v>32</v>
      </c>
      <c r="AR224" s="52" t="s">
        <v>1431</v>
      </c>
      <c r="AS224" s="52" t="s">
        <v>576</v>
      </c>
      <c r="AT224" s="60" t="s">
        <v>661</v>
      </c>
      <c r="AU224" s="52" t="s">
        <v>848</v>
      </c>
      <c r="AV224" s="52" t="s">
        <v>65</v>
      </c>
      <c r="AW224" s="52" t="s">
        <v>65</v>
      </c>
      <c r="AX224" s="52" t="s">
        <v>65</v>
      </c>
      <c r="AY224" s="52" t="s">
        <v>65</v>
      </c>
      <c r="BA224" s="35" t="s">
        <v>65</v>
      </c>
      <c r="BB224" s="45" t="s">
        <v>65</v>
      </c>
      <c r="BC224" s="45" t="s">
        <v>65</v>
      </c>
    </row>
    <row r="225" spans="1:55" ht="72.75" customHeight="1" x14ac:dyDescent="0.2">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81"/>
      <c r="Y225" s="54">
        <v>0.04</v>
      </c>
      <c r="Z225" s="53" t="s">
        <v>922</v>
      </c>
      <c r="AA225" s="58" t="s">
        <v>65</v>
      </c>
      <c r="AB225" s="52" t="s">
        <v>65</v>
      </c>
      <c r="AC225" s="52" t="s">
        <v>65</v>
      </c>
      <c r="AD225" s="52" t="s">
        <v>923</v>
      </c>
      <c r="AE225" s="52">
        <v>4</v>
      </c>
      <c r="AF225" s="52"/>
      <c r="AG225" s="52"/>
      <c r="AH225" s="52"/>
      <c r="AI225" s="52"/>
      <c r="AJ225" s="52"/>
      <c r="AK225" s="52"/>
      <c r="AL225" s="52"/>
      <c r="AM225" s="52"/>
      <c r="AN225" s="52"/>
      <c r="AO225" s="52"/>
      <c r="AP225" s="52"/>
      <c r="AQ225" s="52">
        <v>4</v>
      </c>
      <c r="AR225" s="52" t="s">
        <v>1431</v>
      </c>
      <c r="AS225" s="52" t="s">
        <v>576</v>
      </c>
      <c r="AT225" s="60" t="s">
        <v>661</v>
      </c>
      <c r="AU225" s="52" t="s">
        <v>848</v>
      </c>
      <c r="AV225" s="52" t="s">
        <v>65</v>
      </c>
      <c r="AW225" s="52" t="s">
        <v>65</v>
      </c>
      <c r="AX225" s="52" t="s">
        <v>65</v>
      </c>
      <c r="AY225" s="52" t="s">
        <v>65</v>
      </c>
      <c r="BA225" s="35" t="s">
        <v>65</v>
      </c>
      <c r="BB225" s="45" t="s">
        <v>65</v>
      </c>
      <c r="BC225" s="45" t="s">
        <v>65</v>
      </c>
    </row>
    <row r="226" spans="1:55" ht="72.75" customHeight="1" x14ac:dyDescent="0.2">
      <c r="A226" s="78"/>
      <c r="B226" s="78"/>
      <c r="C226" s="78"/>
      <c r="D226" s="78"/>
      <c r="E226" s="78"/>
      <c r="F226" s="78"/>
      <c r="G226" s="78"/>
      <c r="H226" s="78"/>
      <c r="I226" s="78"/>
      <c r="J226" s="78"/>
      <c r="K226" s="78"/>
      <c r="L226" s="78"/>
      <c r="M226" s="78"/>
      <c r="N226" s="78"/>
      <c r="O226" s="78"/>
      <c r="P226" s="78"/>
      <c r="Q226" s="78"/>
      <c r="R226" s="78"/>
      <c r="S226" s="78"/>
      <c r="T226" s="78"/>
      <c r="U226" s="78"/>
      <c r="V226" s="78"/>
      <c r="W226" s="78"/>
      <c r="X226" s="81"/>
      <c r="Y226" s="54">
        <v>0.04</v>
      </c>
      <c r="Z226" s="53" t="s">
        <v>924</v>
      </c>
      <c r="AA226" s="58" t="s">
        <v>65</v>
      </c>
      <c r="AB226" s="52" t="s">
        <v>65</v>
      </c>
      <c r="AC226" s="52" t="s">
        <v>65</v>
      </c>
      <c r="AD226" s="52" t="s">
        <v>925</v>
      </c>
      <c r="AE226" s="52">
        <v>1</v>
      </c>
      <c r="AF226" s="52"/>
      <c r="AG226" s="52"/>
      <c r="AH226" s="52"/>
      <c r="AI226" s="52"/>
      <c r="AJ226" s="52"/>
      <c r="AK226" s="52"/>
      <c r="AL226" s="52"/>
      <c r="AM226" s="52"/>
      <c r="AN226" s="52">
        <v>1</v>
      </c>
      <c r="AO226" s="52"/>
      <c r="AP226" s="52"/>
      <c r="AQ226" s="52"/>
      <c r="AR226" s="52" t="s">
        <v>1431</v>
      </c>
      <c r="AS226" s="52" t="s">
        <v>576</v>
      </c>
      <c r="AT226" s="60" t="s">
        <v>661</v>
      </c>
      <c r="AU226" s="52" t="s">
        <v>848</v>
      </c>
      <c r="AV226" s="52" t="s">
        <v>65</v>
      </c>
      <c r="AW226" s="52" t="s">
        <v>65</v>
      </c>
      <c r="AX226" s="52" t="s">
        <v>65</v>
      </c>
      <c r="AY226" s="52" t="s">
        <v>65</v>
      </c>
      <c r="BA226" s="35" t="s">
        <v>65</v>
      </c>
      <c r="BB226" s="45" t="s">
        <v>65</v>
      </c>
      <c r="BC226" s="45" t="s">
        <v>65</v>
      </c>
    </row>
    <row r="227" spans="1:55" ht="72.75" customHeight="1" x14ac:dyDescent="0.2">
      <c r="A227" s="76" t="s">
        <v>58</v>
      </c>
      <c r="B227" s="76" t="s">
        <v>59</v>
      </c>
      <c r="C227" s="76" t="s">
        <v>60</v>
      </c>
      <c r="D227" s="76" t="s">
        <v>116</v>
      </c>
      <c r="E227" s="76" t="s">
        <v>165</v>
      </c>
      <c r="F227" s="76" t="s">
        <v>166</v>
      </c>
      <c r="G227" s="76" t="s">
        <v>167</v>
      </c>
      <c r="H227" s="76" t="s">
        <v>168</v>
      </c>
      <c r="I227" s="76" t="s">
        <v>89</v>
      </c>
      <c r="J227" s="76" t="s">
        <v>66</v>
      </c>
      <c r="K227" s="76" t="s">
        <v>67</v>
      </c>
      <c r="L227" s="76" t="s">
        <v>252</v>
      </c>
      <c r="M227" s="76" t="s">
        <v>253</v>
      </c>
      <c r="N227" s="76" t="s">
        <v>1428</v>
      </c>
      <c r="O227" s="76" t="s">
        <v>71</v>
      </c>
      <c r="P227" s="76" t="s">
        <v>82</v>
      </c>
      <c r="Q227" s="76">
        <v>0</v>
      </c>
      <c r="R227" s="76">
        <v>916</v>
      </c>
      <c r="S227" s="76">
        <v>3416</v>
      </c>
      <c r="T227" s="76">
        <v>6708</v>
      </c>
      <c r="U227" s="76">
        <v>10000</v>
      </c>
      <c r="V227" s="76">
        <v>10000</v>
      </c>
      <c r="W227" s="76" t="s">
        <v>1431</v>
      </c>
      <c r="X227" s="81" t="s">
        <v>926</v>
      </c>
      <c r="Y227" s="83">
        <v>0.6</v>
      </c>
      <c r="Z227" s="82" t="s">
        <v>927</v>
      </c>
      <c r="AA227" s="117">
        <v>18127450980</v>
      </c>
      <c r="AB227" s="81" t="s">
        <v>928</v>
      </c>
      <c r="AC227" s="81" t="s">
        <v>929</v>
      </c>
      <c r="AD227" s="52" t="s">
        <v>930</v>
      </c>
      <c r="AE227" s="52">
        <v>4</v>
      </c>
      <c r="AF227" s="52"/>
      <c r="AG227" s="52"/>
      <c r="AH227" s="52">
        <v>1</v>
      </c>
      <c r="AI227" s="52"/>
      <c r="AJ227" s="52"/>
      <c r="AK227" s="52">
        <v>1</v>
      </c>
      <c r="AL227" s="52"/>
      <c r="AM227" s="52"/>
      <c r="AN227" s="52">
        <v>1</v>
      </c>
      <c r="AO227" s="52"/>
      <c r="AP227" s="52"/>
      <c r="AQ227" s="52">
        <v>1</v>
      </c>
      <c r="AR227" s="52" t="s">
        <v>1431</v>
      </c>
      <c r="AS227" s="81" t="s">
        <v>576</v>
      </c>
      <c r="AT227" s="119" t="s">
        <v>497</v>
      </c>
      <c r="AU227" s="81" t="s">
        <v>1470</v>
      </c>
      <c r="AV227" s="52" t="s">
        <v>65</v>
      </c>
      <c r="AW227" s="52" t="s">
        <v>65</v>
      </c>
      <c r="AX227" s="52" t="s">
        <v>65</v>
      </c>
      <c r="AY227" s="52" t="s">
        <v>65</v>
      </c>
      <c r="BA227" s="35" t="s">
        <v>65</v>
      </c>
      <c r="BB227" s="45" t="s">
        <v>65</v>
      </c>
      <c r="BC227" s="45" t="s">
        <v>65</v>
      </c>
    </row>
    <row r="228" spans="1:55" ht="72.75" customHeight="1" x14ac:dyDescent="0.2">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81"/>
      <c r="Y228" s="83"/>
      <c r="Z228" s="82"/>
      <c r="AA228" s="117"/>
      <c r="AB228" s="81"/>
      <c r="AC228" s="81"/>
      <c r="AD228" s="52" t="s">
        <v>931</v>
      </c>
      <c r="AE228" s="52">
        <v>3292</v>
      </c>
      <c r="AF228" s="52"/>
      <c r="AG228" s="52"/>
      <c r="AH228" s="52"/>
      <c r="AI228" s="52"/>
      <c r="AJ228" s="52"/>
      <c r="AK228" s="52"/>
      <c r="AL228" s="52"/>
      <c r="AM228" s="52"/>
      <c r="AN228" s="52"/>
      <c r="AO228" s="52"/>
      <c r="AP228" s="52"/>
      <c r="AQ228" s="52">
        <v>3292</v>
      </c>
      <c r="AR228" s="52" t="s">
        <v>1431</v>
      </c>
      <c r="AS228" s="81"/>
      <c r="AT228" s="119"/>
      <c r="AU228" s="81"/>
      <c r="AV228" s="52" t="s">
        <v>65</v>
      </c>
      <c r="AW228" s="52" t="s">
        <v>65</v>
      </c>
      <c r="AX228" s="52" t="s">
        <v>65</v>
      </c>
      <c r="AY228" s="52" t="s">
        <v>65</v>
      </c>
      <c r="BA228" s="35" t="s">
        <v>65</v>
      </c>
      <c r="BB228" s="45" t="s">
        <v>65</v>
      </c>
      <c r="BC228" s="45" t="s">
        <v>65</v>
      </c>
    </row>
    <row r="229" spans="1:55" ht="72.75" customHeight="1" x14ac:dyDescent="0.2">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81"/>
      <c r="Y229" s="54">
        <v>0.2</v>
      </c>
      <c r="Z229" s="53" t="s">
        <v>932</v>
      </c>
      <c r="AA229" s="58" t="s">
        <v>65</v>
      </c>
      <c r="AB229" s="52" t="s">
        <v>65</v>
      </c>
      <c r="AC229" s="52" t="s">
        <v>65</v>
      </c>
      <c r="AD229" s="52" t="s">
        <v>933</v>
      </c>
      <c r="AE229" s="52">
        <v>2</v>
      </c>
      <c r="AF229" s="52"/>
      <c r="AG229" s="52"/>
      <c r="AH229" s="52"/>
      <c r="AI229" s="52"/>
      <c r="AJ229" s="52"/>
      <c r="AK229" s="52">
        <v>1</v>
      </c>
      <c r="AL229" s="52"/>
      <c r="AM229" s="52"/>
      <c r="AN229" s="52"/>
      <c r="AO229" s="52"/>
      <c r="AP229" s="52"/>
      <c r="AQ229" s="52">
        <v>1</v>
      </c>
      <c r="AR229" s="52" t="s">
        <v>1431</v>
      </c>
      <c r="AS229" s="52" t="s">
        <v>403</v>
      </c>
      <c r="AT229" s="60" t="s">
        <v>497</v>
      </c>
      <c r="AU229" s="52" t="s">
        <v>404</v>
      </c>
      <c r="AV229" s="52" t="s">
        <v>405</v>
      </c>
      <c r="AW229" s="52" t="s">
        <v>65</v>
      </c>
      <c r="AX229" s="52" t="s">
        <v>65</v>
      </c>
      <c r="AY229" s="52" t="s">
        <v>65</v>
      </c>
      <c r="BA229" s="41" t="s">
        <v>1512</v>
      </c>
      <c r="BB229" s="41" t="s">
        <v>1478</v>
      </c>
      <c r="BC229" s="41" t="s">
        <v>1479</v>
      </c>
    </row>
    <row r="230" spans="1:55" ht="72.75" customHeight="1" x14ac:dyDescent="0.2">
      <c r="A230" s="78"/>
      <c r="B230" s="78"/>
      <c r="C230" s="78"/>
      <c r="D230" s="78"/>
      <c r="E230" s="78"/>
      <c r="F230" s="78"/>
      <c r="G230" s="78"/>
      <c r="H230" s="78"/>
      <c r="I230" s="78"/>
      <c r="J230" s="78"/>
      <c r="K230" s="78"/>
      <c r="L230" s="78"/>
      <c r="M230" s="78"/>
      <c r="N230" s="78"/>
      <c r="O230" s="78"/>
      <c r="P230" s="78"/>
      <c r="Q230" s="78"/>
      <c r="R230" s="78"/>
      <c r="S230" s="78"/>
      <c r="T230" s="78"/>
      <c r="U230" s="78"/>
      <c r="V230" s="78"/>
      <c r="W230" s="78"/>
      <c r="X230" s="81"/>
      <c r="Y230" s="54">
        <v>0.2</v>
      </c>
      <c r="Z230" s="53" t="s">
        <v>934</v>
      </c>
      <c r="AA230" s="58">
        <v>362549020</v>
      </c>
      <c r="AB230" s="52" t="s">
        <v>928</v>
      </c>
      <c r="AC230" s="52" t="s">
        <v>935</v>
      </c>
      <c r="AD230" s="52" t="s">
        <v>936</v>
      </c>
      <c r="AE230" s="52">
        <v>4</v>
      </c>
      <c r="AF230" s="52"/>
      <c r="AG230" s="52"/>
      <c r="AH230" s="52">
        <v>1</v>
      </c>
      <c r="AI230" s="52"/>
      <c r="AJ230" s="52"/>
      <c r="AK230" s="52">
        <v>1</v>
      </c>
      <c r="AL230" s="52"/>
      <c r="AM230" s="52"/>
      <c r="AN230" s="52">
        <v>1</v>
      </c>
      <c r="AO230" s="52"/>
      <c r="AP230" s="52"/>
      <c r="AQ230" s="52">
        <v>1</v>
      </c>
      <c r="AR230" s="52" t="s">
        <v>1431</v>
      </c>
      <c r="AS230" s="52" t="s">
        <v>576</v>
      </c>
      <c r="AT230" s="60" t="s">
        <v>497</v>
      </c>
      <c r="AU230" s="52" t="s">
        <v>404</v>
      </c>
      <c r="AV230" s="52" t="s">
        <v>65</v>
      </c>
      <c r="AW230" s="52" t="s">
        <v>65</v>
      </c>
      <c r="AX230" s="52" t="s">
        <v>65</v>
      </c>
      <c r="AY230" s="52" t="s">
        <v>65</v>
      </c>
      <c r="BA230" s="35" t="s">
        <v>65</v>
      </c>
      <c r="BB230" s="45" t="s">
        <v>65</v>
      </c>
      <c r="BC230" s="45" t="s">
        <v>65</v>
      </c>
    </row>
    <row r="231" spans="1:55" ht="72.75" customHeight="1" x14ac:dyDescent="0.2">
      <c r="A231" s="7" t="s">
        <v>58</v>
      </c>
      <c r="B231" s="52" t="s">
        <v>162</v>
      </c>
      <c r="C231" s="52" t="s">
        <v>163</v>
      </c>
      <c r="D231" s="52" t="s">
        <v>175</v>
      </c>
      <c r="E231" s="52" t="s">
        <v>165</v>
      </c>
      <c r="F231" s="52" t="s">
        <v>166</v>
      </c>
      <c r="G231" s="52" t="s">
        <v>167</v>
      </c>
      <c r="H231" s="52" t="s">
        <v>168</v>
      </c>
      <c r="I231" s="52" t="s">
        <v>64</v>
      </c>
      <c r="J231" s="52" t="s">
        <v>66</v>
      </c>
      <c r="K231" s="52" t="s">
        <v>169</v>
      </c>
      <c r="L231" s="52" t="s">
        <v>254</v>
      </c>
      <c r="M231" s="52" t="s">
        <v>255</v>
      </c>
      <c r="N231" s="52" t="s">
        <v>1422</v>
      </c>
      <c r="O231" s="52" t="s">
        <v>102</v>
      </c>
      <c r="P231" s="52" t="s">
        <v>82</v>
      </c>
      <c r="Q231" s="31">
        <v>36655475</v>
      </c>
      <c r="R231" s="31">
        <v>37155475</v>
      </c>
      <c r="S231" s="31">
        <v>37780475</v>
      </c>
      <c r="T231" s="31">
        <v>38530475</v>
      </c>
      <c r="U231" s="31">
        <v>39155475</v>
      </c>
      <c r="V231" s="31">
        <v>39155475</v>
      </c>
      <c r="W231" s="13" t="s">
        <v>1431</v>
      </c>
      <c r="X231" s="52" t="s">
        <v>937</v>
      </c>
      <c r="Y231" s="54">
        <v>1</v>
      </c>
      <c r="Z231" s="53" t="s">
        <v>938</v>
      </c>
      <c r="AA231" s="58" t="s">
        <v>65</v>
      </c>
      <c r="AB231" s="52" t="s">
        <v>65</v>
      </c>
      <c r="AC231" s="52" t="s">
        <v>65</v>
      </c>
      <c r="AD231" s="52" t="s">
        <v>880</v>
      </c>
      <c r="AE231" s="52">
        <v>8</v>
      </c>
      <c r="AF231" s="52"/>
      <c r="AG231" s="52"/>
      <c r="AH231" s="52"/>
      <c r="AI231" s="52"/>
      <c r="AJ231" s="52"/>
      <c r="AK231" s="52">
        <v>3</v>
      </c>
      <c r="AL231" s="52"/>
      <c r="AM231" s="52"/>
      <c r="AN231" s="52">
        <v>3</v>
      </c>
      <c r="AO231" s="52"/>
      <c r="AP231" s="52"/>
      <c r="AQ231" s="52">
        <v>2</v>
      </c>
      <c r="AR231" s="52" t="s">
        <v>1431</v>
      </c>
      <c r="AS231" s="52" t="s">
        <v>576</v>
      </c>
      <c r="AT231" s="60" t="s">
        <v>661</v>
      </c>
      <c r="AU231" s="52" t="s">
        <v>848</v>
      </c>
      <c r="AV231" s="52" t="s">
        <v>65</v>
      </c>
      <c r="AW231" s="52" t="s">
        <v>65</v>
      </c>
      <c r="AX231" s="52" t="s">
        <v>65</v>
      </c>
      <c r="AY231" s="52" t="s">
        <v>65</v>
      </c>
      <c r="BA231" s="35" t="s">
        <v>65</v>
      </c>
      <c r="BB231" s="45" t="s">
        <v>65</v>
      </c>
      <c r="BC231" s="45" t="s">
        <v>65</v>
      </c>
    </row>
    <row r="232" spans="1:55" ht="72.75" customHeight="1" x14ac:dyDescent="0.2">
      <c r="A232" s="7" t="s">
        <v>58</v>
      </c>
      <c r="B232" s="52" t="s">
        <v>162</v>
      </c>
      <c r="C232" s="52" t="s">
        <v>163</v>
      </c>
      <c r="D232" s="52" t="s">
        <v>175</v>
      </c>
      <c r="E232" s="52" t="s">
        <v>165</v>
      </c>
      <c r="F232" s="52" t="s">
        <v>166</v>
      </c>
      <c r="G232" s="52" t="s">
        <v>167</v>
      </c>
      <c r="H232" s="52" t="s">
        <v>168</v>
      </c>
      <c r="I232" s="52" t="s">
        <v>64</v>
      </c>
      <c r="J232" s="52" t="s">
        <v>66</v>
      </c>
      <c r="K232" s="52" t="s">
        <v>169</v>
      </c>
      <c r="L232" s="52" t="s">
        <v>256</v>
      </c>
      <c r="M232" s="52" t="s">
        <v>257</v>
      </c>
      <c r="N232" s="52" t="s">
        <v>1422</v>
      </c>
      <c r="O232" s="52" t="s">
        <v>102</v>
      </c>
      <c r="P232" s="52" t="s">
        <v>82</v>
      </c>
      <c r="Q232" s="31">
        <v>7832470</v>
      </c>
      <c r="R232" s="31">
        <v>7938470</v>
      </c>
      <c r="S232" s="31">
        <v>8070970</v>
      </c>
      <c r="T232" s="31">
        <v>8229970</v>
      </c>
      <c r="U232" s="31">
        <v>8362470</v>
      </c>
      <c r="V232" s="31">
        <v>8362470</v>
      </c>
      <c r="W232" s="13" t="s">
        <v>1431</v>
      </c>
      <c r="X232" s="52" t="s">
        <v>939</v>
      </c>
      <c r="Y232" s="54">
        <v>1</v>
      </c>
      <c r="Z232" s="53" t="s">
        <v>940</v>
      </c>
      <c r="AA232" s="58" t="s">
        <v>65</v>
      </c>
      <c r="AB232" s="52" t="s">
        <v>65</v>
      </c>
      <c r="AC232" s="52" t="s">
        <v>65</v>
      </c>
      <c r="AD232" s="52" t="s">
        <v>880</v>
      </c>
      <c r="AE232" s="52">
        <v>10</v>
      </c>
      <c r="AF232" s="52"/>
      <c r="AG232" s="52"/>
      <c r="AH232" s="52">
        <v>2</v>
      </c>
      <c r="AI232" s="52"/>
      <c r="AJ232" s="52"/>
      <c r="AK232" s="52">
        <v>2</v>
      </c>
      <c r="AL232" s="52"/>
      <c r="AM232" s="52"/>
      <c r="AN232" s="52">
        <v>3</v>
      </c>
      <c r="AO232" s="52"/>
      <c r="AP232" s="52"/>
      <c r="AQ232" s="52">
        <v>3</v>
      </c>
      <c r="AR232" s="52" t="s">
        <v>1431</v>
      </c>
      <c r="AS232" s="52" t="s">
        <v>576</v>
      </c>
      <c r="AT232" s="60" t="s">
        <v>661</v>
      </c>
      <c r="AU232" s="52" t="s">
        <v>848</v>
      </c>
      <c r="AV232" s="52" t="s">
        <v>65</v>
      </c>
      <c r="AW232" s="52" t="s">
        <v>65</v>
      </c>
      <c r="AX232" s="52" t="s">
        <v>65</v>
      </c>
      <c r="AY232" s="52" t="s">
        <v>65</v>
      </c>
      <c r="BA232" s="35" t="s">
        <v>65</v>
      </c>
      <c r="BB232" s="45" t="s">
        <v>65</v>
      </c>
      <c r="BC232" s="45" t="s">
        <v>65</v>
      </c>
    </row>
    <row r="233" spans="1:55" ht="72.75" customHeight="1" x14ac:dyDescent="0.2">
      <c r="A233" s="7" t="s">
        <v>58</v>
      </c>
      <c r="B233" s="52" t="s">
        <v>162</v>
      </c>
      <c r="C233" s="52" t="s">
        <v>163</v>
      </c>
      <c r="D233" s="52" t="s">
        <v>175</v>
      </c>
      <c r="E233" s="52" t="s">
        <v>165</v>
      </c>
      <c r="F233" s="52" t="s">
        <v>166</v>
      </c>
      <c r="G233" s="52" t="s">
        <v>167</v>
      </c>
      <c r="H233" s="52" t="s">
        <v>168</v>
      </c>
      <c r="I233" s="52" t="s">
        <v>64</v>
      </c>
      <c r="J233" s="52" t="s">
        <v>66</v>
      </c>
      <c r="K233" s="52" t="s">
        <v>169</v>
      </c>
      <c r="L233" s="52" t="s">
        <v>258</v>
      </c>
      <c r="M233" s="52" t="s">
        <v>259</v>
      </c>
      <c r="N233" s="52" t="s">
        <v>1422</v>
      </c>
      <c r="O233" s="52" t="s">
        <v>102</v>
      </c>
      <c r="P233" s="52" t="s">
        <v>82</v>
      </c>
      <c r="Q233" s="31">
        <v>44487945</v>
      </c>
      <c r="R233" s="31">
        <v>45093945</v>
      </c>
      <c r="S233" s="31">
        <v>45851445</v>
      </c>
      <c r="T233" s="31">
        <v>46760445</v>
      </c>
      <c r="U233" s="31">
        <v>47517945</v>
      </c>
      <c r="V233" s="31">
        <v>47517945</v>
      </c>
      <c r="W233" s="13" t="s">
        <v>1431</v>
      </c>
      <c r="X233" s="58" t="s">
        <v>65</v>
      </c>
      <c r="Y233" s="58" t="s">
        <v>65</v>
      </c>
      <c r="Z233" s="58" t="s">
        <v>65</v>
      </c>
      <c r="AA233" s="58" t="s">
        <v>65</v>
      </c>
      <c r="AB233" s="52" t="s">
        <v>65</v>
      </c>
      <c r="AC233" s="52" t="s">
        <v>65</v>
      </c>
      <c r="AD233" s="52" t="s">
        <v>65</v>
      </c>
      <c r="AE233" s="52" t="s">
        <v>65</v>
      </c>
      <c r="AF233" s="13"/>
      <c r="AG233" s="13"/>
      <c r="AH233" s="13"/>
      <c r="AI233" s="13"/>
      <c r="AJ233" s="13"/>
      <c r="AK233" s="13"/>
      <c r="AL233" s="13"/>
      <c r="AM233" s="13"/>
      <c r="AN233" s="13"/>
      <c r="AO233" s="13"/>
      <c r="AP233" s="13"/>
      <c r="AQ233" s="13"/>
      <c r="AR233" s="52" t="s">
        <v>65</v>
      </c>
      <c r="AS233" s="52" t="s">
        <v>65</v>
      </c>
      <c r="AT233" s="60" t="s">
        <v>65</v>
      </c>
      <c r="AU233" s="52" t="s">
        <v>65</v>
      </c>
      <c r="AV233" s="52" t="s">
        <v>65</v>
      </c>
      <c r="AW233" s="52" t="s">
        <v>65</v>
      </c>
      <c r="AX233" s="52" t="s">
        <v>65</v>
      </c>
      <c r="AY233" s="52" t="s">
        <v>65</v>
      </c>
      <c r="BA233" s="35" t="s">
        <v>65</v>
      </c>
      <c r="BB233" s="35"/>
      <c r="BC233" s="35"/>
    </row>
    <row r="234" spans="1:55" ht="72.75" customHeight="1" x14ac:dyDescent="0.2">
      <c r="A234" s="7" t="s">
        <v>58</v>
      </c>
      <c r="B234" s="52" t="s">
        <v>162</v>
      </c>
      <c r="C234" s="52" t="s">
        <v>163</v>
      </c>
      <c r="D234" s="52" t="s">
        <v>175</v>
      </c>
      <c r="E234" s="52" t="s">
        <v>165</v>
      </c>
      <c r="F234" s="52" t="s">
        <v>166</v>
      </c>
      <c r="G234" s="52" t="s">
        <v>167</v>
      </c>
      <c r="H234" s="52" t="s">
        <v>168</v>
      </c>
      <c r="I234" s="52" t="s">
        <v>64</v>
      </c>
      <c r="J234" s="52" t="s">
        <v>66</v>
      </c>
      <c r="K234" s="52" t="s">
        <v>169</v>
      </c>
      <c r="L234" s="52" t="s">
        <v>260</v>
      </c>
      <c r="M234" s="52" t="s">
        <v>261</v>
      </c>
      <c r="N234" s="52" t="s">
        <v>1422</v>
      </c>
      <c r="O234" s="52" t="s">
        <v>102</v>
      </c>
      <c r="P234" s="52" t="s">
        <v>82</v>
      </c>
      <c r="Q234" s="31">
        <v>34766266</v>
      </c>
      <c r="R234" s="31">
        <v>35326266</v>
      </c>
      <c r="S234" s="31">
        <v>36026266</v>
      </c>
      <c r="T234" s="31">
        <v>36866266</v>
      </c>
      <c r="U234" s="31">
        <v>37566266</v>
      </c>
      <c r="V234" s="31">
        <v>37566266</v>
      </c>
      <c r="W234" s="13" t="s">
        <v>1431</v>
      </c>
      <c r="X234" s="52" t="s">
        <v>941</v>
      </c>
      <c r="Y234" s="54">
        <v>1</v>
      </c>
      <c r="Z234" s="53" t="s">
        <v>942</v>
      </c>
      <c r="AA234" s="58" t="s">
        <v>65</v>
      </c>
      <c r="AB234" s="52" t="s">
        <v>65</v>
      </c>
      <c r="AC234" s="52" t="s">
        <v>65</v>
      </c>
      <c r="AD234" s="52" t="s">
        <v>880</v>
      </c>
      <c r="AE234" s="52">
        <v>6</v>
      </c>
      <c r="AF234" s="52"/>
      <c r="AG234" s="52"/>
      <c r="AH234" s="52">
        <v>1</v>
      </c>
      <c r="AI234" s="52">
        <v>1</v>
      </c>
      <c r="AJ234" s="52"/>
      <c r="AK234" s="52">
        <v>1</v>
      </c>
      <c r="AL234" s="52"/>
      <c r="AM234" s="52">
        <v>1</v>
      </c>
      <c r="AN234" s="52"/>
      <c r="AO234" s="52">
        <v>1</v>
      </c>
      <c r="AP234" s="52"/>
      <c r="AQ234" s="52">
        <v>1</v>
      </c>
      <c r="AR234" s="52" t="s">
        <v>1431</v>
      </c>
      <c r="AS234" s="52" t="s">
        <v>576</v>
      </c>
      <c r="AT234" s="60" t="s">
        <v>661</v>
      </c>
      <c r="AU234" s="52" t="s">
        <v>848</v>
      </c>
      <c r="AV234" s="52" t="s">
        <v>65</v>
      </c>
      <c r="AW234" s="52" t="s">
        <v>65</v>
      </c>
      <c r="AX234" s="52" t="s">
        <v>65</v>
      </c>
      <c r="AY234" s="52" t="s">
        <v>65</v>
      </c>
      <c r="BA234" s="35" t="s">
        <v>65</v>
      </c>
      <c r="BB234" s="45" t="s">
        <v>65</v>
      </c>
      <c r="BC234" s="45" t="s">
        <v>65</v>
      </c>
    </row>
    <row r="235" spans="1:55" ht="72.75" customHeight="1" x14ac:dyDescent="0.2">
      <c r="A235" s="7" t="s">
        <v>58</v>
      </c>
      <c r="B235" s="52" t="s">
        <v>162</v>
      </c>
      <c r="C235" s="52" t="s">
        <v>163</v>
      </c>
      <c r="D235" s="52" t="s">
        <v>175</v>
      </c>
      <c r="E235" s="52" t="s">
        <v>165</v>
      </c>
      <c r="F235" s="52" t="s">
        <v>166</v>
      </c>
      <c r="G235" s="52" t="s">
        <v>167</v>
      </c>
      <c r="H235" s="52" t="s">
        <v>168</v>
      </c>
      <c r="I235" s="52" t="s">
        <v>89</v>
      </c>
      <c r="J235" s="52" t="s">
        <v>66</v>
      </c>
      <c r="K235" s="52" t="s">
        <v>169</v>
      </c>
      <c r="L235" s="52" t="s">
        <v>262</v>
      </c>
      <c r="M235" s="52" t="s">
        <v>263</v>
      </c>
      <c r="N235" s="52" t="s">
        <v>1422</v>
      </c>
      <c r="O235" s="52" t="s">
        <v>102</v>
      </c>
      <c r="P235" s="52" t="s">
        <v>82</v>
      </c>
      <c r="Q235" s="31">
        <v>8089327</v>
      </c>
      <c r="R235" s="31">
        <v>8185327</v>
      </c>
      <c r="S235" s="31">
        <v>8305327</v>
      </c>
      <c r="T235" s="31">
        <v>8449327</v>
      </c>
      <c r="U235" s="31">
        <v>8569327</v>
      </c>
      <c r="V235" s="31">
        <v>8569327</v>
      </c>
      <c r="W235" s="13" t="s">
        <v>1431</v>
      </c>
      <c r="X235" s="52" t="s">
        <v>943</v>
      </c>
      <c r="Y235" s="54">
        <v>1</v>
      </c>
      <c r="Z235" s="53" t="s">
        <v>944</v>
      </c>
      <c r="AA235" s="58" t="s">
        <v>65</v>
      </c>
      <c r="AB235" s="52" t="s">
        <v>65</v>
      </c>
      <c r="AC235" s="52" t="s">
        <v>65</v>
      </c>
      <c r="AD235" s="52" t="s">
        <v>880</v>
      </c>
      <c r="AE235" s="52">
        <v>6</v>
      </c>
      <c r="AF235" s="52"/>
      <c r="AG235" s="52"/>
      <c r="AH235" s="52">
        <v>1</v>
      </c>
      <c r="AI235" s="52"/>
      <c r="AJ235" s="52">
        <v>1</v>
      </c>
      <c r="AK235" s="52"/>
      <c r="AL235" s="52">
        <v>1</v>
      </c>
      <c r="AM235" s="52"/>
      <c r="AN235" s="52">
        <v>1</v>
      </c>
      <c r="AO235" s="52"/>
      <c r="AP235" s="52">
        <v>1</v>
      </c>
      <c r="AQ235" s="52">
        <v>1</v>
      </c>
      <c r="AR235" s="52" t="s">
        <v>1431</v>
      </c>
      <c r="AS235" s="52" t="s">
        <v>576</v>
      </c>
      <c r="AT235" s="60" t="s">
        <v>661</v>
      </c>
      <c r="AU235" s="52" t="s">
        <v>848</v>
      </c>
      <c r="AV235" s="52" t="s">
        <v>65</v>
      </c>
      <c r="AW235" s="52" t="s">
        <v>65</v>
      </c>
      <c r="AX235" s="52" t="s">
        <v>65</v>
      </c>
      <c r="AY235" s="52" t="s">
        <v>65</v>
      </c>
      <c r="BA235" s="35" t="s">
        <v>65</v>
      </c>
      <c r="BB235" s="45" t="s">
        <v>65</v>
      </c>
      <c r="BC235" s="45" t="s">
        <v>65</v>
      </c>
    </row>
    <row r="236" spans="1:55" ht="72.75" customHeight="1" x14ac:dyDescent="0.2">
      <c r="A236" s="7" t="s">
        <v>58</v>
      </c>
      <c r="B236" s="52" t="s">
        <v>162</v>
      </c>
      <c r="C236" s="52" t="s">
        <v>163</v>
      </c>
      <c r="D236" s="52" t="s">
        <v>175</v>
      </c>
      <c r="E236" s="52" t="s">
        <v>165</v>
      </c>
      <c r="F236" s="52" t="s">
        <v>166</v>
      </c>
      <c r="G236" s="52" t="s">
        <v>167</v>
      </c>
      <c r="H236" s="52" t="s">
        <v>168</v>
      </c>
      <c r="I236" s="52" t="s">
        <v>64</v>
      </c>
      <c r="J236" s="52" t="s">
        <v>66</v>
      </c>
      <c r="K236" s="52" t="s">
        <v>169</v>
      </c>
      <c r="L236" s="52" t="s">
        <v>264</v>
      </c>
      <c r="M236" s="52" t="s">
        <v>265</v>
      </c>
      <c r="N236" s="52" t="s">
        <v>1422</v>
      </c>
      <c r="O236" s="52" t="s">
        <v>102</v>
      </c>
      <c r="P236" s="52" t="s">
        <v>82</v>
      </c>
      <c r="Q236" s="31">
        <v>42855593</v>
      </c>
      <c r="R236" s="31">
        <v>43511593</v>
      </c>
      <c r="S236" s="31">
        <v>44331593</v>
      </c>
      <c r="T236" s="31">
        <v>45315593</v>
      </c>
      <c r="U236" s="31">
        <v>46135593</v>
      </c>
      <c r="V236" s="31">
        <v>46135593</v>
      </c>
      <c r="W236" s="13" t="s">
        <v>1431</v>
      </c>
      <c r="X236" s="58" t="s">
        <v>65</v>
      </c>
      <c r="Y236" s="58" t="s">
        <v>65</v>
      </c>
      <c r="Z236" s="58" t="s">
        <v>65</v>
      </c>
      <c r="AA236" s="58" t="s">
        <v>65</v>
      </c>
      <c r="AB236" s="52" t="s">
        <v>65</v>
      </c>
      <c r="AC236" s="52" t="s">
        <v>65</v>
      </c>
      <c r="AD236" s="52" t="s">
        <v>65</v>
      </c>
      <c r="AE236" s="52" t="s">
        <v>65</v>
      </c>
      <c r="AF236" s="52"/>
      <c r="AG236" s="52"/>
      <c r="AH236" s="52"/>
      <c r="AI236" s="52"/>
      <c r="AJ236" s="52"/>
      <c r="AK236" s="52"/>
      <c r="AL236" s="52"/>
      <c r="AM236" s="52"/>
      <c r="AN236" s="52"/>
      <c r="AO236" s="52"/>
      <c r="AP236" s="52"/>
      <c r="AQ236" s="52"/>
      <c r="AR236" s="52" t="s">
        <v>65</v>
      </c>
      <c r="AS236" s="52" t="s">
        <v>65</v>
      </c>
      <c r="AT236" s="60" t="s">
        <v>65</v>
      </c>
      <c r="AU236" s="52" t="s">
        <v>65</v>
      </c>
      <c r="AV236" s="52" t="s">
        <v>65</v>
      </c>
      <c r="AW236" s="52" t="s">
        <v>65</v>
      </c>
      <c r="AX236" s="52" t="s">
        <v>65</v>
      </c>
      <c r="AY236" s="52" t="s">
        <v>65</v>
      </c>
      <c r="BA236" s="35" t="s">
        <v>65</v>
      </c>
      <c r="BB236" s="35"/>
      <c r="BC236" s="35"/>
    </row>
    <row r="237" spans="1:55" ht="154.5" customHeight="1" x14ac:dyDescent="0.2">
      <c r="A237" s="7" t="s">
        <v>58</v>
      </c>
      <c r="B237" s="52" t="s">
        <v>162</v>
      </c>
      <c r="C237" s="52" t="s">
        <v>163</v>
      </c>
      <c r="D237" s="52" t="s">
        <v>175</v>
      </c>
      <c r="E237" s="62" t="s">
        <v>1531</v>
      </c>
      <c r="F237" s="62" t="s">
        <v>1532</v>
      </c>
      <c r="G237" s="62" t="s">
        <v>167</v>
      </c>
      <c r="H237" s="52" t="s">
        <v>168</v>
      </c>
      <c r="I237" s="52" t="s">
        <v>64</v>
      </c>
      <c r="J237" s="52" t="s">
        <v>66</v>
      </c>
      <c r="K237" s="52" t="s">
        <v>169</v>
      </c>
      <c r="L237" s="52" t="s">
        <v>266</v>
      </c>
      <c r="M237" s="52" t="s">
        <v>267</v>
      </c>
      <c r="N237" s="52" t="s">
        <v>1422</v>
      </c>
      <c r="O237" s="52" t="s">
        <v>102</v>
      </c>
      <c r="P237" s="52" t="s">
        <v>82</v>
      </c>
      <c r="Q237" s="52">
        <v>0</v>
      </c>
      <c r="R237" s="52">
        <v>64431</v>
      </c>
      <c r="S237" s="52">
        <v>80539</v>
      </c>
      <c r="T237" s="52">
        <v>96647</v>
      </c>
      <c r="U237" s="52">
        <v>80538</v>
      </c>
      <c r="V237" s="52">
        <v>322155</v>
      </c>
      <c r="W237" s="13" t="s">
        <v>1431</v>
      </c>
      <c r="X237" s="52" t="s">
        <v>945</v>
      </c>
      <c r="Y237" s="54">
        <v>1</v>
      </c>
      <c r="Z237" s="53" t="s">
        <v>946</v>
      </c>
      <c r="AA237" s="58" t="s">
        <v>65</v>
      </c>
      <c r="AB237" s="52" t="s">
        <v>65</v>
      </c>
      <c r="AC237" s="52" t="s">
        <v>65</v>
      </c>
      <c r="AD237" s="52" t="s">
        <v>880</v>
      </c>
      <c r="AE237" s="52">
        <v>2</v>
      </c>
      <c r="AF237" s="52"/>
      <c r="AG237" s="52"/>
      <c r="AH237" s="52"/>
      <c r="AI237" s="52"/>
      <c r="AJ237" s="52"/>
      <c r="AK237" s="52"/>
      <c r="AL237" s="52"/>
      <c r="AM237" s="52">
        <v>1</v>
      </c>
      <c r="AN237" s="52"/>
      <c r="AO237" s="52"/>
      <c r="AP237" s="52">
        <v>1</v>
      </c>
      <c r="AQ237" s="52"/>
      <c r="AR237" s="52" t="s">
        <v>1431</v>
      </c>
      <c r="AS237" s="52" t="s">
        <v>576</v>
      </c>
      <c r="AT237" s="60" t="s">
        <v>661</v>
      </c>
      <c r="AU237" s="52" t="s">
        <v>848</v>
      </c>
      <c r="AV237" s="52" t="s">
        <v>65</v>
      </c>
      <c r="AW237" s="52" t="s">
        <v>65</v>
      </c>
      <c r="AX237" s="52" t="s">
        <v>65</v>
      </c>
      <c r="AY237" s="52" t="s">
        <v>65</v>
      </c>
      <c r="BA237" s="35" t="s">
        <v>65</v>
      </c>
      <c r="BB237" s="45" t="s">
        <v>65</v>
      </c>
      <c r="BC237" s="45" t="s">
        <v>65</v>
      </c>
    </row>
    <row r="238" spans="1:55" ht="152.25" customHeight="1" x14ac:dyDescent="0.2">
      <c r="A238" s="76" t="s">
        <v>58</v>
      </c>
      <c r="B238" s="76" t="s">
        <v>162</v>
      </c>
      <c r="C238" s="76" t="s">
        <v>163</v>
      </c>
      <c r="D238" s="76" t="s">
        <v>175</v>
      </c>
      <c r="E238" s="76" t="s">
        <v>1531</v>
      </c>
      <c r="F238" s="76" t="s">
        <v>1532</v>
      </c>
      <c r="G238" s="76" t="s">
        <v>167</v>
      </c>
      <c r="H238" s="76" t="s">
        <v>168</v>
      </c>
      <c r="I238" s="76" t="s">
        <v>64</v>
      </c>
      <c r="J238" s="76" t="s">
        <v>66</v>
      </c>
      <c r="K238" s="76" t="s">
        <v>169</v>
      </c>
      <c r="L238" s="76" t="s">
        <v>268</v>
      </c>
      <c r="M238" s="76" t="s">
        <v>269</v>
      </c>
      <c r="N238" s="76" t="s">
        <v>1422</v>
      </c>
      <c r="O238" s="76" t="s">
        <v>102</v>
      </c>
      <c r="P238" s="76" t="s">
        <v>82</v>
      </c>
      <c r="Q238" s="76">
        <v>0</v>
      </c>
      <c r="R238" s="76">
        <v>81049</v>
      </c>
      <c r="S238" s="76">
        <v>101311</v>
      </c>
      <c r="T238" s="76">
        <v>121574</v>
      </c>
      <c r="U238" s="76">
        <v>101311</v>
      </c>
      <c r="V238" s="76">
        <v>405245</v>
      </c>
      <c r="W238" s="76" t="s">
        <v>1431</v>
      </c>
      <c r="X238" s="81" t="s">
        <v>947</v>
      </c>
      <c r="Y238" s="54">
        <v>0.35</v>
      </c>
      <c r="Z238" s="53" t="s">
        <v>948</v>
      </c>
      <c r="AA238" s="58">
        <v>86808505781</v>
      </c>
      <c r="AB238" s="52" t="s">
        <v>949</v>
      </c>
      <c r="AC238" s="52" t="s">
        <v>950</v>
      </c>
      <c r="AD238" s="52" t="s">
        <v>951</v>
      </c>
      <c r="AE238" s="52">
        <v>4</v>
      </c>
      <c r="AF238" s="52"/>
      <c r="AG238" s="52"/>
      <c r="AH238" s="52">
        <v>1</v>
      </c>
      <c r="AI238" s="52"/>
      <c r="AJ238" s="52"/>
      <c r="AK238" s="52">
        <v>1</v>
      </c>
      <c r="AL238" s="52"/>
      <c r="AM238" s="52"/>
      <c r="AN238" s="52">
        <v>1</v>
      </c>
      <c r="AO238" s="52"/>
      <c r="AP238" s="52"/>
      <c r="AQ238" s="52">
        <v>1</v>
      </c>
      <c r="AR238" s="52" t="s">
        <v>1431</v>
      </c>
      <c r="AS238" s="52" t="s">
        <v>576</v>
      </c>
      <c r="AT238" s="60" t="s">
        <v>661</v>
      </c>
      <c r="AU238" s="52" t="s">
        <v>848</v>
      </c>
      <c r="AV238" s="52" t="s">
        <v>65</v>
      </c>
      <c r="AW238" s="52" t="s">
        <v>65</v>
      </c>
      <c r="AX238" s="52" t="s">
        <v>65</v>
      </c>
      <c r="AY238" s="52" t="s">
        <v>65</v>
      </c>
      <c r="BA238" s="35" t="s">
        <v>65</v>
      </c>
      <c r="BB238" s="45" t="s">
        <v>65</v>
      </c>
      <c r="BC238" s="45" t="s">
        <v>65</v>
      </c>
    </row>
    <row r="239" spans="1:55" ht="72.75" customHeight="1" x14ac:dyDescent="0.2">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81"/>
      <c r="Y239" s="54">
        <v>0.35</v>
      </c>
      <c r="Z239" s="53" t="s">
        <v>952</v>
      </c>
      <c r="AA239" s="58">
        <v>1771602159</v>
      </c>
      <c r="AB239" s="52" t="s">
        <v>949</v>
      </c>
      <c r="AC239" s="52" t="s">
        <v>953</v>
      </c>
      <c r="AD239" s="52" t="s">
        <v>951</v>
      </c>
      <c r="AE239" s="52">
        <v>4</v>
      </c>
      <c r="AF239" s="52"/>
      <c r="AG239" s="52"/>
      <c r="AH239" s="52">
        <v>1</v>
      </c>
      <c r="AI239" s="52"/>
      <c r="AJ239" s="52"/>
      <c r="AK239" s="52">
        <v>1</v>
      </c>
      <c r="AL239" s="52"/>
      <c r="AM239" s="52"/>
      <c r="AN239" s="52">
        <v>1</v>
      </c>
      <c r="AO239" s="52"/>
      <c r="AP239" s="52"/>
      <c r="AQ239" s="52">
        <v>1</v>
      </c>
      <c r="AR239" s="52" t="s">
        <v>1431</v>
      </c>
      <c r="AS239" s="52" t="s">
        <v>576</v>
      </c>
      <c r="AT239" s="60" t="s">
        <v>661</v>
      </c>
      <c r="AU239" s="52" t="s">
        <v>848</v>
      </c>
      <c r="AV239" s="52" t="s">
        <v>65</v>
      </c>
      <c r="AW239" s="52" t="s">
        <v>65</v>
      </c>
      <c r="AX239" s="52" t="s">
        <v>65</v>
      </c>
      <c r="AY239" s="52" t="s">
        <v>65</v>
      </c>
      <c r="BA239" s="35" t="s">
        <v>65</v>
      </c>
      <c r="BB239" s="45" t="s">
        <v>65</v>
      </c>
      <c r="BC239" s="45" t="s">
        <v>65</v>
      </c>
    </row>
    <row r="240" spans="1:55" ht="72.75" customHeight="1" x14ac:dyDescent="0.2">
      <c r="A240" s="78"/>
      <c r="B240" s="78"/>
      <c r="C240" s="78"/>
      <c r="D240" s="78"/>
      <c r="E240" s="78"/>
      <c r="F240" s="78"/>
      <c r="G240" s="78"/>
      <c r="H240" s="78"/>
      <c r="I240" s="78"/>
      <c r="J240" s="78"/>
      <c r="K240" s="78"/>
      <c r="L240" s="78"/>
      <c r="M240" s="78"/>
      <c r="N240" s="78"/>
      <c r="O240" s="78"/>
      <c r="P240" s="78"/>
      <c r="Q240" s="78"/>
      <c r="R240" s="78"/>
      <c r="S240" s="78"/>
      <c r="T240" s="78"/>
      <c r="U240" s="78"/>
      <c r="V240" s="78"/>
      <c r="W240" s="78"/>
      <c r="X240" s="81"/>
      <c r="Y240" s="54">
        <v>0.3</v>
      </c>
      <c r="Z240" s="53" t="s">
        <v>954</v>
      </c>
      <c r="AA240" s="58" t="s">
        <v>65</v>
      </c>
      <c r="AB240" s="52" t="s">
        <v>65</v>
      </c>
      <c r="AC240" s="52" t="s">
        <v>65</v>
      </c>
      <c r="AD240" s="52" t="s">
        <v>880</v>
      </c>
      <c r="AE240" s="52">
        <v>1</v>
      </c>
      <c r="AF240" s="52"/>
      <c r="AG240" s="52"/>
      <c r="AH240" s="52"/>
      <c r="AI240" s="52"/>
      <c r="AJ240" s="52"/>
      <c r="AK240" s="52">
        <v>1</v>
      </c>
      <c r="AL240" s="52"/>
      <c r="AM240" s="52"/>
      <c r="AN240" s="52"/>
      <c r="AO240" s="52"/>
      <c r="AP240" s="52"/>
      <c r="AQ240" s="52"/>
      <c r="AR240" s="52" t="s">
        <v>1431</v>
      </c>
      <c r="AS240" s="52" t="s">
        <v>576</v>
      </c>
      <c r="AT240" s="60" t="s">
        <v>661</v>
      </c>
      <c r="AU240" s="52" t="s">
        <v>848</v>
      </c>
      <c r="AV240" s="52" t="s">
        <v>65</v>
      </c>
      <c r="AW240" s="52" t="s">
        <v>65</v>
      </c>
      <c r="AX240" s="52" t="s">
        <v>65</v>
      </c>
      <c r="AY240" s="52" t="s">
        <v>65</v>
      </c>
      <c r="BA240" s="35" t="s">
        <v>65</v>
      </c>
      <c r="BB240" s="45" t="s">
        <v>65</v>
      </c>
      <c r="BC240" s="45" t="s">
        <v>65</v>
      </c>
    </row>
    <row r="241" spans="1:55" ht="127.5" customHeight="1" x14ac:dyDescent="0.2">
      <c r="A241" s="76" t="s">
        <v>58</v>
      </c>
      <c r="B241" s="76" t="s">
        <v>162</v>
      </c>
      <c r="C241" s="76" t="s">
        <v>163</v>
      </c>
      <c r="D241" s="76" t="s">
        <v>175</v>
      </c>
      <c r="E241" s="76" t="s">
        <v>1533</v>
      </c>
      <c r="F241" s="76" t="s">
        <v>1532</v>
      </c>
      <c r="G241" s="76" t="s">
        <v>167</v>
      </c>
      <c r="H241" s="76" t="s">
        <v>168</v>
      </c>
      <c r="I241" s="76" t="s">
        <v>64</v>
      </c>
      <c r="J241" s="76" t="s">
        <v>66</v>
      </c>
      <c r="K241" s="76" t="s">
        <v>169</v>
      </c>
      <c r="L241" s="76" t="s">
        <v>270</v>
      </c>
      <c r="M241" s="76" t="s">
        <v>271</v>
      </c>
      <c r="N241" s="76" t="s">
        <v>1422</v>
      </c>
      <c r="O241" s="76" t="s">
        <v>102</v>
      </c>
      <c r="P241" s="76" t="s">
        <v>82</v>
      </c>
      <c r="Q241" s="76">
        <v>0</v>
      </c>
      <c r="R241" s="76">
        <v>8393</v>
      </c>
      <c r="S241" s="76">
        <v>10491</v>
      </c>
      <c r="T241" s="76">
        <v>12590</v>
      </c>
      <c r="U241" s="76">
        <v>10492</v>
      </c>
      <c r="V241" s="76">
        <v>41966</v>
      </c>
      <c r="W241" s="76" t="s">
        <v>1431</v>
      </c>
      <c r="X241" s="81" t="s">
        <v>945</v>
      </c>
      <c r="Y241" s="54">
        <v>0.5</v>
      </c>
      <c r="Z241" s="53" t="s">
        <v>955</v>
      </c>
      <c r="AA241" s="58" t="s">
        <v>65</v>
      </c>
      <c r="AB241" s="52" t="s">
        <v>65</v>
      </c>
      <c r="AC241" s="52" t="s">
        <v>65</v>
      </c>
      <c r="AD241" s="52" t="s">
        <v>880</v>
      </c>
      <c r="AE241" s="52">
        <v>1</v>
      </c>
      <c r="AF241" s="52"/>
      <c r="AG241" s="52"/>
      <c r="AH241" s="52"/>
      <c r="AI241" s="52"/>
      <c r="AJ241" s="52"/>
      <c r="AK241" s="52"/>
      <c r="AL241" s="52"/>
      <c r="AM241" s="52"/>
      <c r="AN241" s="52"/>
      <c r="AO241" s="52">
        <v>1</v>
      </c>
      <c r="AP241" s="52"/>
      <c r="AQ241" s="52"/>
      <c r="AR241" s="52" t="s">
        <v>1431</v>
      </c>
      <c r="AS241" s="52" t="s">
        <v>576</v>
      </c>
      <c r="AT241" s="60" t="s">
        <v>661</v>
      </c>
      <c r="AU241" s="52" t="s">
        <v>848</v>
      </c>
      <c r="AV241" s="52" t="s">
        <v>65</v>
      </c>
      <c r="AW241" s="52" t="s">
        <v>65</v>
      </c>
      <c r="AX241" s="52" t="s">
        <v>65</v>
      </c>
      <c r="AY241" s="52" t="s">
        <v>65</v>
      </c>
      <c r="BA241" s="35" t="s">
        <v>65</v>
      </c>
      <c r="BB241" s="45" t="s">
        <v>65</v>
      </c>
      <c r="BC241" s="45" t="s">
        <v>65</v>
      </c>
    </row>
    <row r="242" spans="1:55" ht="72.75" customHeight="1" x14ac:dyDescent="0.2">
      <c r="A242" s="78"/>
      <c r="B242" s="78"/>
      <c r="C242" s="78"/>
      <c r="D242" s="78"/>
      <c r="E242" s="78"/>
      <c r="F242" s="78"/>
      <c r="G242" s="78"/>
      <c r="H242" s="78"/>
      <c r="I242" s="78"/>
      <c r="J242" s="78"/>
      <c r="K242" s="78"/>
      <c r="L242" s="78"/>
      <c r="M242" s="78"/>
      <c r="N242" s="78"/>
      <c r="O242" s="78"/>
      <c r="P242" s="78"/>
      <c r="Q242" s="78"/>
      <c r="R242" s="78"/>
      <c r="S242" s="78"/>
      <c r="T242" s="78"/>
      <c r="U242" s="78"/>
      <c r="V242" s="78"/>
      <c r="W242" s="78"/>
      <c r="X242" s="81"/>
      <c r="Y242" s="54">
        <v>0.5</v>
      </c>
      <c r="Z242" s="53" t="s">
        <v>956</v>
      </c>
      <c r="AA242" s="58" t="s">
        <v>65</v>
      </c>
      <c r="AB242" s="52" t="s">
        <v>65</v>
      </c>
      <c r="AC242" s="52" t="s">
        <v>65</v>
      </c>
      <c r="AD242" s="52" t="s">
        <v>957</v>
      </c>
      <c r="AE242" s="52">
        <v>1</v>
      </c>
      <c r="AF242" s="52"/>
      <c r="AG242" s="52"/>
      <c r="AH242" s="52"/>
      <c r="AI242" s="52"/>
      <c r="AJ242" s="52"/>
      <c r="AK242" s="52"/>
      <c r="AL242" s="52"/>
      <c r="AM242" s="52"/>
      <c r="AN242" s="52">
        <v>1</v>
      </c>
      <c r="AO242" s="52"/>
      <c r="AP242" s="52"/>
      <c r="AQ242" s="52"/>
      <c r="AR242" s="52" t="s">
        <v>1431</v>
      </c>
      <c r="AS242" s="52" t="s">
        <v>576</v>
      </c>
      <c r="AT242" s="60" t="s">
        <v>661</v>
      </c>
      <c r="AU242" s="52" t="s">
        <v>848</v>
      </c>
      <c r="AV242" s="52" t="s">
        <v>65</v>
      </c>
      <c r="AW242" s="52" t="s">
        <v>65</v>
      </c>
      <c r="AX242" s="52" t="s">
        <v>65</v>
      </c>
      <c r="AY242" s="52" t="s">
        <v>65</v>
      </c>
      <c r="BA242" s="35" t="s">
        <v>65</v>
      </c>
      <c r="BB242" s="45" t="s">
        <v>65</v>
      </c>
      <c r="BC242" s="45" t="s">
        <v>65</v>
      </c>
    </row>
    <row r="243" spans="1:55" ht="126" customHeight="1" x14ac:dyDescent="0.2">
      <c r="A243" s="7" t="s">
        <v>58</v>
      </c>
      <c r="B243" s="52" t="s">
        <v>162</v>
      </c>
      <c r="C243" s="52" t="s">
        <v>163</v>
      </c>
      <c r="D243" s="52" t="s">
        <v>175</v>
      </c>
      <c r="E243" s="62" t="s">
        <v>1533</v>
      </c>
      <c r="F243" s="62" t="s">
        <v>1532</v>
      </c>
      <c r="G243" s="62" t="s">
        <v>167</v>
      </c>
      <c r="H243" s="52" t="s">
        <v>168</v>
      </c>
      <c r="I243" s="52" t="s">
        <v>64</v>
      </c>
      <c r="J243" s="52" t="s">
        <v>66</v>
      </c>
      <c r="K243" s="52" t="s">
        <v>169</v>
      </c>
      <c r="L243" s="52" t="s">
        <v>272</v>
      </c>
      <c r="M243" s="52" t="s">
        <v>273</v>
      </c>
      <c r="N243" s="52" t="s">
        <v>1422</v>
      </c>
      <c r="O243" s="52" t="s">
        <v>102</v>
      </c>
      <c r="P243" s="52" t="s">
        <v>82</v>
      </c>
      <c r="Q243" s="52">
        <v>0</v>
      </c>
      <c r="R243" s="52">
        <v>6322</v>
      </c>
      <c r="S243" s="52">
        <v>7903</v>
      </c>
      <c r="T243" s="52">
        <v>9483</v>
      </c>
      <c r="U243" s="52">
        <v>7902</v>
      </c>
      <c r="V243" s="52">
        <v>31610</v>
      </c>
      <c r="W243" s="13" t="s">
        <v>1431</v>
      </c>
      <c r="X243" s="58" t="s">
        <v>65</v>
      </c>
      <c r="Y243" s="58" t="s">
        <v>65</v>
      </c>
      <c r="Z243" s="58" t="s">
        <v>65</v>
      </c>
      <c r="AA243" s="58" t="s">
        <v>65</v>
      </c>
      <c r="AB243" s="52" t="s">
        <v>65</v>
      </c>
      <c r="AC243" s="52" t="s">
        <v>65</v>
      </c>
      <c r="AD243" s="52" t="s">
        <v>65</v>
      </c>
      <c r="AE243" s="52" t="s">
        <v>65</v>
      </c>
      <c r="AF243" s="52"/>
      <c r="AG243" s="52"/>
      <c r="AH243" s="52"/>
      <c r="AI243" s="52"/>
      <c r="AJ243" s="52"/>
      <c r="AK243" s="52"/>
      <c r="AL243" s="52"/>
      <c r="AM243" s="52"/>
      <c r="AN243" s="52"/>
      <c r="AO243" s="52"/>
      <c r="AP243" s="52"/>
      <c r="AQ243" s="52"/>
      <c r="AR243" s="52" t="s">
        <v>65</v>
      </c>
      <c r="AS243" s="52" t="s">
        <v>65</v>
      </c>
      <c r="AT243" s="60" t="s">
        <v>65</v>
      </c>
      <c r="AU243" s="52" t="s">
        <v>65</v>
      </c>
      <c r="AV243" s="52" t="s">
        <v>65</v>
      </c>
      <c r="AW243" s="52" t="s">
        <v>65</v>
      </c>
      <c r="AX243" s="52" t="s">
        <v>65</v>
      </c>
      <c r="AY243" s="52" t="s">
        <v>65</v>
      </c>
      <c r="BA243" s="35" t="s">
        <v>65</v>
      </c>
      <c r="BB243" s="35"/>
      <c r="BC243" s="35"/>
    </row>
    <row r="244" spans="1:55" ht="131.25" customHeight="1" x14ac:dyDescent="0.2">
      <c r="A244" s="7" t="s">
        <v>58</v>
      </c>
      <c r="B244" s="52" t="s">
        <v>162</v>
      </c>
      <c r="C244" s="52" t="s">
        <v>163</v>
      </c>
      <c r="D244" s="52" t="s">
        <v>175</v>
      </c>
      <c r="E244" s="62" t="s">
        <v>1534</v>
      </c>
      <c r="F244" s="62" t="s">
        <v>1532</v>
      </c>
      <c r="G244" s="62" t="s">
        <v>167</v>
      </c>
      <c r="H244" s="52" t="s">
        <v>168</v>
      </c>
      <c r="I244" s="52" t="s">
        <v>64</v>
      </c>
      <c r="J244" s="52" t="s">
        <v>66</v>
      </c>
      <c r="K244" s="52" t="s">
        <v>169</v>
      </c>
      <c r="L244" s="52" t="s">
        <v>274</v>
      </c>
      <c r="M244" s="52" t="s">
        <v>275</v>
      </c>
      <c r="N244" s="52" t="s">
        <v>1422</v>
      </c>
      <c r="O244" s="52" t="s">
        <v>102</v>
      </c>
      <c r="P244" s="52" t="s">
        <v>82</v>
      </c>
      <c r="Q244" s="52">
        <v>0</v>
      </c>
      <c r="R244" s="52">
        <v>116458</v>
      </c>
      <c r="S244" s="52">
        <v>145572.25</v>
      </c>
      <c r="T244" s="52">
        <v>174686.7</v>
      </c>
      <c r="U244" s="52">
        <v>145572.25</v>
      </c>
      <c r="V244" s="52">
        <v>582289</v>
      </c>
      <c r="W244" s="13" t="s">
        <v>1431</v>
      </c>
      <c r="X244" s="52" t="s">
        <v>945</v>
      </c>
      <c r="Y244" s="54">
        <v>1</v>
      </c>
      <c r="Z244" s="53" t="s">
        <v>958</v>
      </c>
      <c r="AA244" s="58" t="s">
        <v>65</v>
      </c>
      <c r="AB244" s="52" t="s">
        <v>65</v>
      </c>
      <c r="AC244" s="52" t="s">
        <v>65</v>
      </c>
      <c r="AD244" s="52" t="s">
        <v>959</v>
      </c>
      <c r="AE244" s="52">
        <v>5</v>
      </c>
      <c r="AF244" s="52"/>
      <c r="AG244" s="52"/>
      <c r="AH244" s="52"/>
      <c r="AI244" s="52"/>
      <c r="AJ244" s="52"/>
      <c r="AK244" s="52">
        <v>2</v>
      </c>
      <c r="AL244" s="52"/>
      <c r="AM244" s="52"/>
      <c r="AN244" s="52">
        <v>1</v>
      </c>
      <c r="AO244" s="52"/>
      <c r="AP244" s="52"/>
      <c r="AQ244" s="52">
        <v>2</v>
      </c>
      <c r="AR244" s="52" t="s">
        <v>1431</v>
      </c>
      <c r="AS244" s="52" t="s">
        <v>576</v>
      </c>
      <c r="AT244" s="60" t="s">
        <v>661</v>
      </c>
      <c r="AU244" s="52" t="s">
        <v>848</v>
      </c>
      <c r="AV244" s="52" t="s">
        <v>65</v>
      </c>
      <c r="AW244" s="52" t="s">
        <v>65</v>
      </c>
      <c r="AX244" s="52" t="s">
        <v>65</v>
      </c>
      <c r="AY244" s="52" t="s">
        <v>65</v>
      </c>
      <c r="BA244" s="35" t="s">
        <v>65</v>
      </c>
      <c r="BB244" s="45" t="s">
        <v>65</v>
      </c>
      <c r="BC244" s="45" t="s">
        <v>65</v>
      </c>
    </row>
    <row r="245" spans="1:55" ht="135.75" customHeight="1" x14ac:dyDescent="0.2">
      <c r="A245" s="7" t="s">
        <v>58</v>
      </c>
      <c r="B245" s="52" t="s">
        <v>162</v>
      </c>
      <c r="C245" s="52" t="s">
        <v>163</v>
      </c>
      <c r="D245" s="52" t="s">
        <v>175</v>
      </c>
      <c r="E245" s="62" t="s">
        <v>1535</v>
      </c>
      <c r="F245" s="62" t="s">
        <v>1532</v>
      </c>
      <c r="G245" s="62" t="s">
        <v>167</v>
      </c>
      <c r="H245" s="52" t="s">
        <v>168</v>
      </c>
      <c r="I245" s="52" t="s">
        <v>64</v>
      </c>
      <c r="J245" s="52" t="s">
        <v>66</v>
      </c>
      <c r="K245" s="52" t="s">
        <v>169</v>
      </c>
      <c r="L245" s="52" t="s">
        <v>276</v>
      </c>
      <c r="M245" s="52" t="s">
        <v>277</v>
      </c>
      <c r="N245" s="52" t="s">
        <v>1422</v>
      </c>
      <c r="O245" s="52" t="s">
        <v>102</v>
      </c>
      <c r="P245" s="52" t="s">
        <v>82</v>
      </c>
      <c r="Q245" s="52">
        <v>0</v>
      </c>
      <c r="R245" s="52">
        <v>2373</v>
      </c>
      <c r="S245" s="52">
        <v>2967</v>
      </c>
      <c r="T245" s="52">
        <v>3560</v>
      </c>
      <c r="U245" s="52">
        <v>2967</v>
      </c>
      <c r="V245" s="52">
        <v>11867</v>
      </c>
      <c r="W245" s="13" t="s">
        <v>1431</v>
      </c>
      <c r="X245" s="52" t="s">
        <v>945</v>
      </c>
      <c r="Y245" s="54">
        <v>1</v>
      </c>
      <c r="Z245" s="53" t="s">
        <v>960</v>
      </c>
      <c r="AA245" s="58" t="s">
        <v>65</v>
      </c>
      <c r="AB245" s="52" t="s">
        <v>65</v>
      </c>
      <c r="AC245" s="52" t="s">
        <v>65</v>
      </c>
      <c r="AD245" s="52" t="s">
        <v>880</v>
      </c>
      <c r="AE245" s="52">
        <v>1</v>
      </c>
      <c r="AF245" s="52"/>
      <c r="AG245" s="52"/>
      <c r="AH245" s="52"/>
      <c r="AI245" s="52"/>
      <c r="AJ245" s="52"/>
      <c r="AK245" s="52"/>
      <c r="AL245" s="52"/>
      <c r="AM245" s="52"/>
      <c r="AN245" s="52"/>
      <c r="AO245" s="52"/>
      <c r="AP245" s="52">
        <v>1</v>
      </c>
      <c r="AQ245" s="52"/>
      <c r="AR245" s="52" t="s">
        <v>1431</v>
      </c>
      <c r="AS245" s="52" t="s">
        <v>576</v>
      </c>
      <c r="AT245" s="60" t="s">
        <v>661</v>
      </c>
      <c r="AU245" s="52" t="s">
        <v>848</v>
      </c>
      <c r="AV245" s="52" t="s">
        <v>65</v>
      </c>
      <c r="AW245" s="52" t="s">
        <v>65</v>
      </c>
      <c r="AX245" s="52" t="s">
        <v>65</v>
      </c>
      <c r="AY245" s="52" t="s">
        <v>65</v>
      </c>
      <c r="BA245" s="35" t="s">
        <v>65</v>
      </c>
      <c r="BB245" s="45" t="s">
        <v>65</v>
      </c>
      <c r="BC245" s="45" t="s">
        <v>65</v>
      </c>
    </row>
    <row r="246" spans="1:55" ht="72.75" customHeight="1" x14ac:dyDescent="0.2">
      <c r="A246" s="76" t="s">
        <v>58</v>
      </c>
      <c r="B246" s="76" t="s">
        <v>162</v>
      </c>
      <c r="C246" s="76" t="s">
        <v>163</v>
      </c>
      <c r="D246" s="76" t="s">
        <v>210</v>
      </c>
      <c r="E246" s="76" t="s">
        <v>165</v>
      </c>
      <c r="F246" s="76" t="s">
        <v>166</v>
      </c>
      <c r="G246" s="76" t="s">
        <v>167</v>
      </c>
      <c r="H246" s="76" t="s">
        <v>168</v>
      </c>
      <c r="I246" s="76" t="s">
        <v>64</v>
      </c>
      <c r="J246" s="76" t="s">
        <v>66</v>
      </c>
      <c r="K246" s="76" t="s">
        <v>169</v>
      </c>
      <c r="L246" s="76" t="s">
        <v>278</v>
      </c>
      <c r="M246" s="76" t="s">
        <v>279</v>
      </c>
      <c r="N246" s="76" t="s">
        <v>1423</v>
      </c>
      <c r="O246" s="76" t="s">
        <v>71</v>
      </c>
      <c r="P246" s="76" t="s">
        <v>82</v>
      </c>
      <c r="Q246" s="76">
        <v>0</v>
      </c>
      <c r="R246" s="76">
        <v>2700000</v>
      </c>
      <c r="S246" s="76">
        <v>2700000</v>
      </c>
      <c r="T246" s="76">
        <v>2700000</v>
      </c>
      <c r="U246" s="76">
        <v>2700000</v>
      </c>
      <c r="V246" s="76">
        <v>10800000</v>
      </c>
      <c r="W246" s="76" t="s">
        <v>1431</v>
      </c>
      <c r="X246" s="81" t="s">
        <v>961</v>
      </c>
      <c r="Y246" s="54">
        <v>0.08</v>
      </c>
      <c r="Z246" s="53" t="s">
        <v>962</v>
      </c>
      <c r="AA246" s="58">
        <v>24445163000</v>
      </c>
      <c r="AB246" s="52" t="s">
        <v>963</v>
      </c>
      <c r="AC246" s="52" t="s">
        <v>964</v>
      </c>
      <c r="AD246" s="52" t="s">
        <v>965</v>
      </c>
      <c r="AE246" s="52">
        <v>4</v>
      </c>
      <c r="AF246" s="52"/>
      <c r="AG246" s="52"/>
      <c r="AH246" s="52">
        <v>1</v>
      </c>
      <c r="AI246" s="52"/>
      <c r="AJ246" s="52"/>
      <c r="AK246" s="52">
        <v>1</v>
      </c>
      <c r="AL246" s="52"/>
      <c r="AM246" s="52"/>
      <c r="AN246" s="52">
        <v>1</v>
      </c>
      <c r="AO246" s="52"/>
      <c r="AP246" s="52"/>
      <c r="AQ246" s="52">
        <v>1</v>
      </c>
      <c r="AR246" s="52" t="s">
        <v>1431</v>
      </c>
      <c r="AS246" s="52" t="s">
        <v>576</v>
      </c>
      <c r="AT246" s="60" t="s">
        <v>661</v>
      </c>
      <c r="AU246" s="52" t="s">
        <v>848</v>
      </c>
      <c r="AV246" s="52" t="s">
        <v>65</v>
      </c>
      <c r="AW246" s="52" t="s">
        <v>65</v>
      </c>
      <c r="AX246" s="52" t="s">
        <v>65</v>
      </c>
      <c r="AY246" s="52" t="s">
        <v>65</v>
      </c>
      <c r="BA246" s="35" t="s">
        <v>65</v>
      </c>
      <c r="BB246" s="45" t="s">
        <v>65</v>
      </c>
      <c r="BC246" s="45" t="s">
        <v>65</v>
      </c>
    </row>
    <row r="247" spans="1:55" ht="72.75" customHeight="1" x14ac:dyDescent="0.2">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81"/>
      <c r="Y247" s="54">
        <v>0.08</v>
      </c>
      <c r="Z247" s="53" t="s">
        <v>966</v>
      </c>
      <c r="AA247" s="58">
        <v>3232837000</v>
      </c>
      <c r="AB247" s="52" t="s">
        <v>963</v>
      </c>
      <c r="AC247" s="52" t="s">
        <v>967</v>
      </c>
      <c r="AD247" s="52" t="s">
        <v>965</v>
      </c>
      <c r="AE247" s="52">
        <v>4</v>
      </c>
      <c r="AF247" s="52"/>
      <c r="AG247" s="52"/>
      <c r="AH247" s="52">
        <v>1</v>
      </c>
      <c r="AI247" s="52"/>
      <c r="AJ247" s="52"/>
      <c r="AK247" s="52">
        <v>1</v>
      </c>
      <c r="AL247" s="52"/>
      <c r="AM247" s="52"/>
      <c r="AN247" s="52">
        <v>1</v>
      </c>
      <c r="AO247" s="52"/>
      <c r="AP247" s="52"/>
      <c r="AQ247" s="52">
        <v>1</v>
      </c>
      <c r="AR247" s="52" t="s">
        <v>1431</v>
      </c>
      <c r="AS247" s="52" t="s">
        <v>576</v>
      </c>
      <c r="AT247" s="60" t="s">
        <v>661</v>
      </c>
      <c r="AU247" s="52" t="s">
        <v>848</v>
      </c>
      <c r="AV247" s="52" t="s">
        <v>65</v>
      </c>
      <c r="AW247" s="52" t="s">
        <v>65</v>
      </c>
      <c r="AX247" s="52" t="s">
        <v>65</v>
      </c>
      <c r="AY247" s="52" t="s">
        <v>65</v>
      </c>
      <c r="BA247" s="35" t="s">
        <v>65</v>
      </c>
      <c r="BB247" s="45" t="s">
        <v>65</v>
      </c>
      <c r="BC247" s="45" t="s">
        <v>65</v>
      </c>
    </row>
    <row r="248" spans="1:55" ht="72.75" customHeight="1" x14ac:dyDescent="0.2">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81"/>
      <c r="Y248" s="54">
        <v>0.08</v>
      </c>
      <c r="Z248" s="53" t="s">
        <v>968</v>
      </c>
      <c r="AA248" s="58">
        <v>110000000</v>
      </c>
      <c r="AB248" s="52" t="s">
        <v>963</v>
      </c>
      <c r="AC248" s="52" t="s">
        <v>969</v>
      </c>
      <c r="AD248" s="52" t="s">
        <v>965</v>
      </c>
      <c r="AE248" s="52">
        <v>4</v>
      </c>
      <c r="AF248" s="52"/>
      <c r="AG248" s="52"/>
      <c r="AH248" s="52">
        <v>1</v>
      </c>
      <c r="AI248" s="52"/>
      <c r="AJ248" s="52"/>
      <c r="AK248" s="52">
        <v>1</v>
      </c>
      <c r="AL248" s="52"/>
      <c r="AM248" s="52"/>
      <c r="AN248" s="52">
        <v>1</v>
      </c>
      <c r="AO248" s="52"/>
      <c r="AP248" s="52"/>
      <c r="AQ248" s="52">
        <v>1</v>
      </c>
      <c r="AR248" s="52" t="s">
        <v>1431</v>
      </c>
      <c r="AS248" s="52" t="s">
        <v>576</v>
      </c>
      <c r="AT248" s="60" t="s">
        <v>661</v>
      </c>
      <c r="AU248" s="52" t="s">
        <v>848</v>
      </c>
      <c r="AV248" s="52" t="s">
        <v>65</v>
      </c>
      <c r="AW248" s="52" t="s">
        <v>65</v>
      </c>
      <c r="AX248" s="52" t="s">
        <v>65</v>
      </c>
      <c r="AY248" s="52" t="s">
        <v>65</v>
      </c>
      <c r="BA248" s="35" t="s">
        <v>65</v>
      </c>
      <c r="BB248" s="45" t="s">
        <v>65</v>
      </c>
      <c r="BC248" s="45" t="s">
        <v>65</v>
      </c>
    </row>
    <row r="249" spans="1:55" ht="72.75" customHeight="1" x14ac:dyDescent="0.2">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81"/>
      <c r="Y249" s="54">
        <v>0.08</v>
      </c>
      <c r="Z249" s="53" t="s">
        <v>970</v>
      </c>
      <c r="AA249" s="58">
        <v>39200000000</v>
      </c>
      <c r="AB249" s="52" t="s">
        <v>971</v>
      </c>
      <c r="AC249" s="52" t="s">
        <v>972</v>
      </c>
      <c r="AD249" s="52" t="s">
        <v>973</v>
      </c>
      <c r="AE249" s="52">
        <v>4</v>
      </c>
      <c r="AF249" s="52"/>
      <c r="AG249" s="52"/>
      <c r="AH249" s="52"/>
      <c r="AI249" s="52">
        <v>1</v>
      </c>
      <c r="AJ249" s="52"/>
      <c r="AK249" s="52"/>
      <c r="AL249" s="52">
        <v>1</v>
      </c>
      <c r="AM249" s="52"/>
      <c r="AN249" s="52"/>
      <c r="AO249" s="52">
        <v>1</v>
      </c>
      <c r="AP249" s="52"/>
      <c r="AQ249" s="52">
        <v>1</v>
      </c>
      <c r="AR249" s="52" t="s">
        <v>1431</v>
      </c>
      <c r="AS249" s="52" t="s">
        <v>576</v>
      </c>
      <c r="AT249" s="60" t="s">
        <v>661</v>
      </c>
      <c r="AU249" s="52" t="s">
        <v>848</v>
      </c>
      <c r="AV249" s="52" t="s">
        <v>65</v>
      </c>
      <c r="AW249" s="52" t="s">
        <v>65</v>
      </c>
      <c r="AX249" s="52" t="s">
        <v>65</v>
      </c>
      <c r="AY249" s="52" t="s">
        <v>65</v>
      </c>
      <c r="BA249" s="35" t="s">
        <v>65</v>
      </c>
      <c r="BB249" s="45" t="s">
        <v>65</v>
      </c>
      <c r="BC249" s="45" t="s">
        <v>65</v>
      </c>
    </row>
    <row r="250" spans="1:55" ht="72.75" customHeight="1" x14ac:dyDescent="0.2">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81"/>
      <c r="Y250" s="54">
        <v>0.08</v>
      </c>
      <c r="Z250" s="53" t="s">
        <v>974</v>
      </c>
      <c r="AA250" s="58">
        <v>800000000</v>
      </c>
      <c r="AB250" s="52" t="s">
        <v>971</v>
      </c>
      <c r="AC250" s="52" t="s">
        <v>975</v>
      </c>
      <c r="AD250" s="52" t="s">
        <v>951</v>
      </c>
      <c r="AE250" s="52">
        <v>4</v>
      </c>
      <c r="AF250" s="52"/>
      <c r="AG250" s="52"/>
      <c r="AH250" s="52">
        <v>1</v>
      </c>
      <c r="AI250" s="52"/>
      <c r="AJ250" s="52"/>
      <c r="AK250" s="52">
        <v>1</v>
      </c>
      <c r="AL250" s="52"/>
      <c r="AM250" s="52"/>
      <c r="AN250" s="52">
        <v>1</v>
      </c>
      <c r="AO250" s="52"/>
      <c r="AP250" s="52"/>
      <c r="AQ250" s="52">
        <v>1</v>
      </c>
      <c r="AR250" s="52" t="s">
        <v>1431</v>
      </c>
      <c r="AS250" s="52" t="s">
        <v>576</v>
      </c>
      <c r="AT250" s="60" t="s">
        <v>661</v>
      </c>
      <c r="AU250" s="52" t="s">
        <v>848</v>
      </c>
      <c r="AV250" s="52" t="s">
        <v>65</v>
      </c>
      <c r="AW250" s="52" t="s">
        <v>65</v>
      </c>
      <c r="AX250" s="52" t="s">
        <v>65</v>
      </c>
      <c r="AY250" s="52" t="s">
        <v>65</v>
      </c>
      <c r="BA250" s="35" t="s">
        <v>65</v>
      </c>
      <c r="BB250" s="45" t="s">
        <v>65</v>
      </c>
      <c r="BC250" s="45" t="s">
        <v>65</v>
      </c>
    </row>
    <row r="251" spans="1:55" ht="72.75" customHeight="1" x14ac:dyDescent="0.2">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81"/>
      <c r="Y251" s="54">
        <v>0.1</v>
      </c>
      <c r="Z251" s="53" t="s">
        <v>976</v>
      </c>
      <c r="AA251" s="58" t="s">
        <v>65</v>
      </c>
      <c r="AB251" s="52" t="s">
        <v>65</v>
      </c>
      <c r="AC251" s="52" t="s">
        <v>65</v>
      </c>
      <c r="AD251" s="52" t="s">
        <v>977</v>
      </c>
      <c r="AE251" s="52">
        <v>15</v>
      </c>
      <c r="AF251" s="52"/>
      <c r="AG251" s="52"/>
      <c r="AH251" s="52"/>
      <c r="AI251" s="52"/>
      <c r="AJ251" s="52"/>
      <c r="AK251" s="52">
        <v>7</v>
      </c>
      <c r="AL251" s="52"/>
      <c r="AM251" s="52"/>
      <c r="AN251" s="52"/>
      <c r="AO251" s="52"/>
      <c r="AP251" s="52"/>
      <c r="AQ251" s="52">
        <v>8</v>
      </c>
      <c r="AR251" s="52" t="s">
        <v>1431</v>
      </c>
      <c r="AS251" s="52" t="s">
        <v>576</v>
      </c>
      <c r="AT251" s="60" t="s">
        <v>661</v>
      </c>
      <c r="AU251" s="52" t="s">
        <v>848</v>
      </c>
      <c r="AV251" s="52" t="s">
        <v>65</v>
      </c>
      <c r="AW251" s="52" t="s">
        <v>65</v>
      </c>
      <c r="AX251" s="52" t="s">
        <v>65</v>
      </c>
      <c r="AY251" s="52" t="s">
        <v>65</v>
      </c>
      <c r="BA251" s="35" t="s">
        <v>65</v>
      </c>
      <c r="BB251" s="45" t="s">
        <v>65</v>
      </c>
      <c r="BC251" s="45" t="s">
        <v>65</v>
      </c>
    </row>
    <row r="252" spans="1:55" ht="72.75" customHeight="1" x14ac:dyDescent="0.2">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81"/>
      <c r="Y252" s="54">
        <v>0.1</v>
      </c>
      <c r="Z252" s="53" t="s">
        <v>978</v>
      </c>
      <c r="AA252" s="58" t="s">
        <v>65</v>
      </c>
      <c r="AB252" s="52" t="s">
        <v>65</v>
      </c>
      <c r="AC252" s="52" t="s">
        <v>65</v>
      </c>
      <c r="AD252" s="52" t="s">
        <v>979</v>
      </c>
      <c r="AE252" s="52">
        <v>5</v>
      </c>
      <c r="AF252" s="52"/>
      <c r="AG252" s="52"/>
      <c r="AH252" s="52"/>
      <c r="AI252" s="52"/>
      <c r="AJ252" s="52"/>
      <c r="AK252" s="52">
        <v>2</v>
      </c>
      <c r="AL252" s="52"/>
      <c r="AM252" s="52"/>
      <c r="AN252" s="52"/>
      <c r="AO252" s="52"/>
      <c r="AP252" s="52"/>
      <c r="AQ252" s="52">
        <v>3</v>
      </c>
      <c r="AR252" s="52" t="s">
        <v>1431</v>
      </c>
      <c r="AS252" s="52" t="s">
        <v>576</v>
      </c>
      <c r="AT252" s="60" t="s">
        <v>661</v>
      </c>
      <c r="AU252" s="52" t="s">
        <v>848</v>
      </c>
      <c r="AV252" s="52" t="s">
        <v>65</v>
      </c>
      <c r="AW252" s="52" t="s">
        <v>65</v>
      </c>
      <c r="AX252" s="52" t="s">
        <v>65</v>
      </c>
      <c r="AY252" s="52" t="s">
        <v>65</v>
      </c>
      <c r="BA252" s="35" t="s">
        <v>65</v>
      </c>
      <c r="BB252" s="45" t="s">
        <v>65</v>
      </c>
      <c r="BC252" s="45" t="s">
        <v>65</v>
      </c>
    </row>
    <row r="253" spans="1:55" ht="72.75" customHeight="1" x14ac:dyDescent="0.2">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81"/>
      <c r="Y253" s="54">
        <v>0.1</v>
      </c>
      <c r="Z253" s="53" t="s">
        <v>980</v>
      </c>
      <c r="AA253" s="58">
        <v>465478167445</v>
      </c>
      <c r="AB253" s="13" t="s">
        <v>928</v>
      </c>
      <c r="AC253" s="13" t="s">
        <v>980</v>
      </c>
      <c r="AD253" s="52" t="s">
        <v>951</v>
      </c>
      <c r="AE253" s="52">
        <v>4</v>
      </c>
      <c r="AF253" s="52"/>
      <c r="AG253" s="52"/>
      <c r="AH253" s="52">
        <v>1</v>
      </c>
      <c r="AI253" s="52"/>
      <c r="AJ253" s="52"/>
      <c r="AK253" s="52">
        <v>1</v>
      </c>
      <c r="AL253" s="52"/>
      <c r="AM253" s="52"/>
      <c r="AN253" s="52">
        <v>1</v>
      </c>
      <c r="AO253" s="52"/>
      <c r="AP253" s="52"/>
      <c r="AQ253" s="52">
        <v>1</v>
      </c>
      <c r="AR253" s="52" t="s">
        <v>1431</v>
      </c>
      <c r="AS253" s="52" t="s">
        <v>576</v>
      </c>
      <c r="AT253" s="60" t="s">
        <v>661</v>
      </c>
      <c r="AU253" s="52" t="s">
        <v>848</v>
      </c>
      <c r="AV253" s="52" t="s">
        <v>65</v>
      </c>
      <c r="AW253" s="52" t="s">
        <v>65</v>
      </c>
      <c r="AX253" s="52" t="s">
        <v>65</v>
      </c>
      <c r="AY253" s="52" t="s">
        <v>65</v>
      </c>
      <c r="BA253" s="35" t="s">
        <v>65</v>
      </c>
      <c r="BB253" s="45" t="s">
        <v>65</v>
      </c>
      <c r="BC253" s="45" t="s">
        <v>65</v>
      </c>
    </row>
    <row r="254" spans="1:55" ht="72.75" customHeight="1" x14ac:dyDescent="0.2">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81"/>
      <c r="Y254" s="54">
        <v>0.1</v>
      </c>
      <c r="Z254" s="53" t="s">
        <v>981</v>
      </c>
      <c r="AA254" s="58">
        <v>9309563349</v>
      </c>
      <c r="AB254" s="13" t="s">
        <v>928</v>
      </c>
      <c r="AC254" s="13" t="s">
        <v>981</v>
      </c>
      <c r="AD254" s="52" t="s">
        <v>951</v>
      </c>
      <c r="AE254" s="52">
        <v>4</v>
      </c>
      <c r="AF254" s="52"/>
      <c r="AG254" s="52"/>
      <c r="AH254" s="52">
        <v>1</v>
      </c>
      <c r="AI254" s="52"/>
      <c r="AJ254" s="52"/>
      <c r="AK254" s="52">
        <v>1</v>
      </c>
      <c r="AL254" s="52"/>
      <c r="AM254" s="52"/>
      <c r="AN254" s="52">
        <v>1</v>
      </c>
      <c r="AO254" s="52"/>
      <c r="AP254" s="52"/>
      <c r="AQ254" s="52">
        <v>1</v>
      </c>
      <c r="AR254" s="52" t="s">
        <v>1431</v>
      </c>
      <c r="AS254" s="52" t="s">
        <v>576</v>
      </c>
      <c r="AT254" s="60" t="s">
        <v>661</v>
      </c>
      <c r="AU254" s="52" t="s">
        <v>848</v>
      </c>
      <c r="AV254" s="52" t="s">
        <v>65</v>
      </c>
      <c r="AW254" s="52" t="s">
        <v>65</v>
      </c>
      <c r="AX254" s="52" t="s">
        <v>65</v>
      </c>
      <c r="AY254" s="52" t="s">
        <v>65</v>
      </c>
      <c r="BA254" s="35" t="s">
        <v>65</v>
      </c>
      <c r="BB254" s="45" t="s">
        <v>65</v>
      </c>
      <c r="BC254" s="45" t="s">
        <v>65</v>
      </c>
    </row>
    <row r="255" spans="1:55" ht="72.75" customHeight="1" x14ac:dyDescent="0.2">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81"/>
      <c r="Y255" s="54">
        <v>0.1</v>
      </c>
      <c r="Z255" s="53" t="s">
        <v>982</v>
      </c>
      <c r="AA255" s="58">
        <v>118176734516</v>
      </c>
      <c r="AB255" s="13" t="s">
        <v>928</v>
      </c>
      <c r="AC255" s="13" t="s">
        <v>982</v>
      </c>
      <c r="AD255" s="52" t="s">
        <v>951</v>
      </c>
      <c r="AE255" s="52">
        <v>4</v>
      </c>
      <c r="AF255" s="52"/>
      <c r="AG255" s="52"/>
      <c r="AH255" s="52">
        <v>1</v>
      </c>
      <c r="AI255" s="52"/>
      <c r="AJ255" s="52"/>
      <c r="AK255" s="52">
        <v>1</v>
      </c>
      <c r="AL255" s="52"/>
      <c r="AM255" s="52"/>
      <c r="AN255" s="52">
        <v>1</v>
      </c>
      <c r="AO255" s="52"/>
      <c r="AP255" s="52"/>
      <c r="AQ255" s="52">
        <v>1</v>
      </c>
      <c r="AR255" s="52" t="s">
        <v>1431</v>
      </c>
      <c r="AS255" s="52" t="s">
        <v>576</v>
      </c>
      <c r="AT255" s="60" t="s">
        <v>661</v>
      </c>
      <c r="AU255" s="52" t="s">
        <v>848</v>
      </c>
      <c r="AV255" s="52" t="s">
        <v>65</v>
      </c>
      <c r="AW255" s="52" t="s">
        <v>65</v>
      </c>
      <c r="AX255" s="52" t="s">
        <v>65</v>
      </c>
      <c r="AY255" s="52" t="s">
        <v>65</v>
      </c>
      <c r="BA255" s="35" t="s">
        <v>65</v>
      </c>
      <c r="BB255" s="45" t="s">
        <v>65</v>
      </c>
      <c r="BC255" s="45" t="s">
        <v>65</v>
      </c>
    </row>
    <row r="256" spans="1:55" ht="72.75" customHeight="1" x14ac:dyDescent="0.2">
      <c r="A256" s="78"/>
      <c r="B256" s="78"/>
      <c r="C256" s="78"/>
      <c r="D256" s="78"/>
      <c r="E256" s="78"/>
      <c r="F256" s="78"/>
      <c r="G256" s="78"/>
      <c r="H256" s="78"/>
      <c r="I256" s="78"/>
      <c r="J256" s="78"/>
      <c r="K256" s="78"/>
      <c r="L256" s="78"/>
      <c r="M256" s="78"/>
      <c r="N256" s="78"/>
      <c r="O256" s="78"/>
      <c r="P256" s="78"/>
      <c r="Q256" s="78"/>
      <c r="R256" s="78"/>
      <c r="S256" s="78"/>
      <c r="T256" s="78"/>
      <c r="U256" s="78"/>
      <c r="V256" s="78"/>
      <c r="W256" s="78"/>
      <c r="X256" s="81"/>
      <c r="Y256" s="54">
        <v>0.1</v>
      </c>
      <c r="Z256" s="53" t="s">
        <v>983</v>
      </c>
      <c r="AA256" s="58">
        <v>2343534690</v>
      </c>
      <c r="AB256" s="13" t="s">
        <v>928</v>
      </c>
      <c r="AC256" s="13" t="s">
        <v>983</v>
      </c>
      <c r="AD256" s="52" t="s">
        <v>951</v>
      </c>
      <c r="AE256" s="52">
        <v>4</v>
      </c>
      <c r="AF256" s="52"/>
      <c r="AG256" s="52"/>
      <c r="AH256" s="52">
        <v>1</v>
      </c>
      <c r="AI256" s="52"/>
      <c r="AJ256" s="52"/>
      <c r="AK256" s="52">
        <v>1</v>
      </c>
      <c r="AL256" s="52"/>
      <c r="AM256" s="52"/>
      <c r="AN256" s="52">
        <v>1</v>
      </c>
      <c r="AO256" s="52"/>
      <c r="AP256" s="52"/>
      <c r="AQ256" s="52">
        <v>1</v>
      </c>
      <c r="AR256" s="52" t="s">
        <v>1431</v>
      </c>
      <c r="AS256" s="52" t="s">
        <v>576</v>
      </c>
      <c r="AT256" s="60" t="s">
        <v>661</v>
      </c>
      <c r="AU256" s="52" t="s">
        <v>848</v>
      </c>
      <c r="AV256" s="52" t="s">
        <v>65</v>
      </c>
      <c r="AW256" s="52" t="s">
        <v>65</v>
      </c>
      <c r="AX256" s="52" t="s">
        <v>65</v>
      </c>
      <c r="AY256" s="52" t="s">
        <v>65</v>
      </c>
      <c r="BA256" s="35" t="s">
        <v>65</v>
      </c>
      <c r="BB256" s="45" t="s">
        <v>65</v>
      </c>
      <c r="BC256" s="45" t="s">
        <v>65</v>
      </c>
    </row>
    <row r="257" spans="1:55" ht="72.75" customHeight="1" x14ac:dyDescent="0.2">
      <c r="A257" s="76" t="s">
        <v>58</v>
      </c>
      <c r="B257" s="76" t="s">
        <v>213</v>
      </c>
      <c r="C257" s="76" t="s">
        <v>103</v>
      </c>
      <c r="D257" s="76" t="s">
        <v>214</v>
      </c>
      <c r="E257" s="76" t="s">
        <v>215</v>
      </c>
      <c r="F257" s="76" t="s">
        <v>216</v>
      </c>
      <c r="G257" s="76" t="s">
        <v>217</v>
      </c>
      <c r="H257" s="76" t="s">
        <v>108</v>
      </c>
      <c r="I257" s="76" t="s">
        <v>65</v>
      </c>
      <c r="J257" s="76" t="s">
        <v>66</v>
      </c>
      <c r="K257" s="76" t="s">
        <v>280</v>
      </c>
      <c r="L257" s="76" t="s">
        <v>281</v>
      </c>
      <c r="M257" s="76" t="s">
        <v>282</v>
      </c>
      <c r="N257" s="76" t="s">
        <v>1423</v>
      </c>
      <c r="O257" s="76" t="s">
        <v>238</v>
      </c>
      <c r="P257" s="76" t="s">
        <v>70</v>
      </c>
      <c r="Q257" s="76" t="s">
        <v>72</v>
      </c>
      <c r="R257" s="76">
        <v>0</v>
      </c>
      <c r="S257" s="76">
        <v>90</v>
      </c>
      <c r="T257" s="76">
        <v>93</v>
      </c>
      <c r="U257" s="76">
        <v>95</v>
      </c>
      <c r="V257" s="76">
        <v>95</v>
      </c>
      <c r="W257" s="76" t="s">
        <v>283</v>
      </c>
      <c r="X257" s="81" t="s">
        <v>984</v>
      </c>
      <c r="Y257" s="83">
        <v>0.9</v>
      </c>
      <c r="Z257" s="82" t="s">
        <v>985</v>
      </c>
      <c r="AA257" s="58">
        <v>20155176</v>
      </c>
      <c r="AB257" s="52" t="s">
        <v>820</v>
      </c>
      <c r="AC257" s="52" t="s">
        <v>986</v>
      </c>
      <c r="AD257" s="52" t="s">
        <v>987</v>
      </c>
      <c r="AE257" s="52">
        <v>1</v>
      </c>
      <c r="AF257" s="52"/>
      <c r="AG257" s="52"/>
      <c r="AH257" s="52"/>
      <c r="AI257" s="52"/>
      <c r="AJ257" s="52"/>
      <c r="AK257" s="52"/>
      <c r="AL257" s="52">
        <v>1</v>
      </c>
      <c r="AM257" s="52"/>
      <c r="AN257" s="52"/>
      <c r="AO257" s="52"/>
      <c r="AP257" s="52"/>
      <c r="AQ257" s="52"/>
      <c r="AR257" s="52" t="s">
        <v>283</v>
      </c>
      <c r="AS257" s="52" t="s">
        <v>545</v>
      </c>
      <c r="AT257" s="60" t="s">
        <v>65</v>
      </c>
      <c r="AU257" s="52" t="s">
        <v>65</v>
      </c>
      <c r="AV257" s="52" t="s">
        <v>405</v>
      </c>
      <c r="AW257" s="52" t="s">
        <v>65</v>
      </c>
      <c r="AX257" s="52" t="s">
        <v>65</v>
      </c>
      <c r="AY257" s="52" t="s">
        <v>65</v>
      </c>
      <c r="BA257" s="41" t="s">
        <v>1512</v>
      </c>
      <c r="BB257" s="41" t="s">
        <v>1482</v>
      </c>
      <c r="BC257" s="41" t="s">
        <v>1492</v>
      </c>
    </row>
    <row r="258" spans="1:55" ht="72.75" customHeight="1" x14ac:dyDescent="0.2">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81"/>
      <c r="Y258" s="83"/>
      <c r="Z258" s="82"/>
      <c r="AA258" s="58">
        <v>30000000</v>
      </c>
      <c r="AB258" s="52" t="s">
        <v>820</v>
      </c>
      <c r="AC258" s="52" t="s">
        <v>988</v>
      </c>
      <c r="AD258" s="52" t="s">
        <v>989</v>
      </c>
      <c r="AE258" s="52">
        <v>1</v>
      </c>
      <c r="AF258" s="52"/>
      <c r="AG258" s="52"/>
      <c r="AH258" s="52"/>
      <c r="AI258" s="52"/>
      <c r="AJ258" s="52"/>
      <c r="AK258" s="52"/>
      <c r="AL258" s="52"/>
      <c r="AM258" s="52"/>
      <c r="AN258" s="52"/>
      <c r="AO258" s="52"/>
      <c r="AP258" s="52"/>
      <c r="AQ258" s="52">
        <v>1</v>
      </c>
      <c r="AR258" s="52" t="s">
        <v>283</v>
      </c>
      <c r="AS258" s="52" t="s">
        <v>545</v>
      </c>
      <c r="AT258" s="60" t="s">
        <v>990</v>
      </c>
      <c r="AU258" s="52" t="s">
        <v>65</v>
      </c>
      <c r="AV258" s="52" t="s">
        <v>405</v>
      </c>
      <c r="AW258" s="52" t="s">
        <v>65</v>
      </c>
      <c r="AX258" s="52" t="s">
        <v>65</v>
      </c>
      <c r="AY258" s="52" t="s">
        <v>65</v>
      </c>
      <c r="BA258" s="41" t="s">
        <v>1512</v>
      </c>
      <c r="BB258" s="41" t="s">
        <v>1482</v>
      </c>
      <c r="BC258" s="41" t="s">
        <v>1492</v>
      </c>
    </row>
    <row r="259" spans="1:55" ht="72.75" customHeight="1" x14ac:dyDescent="0.2">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81"/>
      <c r="Y259" s="83"/>
      <c r="Z259" s="82"/>
      <c r="AA259" s="58">
        <v>35000000</v>
      </c>
      <c r="AB259" s="52" t="s">
        <v>820</v>
      </c>
      <c r="AC259" s="52" t="s">
        <v>988</v>
      </c>
      <c r="AD259" s="52" t="s">
        <v>991</v>
      </c>
      <c r="AE259" s="52">
        <v>2</v>
      </c>
      <c r="AF259" s="52"/>
      <c r="AG259" s="52"/>
      <c r="AH259" s="52"/>
      <c r="AI259" s="52"/>
      <c r="AJ259" s="52"/>
      <c r="AK259" s="52">
        <v>1</v>
      </c>
      <c r="AL259" s="52"/>
      <c r="AM259" s="52"/>
      <c r="AN259" s="52"/>
      <c r="AO259" s="52"/>
      <c r="AP259" s="52"/>
      <c r="AQ259" s="52">
        <v>1</v>
      </c>
      <c r="AR259" s="52" t="s">
        <v>283</v>
      </c>
      <c r="AS259" s="52" t="s">
        <v>545</v>
      </c>
      <c r="AT259" s="60" t="s">
        <v>65</v>
      </c>
      <c r="AU259" s="52" t="s">
        <v>65</v>
      </c>
      <c r="AV259" s="52" t="s">
        <v>405</v>
      </c>
      <c r="AW259" s="52" t="s">
        <v>65</v>
      </c>
      <c r="AX259" s="52" t="s">
        <v>65</v>
      </c>
      <c r="AY259" s="52" t="s">
        <v>65</v>
      </c>
      <c r="BA259" s="41" t="s">
        <v>1512</v>
      </c>
      <c r="BB259" s="41" t="s">
        <v>1482</v>
      </c>
      <c r="BC259" s="41" t="s">
        <v>1492</v>
      </c>
    </row>
    <row r="260" spans="1:55" ht="72.75" customHeight="1" x14ac:dyDescent="0.2">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81"/>
      <c r="Y260" s="83"/>
      <c r="Z260" s="82"/>
      <c r="AA260" s="58">
        <v>20155176</v>
      </c>
      <c r="AB260" s="52" t="s">
        <v>820</v>
      </c>
      <c r="AC260" s="52" t="s">
        <v>986</v>
      </c>
      <c r="AD260" s="52" t="s">
        <v>992</v>
      </c>
      <c r="AE260" s="52">
        <v>1</v>
      </c>
      <c r="AF260" s="52"/>
      <c r="AG260" s="52"/>
      <c r="AH260" s="52"/>
      <c r="AI260" s="52"/>
      <c r="AJ260" s="52"/>
      <c r="AK260" s="52"/>
      <c r="AL260" s="52"/>
      <c r="AM260" s="52"/>
      <c r="AN260" s="52"/>
      <c r="AO260" s="52"/>
      <c r="AP260" s="52"/>
      <c r="AQ260" s="52">
        <v>1</v>
      </c>
      <c r="AR260" s="52" t="s">
        <v>283</v>
      </c>
      <c r="AS260" s="52" t="s">
        <v>545</v>
      </c>
      <c r="AT260" s="60" t="s">
        <v>990</v>
      </c>
      <c r="AU260" s="52" t="s">
        <v>65</v>
      </c>
      <c r="AV260" s="52" t="s">
        <v>405</v>
      </c>
      <c r="AW260" s="52" t="s">
        <v>65</v>
      </c>
      <c r="AX260" s="52" t="s">
        <v>65</v>
      </c>
      <c r="AY260" s="52" t="s">
        <v>65</v>
      </c>
      <c r="BA260" s="41" t="s">
        <v>1512</v>
      </c>
      <c r="BB260" s="41" t="s">
        <v>1482</v>
      </c>
      <c r="BC260" s="41" t="s">
        <v>1492</v>
      </c>
    </row>
    <row r="261" spans="1:55" ht="72.75" customHeight="1" x14ac:dyDescent="0.2">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81"/>
      <c r="Y261" s="83"/>
      <c r="Z261" s="82"/>
      <c r="AA261" s="58">
        <v>20000000</v>
      </c>
      <c r="AB261" s="52" t="s">
        <v>820</v>
      </c>
      <c r="AC261" s="52" t="s">
        <v>988</v>
      </c>
      <c r="AD261" s="52" t="s">
        <v>993</v>
      </c>
      <c r="AE261" s="52">
        <v>1</v>
      </c>
      <c r="AF261" s="52"/>
      <c r="AG261" s="52"/>
      <c r="AH261" s="52"/>
      <c r="AI261" s="52"/>
      <c r="AJ261" s="52"/>
      <c r="AK261" s="52"/>
      <c r="AL261" s="52"/>
      <c r="AM261" s="52"/>
      <c r="AN261" s="52"/>
      <c r="AO261" s="52"/>
      <c r="AP261" s="52"/>
      <c r="AQ261" s="52">
        <v>1</v>
      </c>
      <c r="AR261" s="52" t="s">
        <v>283</v>
      </c>
      <c r="AS261" s="52" t="s">
        <v>545</v>
      </c>
      <c r="AT261" s="60" t="s">
        <v>990</v>
      </c>
      <c r="AU261" s="52" t="s">
        <v>65</v>
      </c>
      <c r="AV261" s="52" t="s">
        <v>405</v>
      </c>
      <c r="AW261" s="52" t="s">
        <v>65</v>
      </c>
      <c r="AX261" s="52" t="s">
        <v>65</v>
      </c>
      <c r="AY261" s="52" t="s">
        <v>65</v>
      </c>
      <c r="BA261" s="41" t="s">
        <v>1512</v>
      </c>
      <c r="BB261" s="41" t="s">
        <v>1482</v>
      </c>
      <c r="BC261" s="41" t="s">
        <v>1492</v>
      </c>
    </row>
    <row r="262" spans="1:55" ht="72.75" customHeight="1" x14ac:dyDescent="0.2">
      <c r="A262" s="78"/>
      <c r="B262" s="78"/>
      <c r="C262" s="78"/>
      <c r="D262" s="78"/>
      <c r="E262" s="78"/>
      <c r="F262" s="78"/>
      <c r="G262" s="78"/>
      <c r="H262" s="78"/>
      <c r="I262" s="78"/>
      <c r="J262" s="78"/>
      <c r="K262" s="78"/>
      <c r="L262" s="78"/>
      <c r="M262" s="78"/>
      <c r="N262" s="78"/>
      <c r="O262" s="78"/>
      <c r="P262" s="78"/>
      <c r="Q262" s="78"/>
      <c r="R262" s="78"/>
      <c r="S262" s="78"/>
      <c r="T262" s="78"/>
      <c r="U262" s="78"/>
      <c r="V262" s="78"/>
      <c r="W262" s="78"/>
      <c r="X262" s="81"/>
      <c r="Y262" s="54">
        <v>0.1</v>
      </c>
      <c r="Z262" s="53" t="s">
        <v>994</v>
      </c>
      <c r="AA262" s="58">
        <v>20155176</v>
      </c>
      <c r="AB262" s="52" t="s">
        <v>820</v>
      </c>
      <c r="AC262" s="52" t="s">
        <v>986</v>
      </c>
      <c r="AD262" s="52" t="s">
        <v>995</v>
      </c>
      <c r="AE262" s="52">
        <v>2</v>
      </c>
      <c r="AF262" s="52"/>
      <c r="AG262" s="52"/>
      <c r="AH262" s="52"/>
      <c r="AI262" s="52"/>
      <c r="AJ262" s="52"/>
      <c r="AK262" s="52">
        <v>1</v>
      </c>
      <c r="AL262" s="52"/>
      <c r="AM262" s="52"/>
      <c r="AN262" s="52"/>
      <c r="AO262" s="52"/>
      <c r="AP262" s="52"/>
      <c r="AQ262" s="52">
        <v>1</v>
      </c>
      <c r="AR262" s="52" t="s">
        <v>283</v>
      </c>
      <c r="AS262" s="52" t="s">
        <v>545</v>
      </c>
      <c r="AT262" s="60" t="s">
        <v>990</v>
      </c>
      <c r="AU262" s="52" t="s">
        <v>65</v>
      </c>
      <c r="AV262" s="52" t="s">
        <v>405</v>
      </c>
      <c r="AW262" s="52" t="s">
        <v>65</v>
      </c>
      <c r="AX262" s="52" t="s">
        <v>65</v>
      </c>
      <c r="AY262" s="52" t="s">
        <v>65</v>
      </c>
      <c r="BA262" s="41" t="s">
        <v>1512</v>
      </c>
      <c r="BB262" s="41" t="s">
        <v>1482</v>
      </c>
      <c r="BC262" s="41" t="s">
        <v>1493</v>
      </c>
    </row>
    <row r="263" spans="1:55" ht="72.75" customHeight="1" x14ac:dyDescent="0.2">
      <c r="A263" s="76" t="s">
        <v>58</v>
      </c>
      <c r="B263" s="76" t="s">
        <v>213</v>
      </c>
      <c r="C263" s="76" t="s">
        <v>103</v>
      </c>
      <c r="D263" s="76" t="s">
        <v>242</v>
      </c>
      <c r="E263" s="76" t="s">
        <v>215</v>
      </c>
      <c r="F263" s="76" t="s">
        <v>216</v>
      </c>
      <c r="G263" s="76" t="s">
        <v>217</v>
      </c>
      <c r="H263" s="76" t="s">
        <v>108</v>
      </c>
      <c r="I263" s="76" t="s">
        <v>65</v>
      </c>
      <c r="J263" s="76" t="s">
        <v>66</v>
      </c>
      <c r="K263" s="76" t="s">
        <v>284</v>
      </c>
      <c r="L263" s="76" t="s">
        <v>285</v>
      </c>
      <c r="M263" s="76" t="s">
        <v>286</v>
      </c>
      <c r="N263" s="76" t="s">
        <v>1423</v>
      </c>
      <c r="O263" s="76" t="s">
        <v>222</v>
      </c>
      <c r="P263" s="76" t="s">
        <v>82</v>
      </c>
      <c r="Q263" s="76" t="s">
        <v>72</v>
      </c>
      <c r="R263" s="76">
        <v>0</v>
      </c>
      <c r="S263" s="76">
        <v>12</v>
      </c>
      <c r="T263" s="76">
        <v>12</v>
      </c>
      <c r="U263" s="76">
        <v>12</v>
      </c>
      <c r="V263" s="76">
        <v>36</v>
      </c>
      <c r="W263" s="76" t="s">
        <v>283</v>
      </c>
      <c r="X263" s="81" t="s">
        <v>996</v>
      </c>
      <c r="Y263" s="54">
        <v>0.5</v>
      </c>
      <c r="Z263" s="53" t="s">
        <v>997</v>
      </c>
      <c r="AA263" s="58">
        <v>472034653.80000001</v>
      </c>
      <c r="AB263" s="52" t="s">
        <v>820</v>
      </c>
      <c r="AC263" s="52" t="s">
        <v>998</v>
      </c>
      <c r="AD263" s="52" t="s">
        <v>999</v>
      </c>
      <c r="AE263" s="52">
        <v>3</v>
      </c>
      <c r="AF263" s="52"/>
      <c r="AG263" s="52"/>
      <c r="AH263" s="52"/>
      <c r="AI263" s="52">
        <v>1</v>
      </c>
      <c r="AJ263" s="52"/>
      <c r="AK263" s="52"/>
      <c r="AL263" s="52"/>
      <c r="AM263" s="52">
        <v>1</v>
      </c>
      <c r="AN263" s="52"/>
      <c r="AO263" s="52"/>
      <c r="AP263" s="52"/>
      <c r="AQ263" s="52">
        <v>1</v>
      </c>
      <c r="AR263" s="52" t="s">
        <v>283</v>
      </c>
      <c r="AS263" s="52" t="s">
        <v>545</v>
      </c>
      <c r="AT263" s="60" t="s">
        <v>65</v>
      </c>
      <c r="AU263" s="52" t="s">
        <v>65</v>
      </c>
      <c r="AV263" s="52" t="s">
        <v>405</v>
      </c>
      <c r="AW263" s="52" t="s">
        <v>65</v>
      </c>
      <c r="AX263" s="52" t="s">
        <v>65</v>
      </c>
      <c r="AY263" s="52" t="s">
        <v>65</v>
      </c>
      <c r="BA263" s="41" t="s">
        <v>1512</v>
      </c>
      <c r="BB263" s="41" t="s">
        <v>1482</v>
      </c>
      <c r="BC263" s="41" t="s">
        <v>1492</v>
      </c>
    </row>
    <row r="264" spans="1:55" ht="72.75" customHeight="1" x14ac:dyDescent="0.2">
      <c r="A264" s="78"/>
      <c r="B264" s="78"/>
      <c r="C264" s="78"/>
      <c r="D264" s="78"/>
      <c r="E264" s="78"/>
      <c r="F264" s="78"/>
      <c r="G264" s="78"/>
      <c r="H264" s="78"/>
      <c r="I264" s="78"/>
      <c r="J264" s="78"/>
      <c r="K264" s="78"/>
      <c r="L264" s="78"/>
      <c r="M264" s="78"/>
      <c r="N264" s="78"/>
      <c r="O264" s="78"/>
      <c r="P264" s="78"/>
      <c r="Q264" s="78"/>
      <c r="R264" s="78"/>
      <c r="S264" s="78"/>
      <c r="T264" s="78"/>
      <c r="U264" s="78"/>
      <c r="V264" s="78"/>
      <c r="W264" s="78"/>
      <c r="X264" s="81"/>
      <c r="Y264" s="54">
        <v>0.5</v>
      </c>
      <c r="Z264" s="53" t="s">
        <v>1000</v>
      </c>
      <c r="AA264" s="58">
        <v>60465528</v>
      </c>
      <c r="AB264" s="52" t="s">
        <v>820</v>
      </c>
      <c r="AC264" s="52" t="s">
        <v>986</v>
      </c>
      <c r="AD264" s="52" t="s">
        <v>1001</v>
      </c>
      <c r="AE264" s="52">
        <v>12</v>
      </c>
      <c r="AF264" s="52">
        <v>1</v>
      </c>
      <c r="AG264" s="52">
        <v>1</v>
      </c>
      <c r="AH264" s="52">
        <v>1</v>
      </c>
      <c r="AI264" s="52">
        <v>1</v>
      </c>
      <c r="AJ264" s="52">
        <v>1</v>
      </c>
      <c r="AK264" s="52">
        <v>1</v>
      </c>
      <c r="AL264" s="52">
        <v>1</v>
      </c>
      <c r="AM264" s="52">
        <v>1</v>
      </c>
      <c r="AN264" s="52">
        <v>1</v>
      </c>
      <c r="AO264" s="52">
        <v>1</v>
      </c>
      <c r="AP264" s="52">
        <v>1</v>
      </c>
      <c r="AQ264" s="52">
        <v>1</v>
      </c>
      <c r="AR264" s="52" t="s">
        <v>283</v>
      </c>
      <c r="AS264" s="52" t="s">
        <v>545</v>
      </c>
      <c r="AT264" s="60" t="s">
        <v>1002</v>
      </c>
      <c r="AU264" s="52" t="s">
        <v>65</v>
      </c>
      <c r="AV264" s="52" t="s">
        <v>405</v>
      </c>
      <c r="AW264" s="52" t="s">
        <v>65</v>
      </c>
      <c r="AX264" s="52" t="s">
        <v>65</v>
      </c>
      <c r="AY264" s="52" t="s">
        <v>65</v>
      </c>
      <c r="BA264" s="41" t="s">
        <v>1512</v>
      </c>
      <c r="BB264" s="41" t="s">
        <v>1482</v>
      </c>
      <c r="BC264" s="41" t="s">
        <v>1494</v>
      </c>
    </row>
    <row r="265" spans="1:55" ht="72.75" customHeight="1" x14ac:dyDescent="0.2">
      <c r="A265" s="76" t="s">
        <v>58</v>
      </c>
      <c r="B265" s="76" t="s">
        <v>213</v>
      </c>
      <c r="C265" s="76" t="s">
        <v>103</v>
      </c>
      <c r="D265" s="76" t="s">
        <v>242</v>
      </c>
      <c r="E265" s="76" t="s">
        <v>215</v>
      </c>
      <c r="F265" s="76" t="s">
        <v>216</v>
      </c>
      <c r="G265" s="76" t="s">
        <v>217</v>
      </c>
      <c r="H265" s="76" t="s">
        <v>108</v>
      </c>
      <c r="I265" s="76" t="s">
        <v>65</v>
      </c>
      <c r="J265" s="76" t="s">
        <v>66</v>
      </c>
      <c r="K265" s="76" t="s">
        <v>284</v>
      </c>
      <c r="L265" s="76" t="s">
        <v>287</v>
      </c>
      <c r="M265" s="76" t="s">
        <v>288</v>
      </c>
      <c r="N265" s="76" t="s">
        <v>418</v>
      </c>
      <c r="O265" s="76" t="s">
        <v>222</v>
      </c>
      <c r="P265" s="76" t="s">
        <v>82</v>
      </c>
      <c r="Q265" s="76" t="s">
        <v>72</v>
      </c>
      <c r="R265" s="76">
        <v>3</v>
      </c>
      <c r="S265" s="76">
        <v>2</v>
      </c>
      <c r="T265" s="76">
        <v>1</v>
      </c>
      <c r="U265" s="76">
        <v>1</v>
      </c>
      <c r="V265" s="76">
        <v>7</v>
      </c>
      <c r="W265" s="76" t="s">
        <v>283</v>
      </c>
      <c r="X265" s="81" t="s">
        <v>1003</v>
      </c>
      <c r="Y265" s="54">
        <v>0.4</v>
      </c>
      <c r="Z265" s="53" t="s">
        <v>988</v>
      </c>
      <c r="AA265" s="58">
        <v>342542172.94200003</v>
      </c>
      <c r="AB265" s="52" t="s">
        <v>820</v>
      </c>
      <c r="AC265" s="52" t="s">
        <v>988</v>
      </c>
      <c r="AD265" s="52" t="s">
        <v>1004</v>
      </c>
      <c r="AE265" s="52">
        <v>4</v>
      </c>
      <c r="AF265" s="52"/>
      <c r="AG265" s="52"/>
      <c r="AH265" s="52">
        <v>1</v>
      </c>
      <c r="AI265" s="52"/>
      <c r="AJ265" s="52"/>
      <c r="AK265" s="52">
        <v>1</v>
      </c>
      <c r="AL265" s="52"/>
      <c r="AM265" s="52"/>
      <c r="AN265" s="52">
        <v>1</v>
      </c>
      <c r="AO265" s="52"/>
      <c r="AP265" s="52"/>
      <c r="AQ265" s="52">
        <v>1</v>
      </c>
      <c r="AR265" s="52" t="s">
        <v>283</v>
      </c>
      <c r="AS265" s="52" t="s">
        <v>1005</v>
      </c>
      <c r="AT265" s="60" t="s">
        <v>1006</v>
      </c>
      <c r="AU265" s="52" t="s">
        <v>1002</v>
      </c>
      <c r="AV265" s="52" t="s">
        <v>405</v>
      </c>
      <c r="AW265" s="52" t="s">
        <v>65</v>
      </c>
      <c r="AX265" s="52" t="s">
        <v>65</v>
      </c>
      <c r="AY265" s="52" t="s">
        <v>65</v>
      </c>
      <c r="BA265" s="41" t="s">
        <v>1512</v>
      </c>
      <c r="BB265" s="41" t="s">
        <v>1480</v>
      </c>
      <c r="BC265" s="41" t="s">
        <v>1495</v>
      </c>
    </row>
    <row r="266" spans="1:55" ht="72.75" customHeight="1" x14ac:dyDescent="0.2">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81"/>
      <c r="Y266" s="54">
        <v>0.2</v>
      </c>
      <c r="Z266" s="53" t="s">
        <v>1007</v>
      </c>
      <c r="AA266" s="16">
        <v>195888075.35149992</v>
      </c>
      <c r="AB266" s="52" t="s">
        <v>820</v>
      </c>
      <c r="AC266" s="52" t="s">
        <v>988</v>
      </c>
      <c r="AD266" s="52" t="s">
        <v>1008</v>
      </c>
      <c r="AE266" s="52">
        <v>4</v>
      </c>
      <c r="AF266" s="52"/>
      <c r="AG266" s="52"/>
      <c r="AH266" s="52">
        <v>1</v>
      </c>
      <c r="AI266" s="52"/>
      <c r="AJ266" s="52"/>
      <c r="AK266" s="52">
        <v>1</v>
      </c>
      <c r="AL266" s="52"/>
      <c r="AM266" s="52"/>
      <c r="AN266" s="52">
        <v>1</v>
      </c>
      <c r="AO266" s="52"/>
      <c r="AP266" s="52"/>
      <c r="AQ266" s="52">
        <v>1</v>
      </c>
      <c r="AR266" s="52" t="s">
        <v>283</v>
      </c>
      <c r="AS266" s="52" t="s">
        <v>1005</v>
      </c>
      <c r="AT266" s="60" t="s">
        <v>1006</v>
      </c>
      <c r="AU266" s="52" t="s">
        <v>65</v>
      </c>
      <c r="AV266" s="52" t="s">
        <v>405</v>
      </c>
      <c r="AW266" s="52" t="s">
        <v>65</v>
      </c>
      <c r="AX266" s="52" t="s">
        <v>65</v>
      </c>
      <c r="AY266" s="52" t="s">
        <v>65</v>
      </c>
      <c r="BA266" s="41" t="s">
        <v>1512</v>
      </c>
      <c r="BB266" s="41" t="s">
        <v>1480</v>
      </c>
      <c r="BC266" s="41" t="s">
        <v>1495</v>
      </c>
    </row>
    <row r="267" spans="1:55" ht="72.75" customHeight="1" x14ac:dyDescent="0.2">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81"/>
      <c r="Y267" s="54">
        <v>0.2</v>
      </c>
      <c r="Z267" s="53" t="s">
        <v>1009</v>
      </c>
      <c r="AA267" s="58">
        <v>256906629.70650005</v>
      </c>
      <c r="AB267" s="52" t="s">
        <v>820</v>
      </c>
      <c r="AC267" s="52" t="s">
        <v>988</v>
      </c>
      <c r="AD267" s="52" t="s">
        <v>1010</v>
      </c>
      <c r="AE267" s="52">
        <v>3</v>
      </c>
      <c r="AF267" s="52"/>
      <c r="AG267" s="52"/>
      <c r="AH267" s="52"/>
      <c r="AI267" s="52">
        <v>1</v>
      </c>
      <c r="AJ267" s="52"/>
      <c r="AK267" s="52"/>
      <c r="AL267" s="52"/>
      <c r="AM267" s="52">
        <v>1</v>
      </c>
      <c r="AN267" s="52"/>
      <c r="AO267" s="52"/>
      <c r="AP267" s="52"/>
      <c r="AQ267" s="52">
        <v>1</v>
      </c>
      <c r="AR267" s="52" t="s">
        <v>283</v>
      </c>
      <c r="AS267" s="52" t="s">
        <v>1005</v>
      </c>
      <c r="AT267" s="60" t="s">
        <v>1006</v>
      </c>
      <c r="AU267" s="52" t="s">
        <v>65</v>
      </c>
      <c r="AV267" s="52" t="s">
        <v>405</v>
      </c>
      <c r="AW267" s="52" t="s">
        <v>65</v>
      </c>
      <c r="AX267" s="52" t="s">
        <v>65</v>
      </c>
      <c r="AY267" s="52" t="s">
        <v>65</v>
      </c>
      <c r="BA267" s="41" t="s">
        <v>1512</v>
      </c>
      <c r="BB267" s="41" t="s">
        <v>1480</v>
      </c>
      <c r="BC267" s="41" t="s">
        <v>1495</v>
      </c>
    </row>
    <row r="268" spans="1:55" ht="72.75" customHeight="1" x14ac:dyDescent="0.2">
      <c r="A268" s="78"/>
      <c r="B268" s="78"/>
      <c r="C268" s="78"/>
      <c r="D268" s="78"/>
      <c r="E268" s="78"/>
      <c r="F268" s="78"/>
      <c r="G268" s="78"/>
      <c r="H268" s="78"/>
      <c r="I268" s="78"/>
      <c r="J268" s="78"/>
      <c r="K268" s="78"/>
      <c r="L268" s="78"/>
      <c r="M268" s="78"/>
      <c r="N268" s="78"/>
      <c r="O268" s="78"/>
      <c r="P268" s="78"/>
      <c r="Q268" s="78"/>
      <c r="R268" s="78"/>
      <c r="S268" s="78"/>
      <c r="T268" s="78"/>
      <c r="U268" s="78"/>
      <c r="V268" s="78"/>
      <c r="W268" s="78"/>
      <c r="X268" s="81"/>
      <c r="Y268" s="54">
        <v>0.2</v>
      </c>
      <c r="Z268" s="53" t="s">
        <v>1011</v>
      </c>
      <c r="AA268" s="58">
        <v>2234301888</v>
      </c>
      <c r="AB268" s="52" t="s">
        <v>820</v>
      </c>
      <c r="AC268" s="52" t="s">
        <v>1000</v>
      </c>
      <c r="AD268" s="52" t="s">
        <v>1012</v>
      </c>
      <c r="AE268" s="52">
        <v>3</v>
      </c>
      <c r="AF268" s="52"/>
      <c r="AG268" s="52"/>
      <c r="AH268" s="52"/>
      <c r="AI268" s="52">
        <v>1</v>
      </c>
      <c r="AJ268" s="52"/>
      <c r="AK268" s="52"/>
      <c r="AL268" s="52"/>
      <c r="AM268" s="52">
        <v>1</v>
      </c>
      <c r="AN268" s="52"/>
      <c r="AO268" s="52"/>
      <c r="AP268" s="52"/>
      <c r="AQ268" s="52">
        <v>1</v>
      </c>
      <c r="AR268" s="52" t="s">
        <v>283</v>
      </c>
      <c r="AS268" s="52" t="s">
        <v>1005</v>
      </c>
      <c r="AT268" s="60" t="s">
        <v>1013</v>
      </c>
      <c r="AU268" s="52" t="s">
        <v>65</v>
      </c>
      <c r="AV268" s="52" t="s">
        <v>405</v>
      </c>
      <c r="AW268" s="52" t="s">
        <v>65</v>
      </c>
      <c r="AX268" s="52" t="s">
        <v>65</v>
      </c>
      <c r="AY268" s="52" t="s">
        <v>65</v>
      </c>
      <c r="BA268" s="41" t="s">
        <v>1512</v>
      </c>
      <c r="BB268" s="41" t="s">
        <v>1480</v>
      </c>
      <c r="BC268" s="41" t="s">
        <v>1495</v>
      </c>
    </row>
    <row r="269" spans="1:55" ht="72.75" customHeight="1" x14ac:dyDescent="0.2">
      <c r="A269" s="76" t="s">
        <v>58</v>
      </c>
      <c r="B269" s="76" t="s">
        <v>213</v>
      </c>
      <c r="C269" s="76" t="s">
        <v>103</v>
      </c>
      <c r="D269" s="76" t="s">
        <v>214</v>
      </c>
      <c r="E269" s="76" t="s">
        <v>215</v>
      </c>
      <c r="F269" s="76" t="s">
        <v>216</v>
      </c>
      <c r="G269" s="76" t="s">
        <v>217</v>
      </c>
      <c r="H269" s="76" t="s">
        <v>108</v>
      </c>
      <c r="I269" s="76" t="s">
        <v>65</v>
      </c>
      <c r="J269" s="76" t="s">
        <v>66</v>
      </c>
      <c r="K269" s="76" t="s">
        <v>280</v>
      </c>
      <c r="L269" s="76" t="s">
        <v>289</v>
      </c>
      <c r="M269" s="76" t="s">
        <v>290</v>
      </c>
      <c r="N269" s="76" t="s">
        <v>1428</v>
      </c>
      <c r="O269" s="76" t="s">
        <v>238</v>
      </c>
      <c r="P269" s="76" t="s">
        <v>70</v>
      </c>
      <c r="Q269" s="76" t="s">
        <v>72</v>
      </c>
      <c r="R269" s="76">
        <v>0</v>
      </c>
      <c r="S269" s="76">
        <v>86</v>
      </c>
      <c r="T269" s="76">
        <v>88</v>
      </c>
      <c r="U269" s="76">
        <v>90</v>
      </c>
      <c r="V269" s="76">
        <v>90</v>
      </c>
      <c r="W269" s="76" t="s">
        <v>283</v>
      </c>
      <c r="X269" s="81" t="s">
        <v>984</v>
      </c>
      <c r="Y269" s="54">
        <v>0.3</v>
      </c>
      <c r="Z269" s="53" t="s">
        <v>998</v>
      </c>
      <c r="AA269" s="58">
        <v>314689769.19999999</v>
      </c>
      <c r="AB269" s="52" t="s">
        <v>820</v>
      </c>
      <c r="AC269" s="52" t="s">
        <v>998</v>
      </c>
      <c r="AD269" s="52" t="s">
        <v>1014</v>
      </c>
      <c r="AE269" s="52">
        <v>4</v>
      </c>
      <c r="AF269" s="52"/>
      <c r="AG269" s="52"/>
      <c r="AH269" s="52">
        <v>1</v>
      </c>
      <c r="AI269" s="52"/>
      <c r="AJ269" s="52"/>
      <c r="AK269" s="52">
        <v>1</v>
      </c>
      <c r="AL269" s="52"/>
      <c r="AM269" s="52"/>
      <c r="AN269" s="52">
        <v>1</v>
      </c>
      <c r="AO269" s="52"/>
      <c r="AP269" s="52"/>
      <c r="AQ269" s="52">
        <v>1</v>
      </c>
      <c r="AR269" s="52" t="s">
        <v>283</v>
      </c>
      <c r="AS269" s="52" t="s">
        <v>545</v>
      </c>
      <c r="AT269" s="60" t="s">
        <v>990</v>
      </c>
      <c r="AU269" s="52" t="s">
        <v>65</v>
      </c>
      <c r="AV269" s="52" t="s">
        <v>405</v>
      </c>
      <c r="AW269" s="52" t="s">
        <v>65</v>
      </c>
      <c r="AX269" s="52" t="s">
        <v>65</v>
      </c>
      <c r="AY269" s="52" t="s">
        <v>65</v>
      </c>
      <c r="BA269" s="41" t="s">
        <v>1512</v>
      </c>
      <c r="BB269" s="41" t="s">
        <v>1480</v>
      </c>
      <c r="BC269" s="41" t="s">
        <v>1496</v>
      </c>
    </row>
    <row r="270" spans="1:55" ht="72.75" customHeight="1" x14ac:dyDescent="0.2">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81"/>
      <c r="Y270" s="54">
        <v>0.3</v>
      </c>
      <c r="Z270" s="53" t="s">
        <v>1015</v>
      </c>
      <c r="AA270" s="58">
        <v>40310352</v>
      </c>
      <c r="AB270" s="52" t="s">
        <v>820</v>
      </c>
      <c r="AC270" s="52" t="s">
        <v>986</v>
      </c>
      <c r="AD270" s="52" t="s">
        <v>1016</v>
      </c>
      <c r="AE270" s="52">
        <v>12</v>
      </c>
      <c r="AF270" s="52">
        <v>1</v>
      </c>
      <c r="AG270" s="52">
        <v>1</v>
      </c>
      <c r="AH270" s="52">
        <v>1</v>
      </c>
      <c r="AI270" s="52">
        <v>1</v>
      </c>
      <c r="AJ270" s="52">
        <v>1</v>
      </c>
      <c r="AK270" s="52">
        <v>1</v>
      </c>
      <c r="AL270" s="52">
        <v>1</v>
      </c>
      <c r="AM270" s="52">
        <v>1</v>
      </c>
      <c r="AN270" s="52">
        <v>1</v>
      </c>
      <c r="AO270" s="52">
        <v>1</v>
      </c>
      <c r="AP270" s="52">
        <v>1</v>
      </c>
      <c r="AQ270" s="52">
        <v>1</v>
      </c>
      <c r="AR270" s="52" t="s">
        <v>283</v>
      </c>
      <c r="AS270" s="52" t="s">
        <v>545</v>
      </c>
      <c r="AT270" s="60" t="s">
        <v>990</v>
      </c>
      <c r="AU270" s="52" t="s">
        <v>65</v>
      </c>
      <c r="AV270" s="52" t="s">
        <v>405</v>
      </c>
      <c r="AW270" s="52" t="s">
        <v>65</v>
      </c>
      <c r="AX270" s="52" t="s">
        <v>65</v>
      </c>
      <c r="AY270" s="52" t="s">
        <v>65</v>
      </c>
      <c r="BA270" s="41" t="s">
        <v>1512</v>
      </c>
      <c r="BB270" s="41" t="s">
        <v>1482</v>
      </c>
      <c r="BC270" s="41" t="s">
        <v>1493</v>
      </c>
    </row>
    <row r="271" spans="1:55" ht="72.75" customHeight="1" x14ac:dyDescent="0.2">
      <c r="A271" s="78"/>
      <c r="B271" s="78"/>
      <c r="C271" s="78"/>
      <c r="D271" s="78"/>
      <c r="E271" s="78"/>
      <c r="F271" s="78"/>
      <c r="G271" s="78"/>
      <c r="H271" s="78"/>
      <c r="I271" s="78"/>
      <c r="J271" s="78"/>
      <c r="K271" s="78"/>
      <c r="L271" s="78"/>
      <c r="M271" s="78"/>
      <c r="N271" s="78"/>
      <c r="O271" s="78"/>
      <c r="P271" s="78"/>
      <c r="Q271" s="78"/>
      <c r="R271" s="78"/>
      <c r="S271" s="78"/>
      <c r="T271" s="78"/>
      <c r="U271" s="78"/>
      <c r="V271" s="78"/>
      <c r="W271" s="78"/>
      <c r="X271" s="81"/>
      <c r="Y271" s="54">
        <v>0.4</v>
      </c>
      <c r="Z271" s="53" t="s">
        <v>986</v>
      </c>
      <c r="AA271" s="58">
        <v>40310352</v>
      </c>
      <c r="AB271" s="52" t="s">
        <v>820</v>
      </c>
      <c r="AC271" s="52" t="s">
        <v>986</v>
      </c>
      <c r="AD271" s="52" t="s">
        <v>1017</v>
      </c>
      <c r="AE271" s="52">
        <v>3</v>
      </c>
      <c r="AF271" s="52"/>
      <c r="AG271" s="52"/>
      <c r="AH271" s="52"/>
      <c r="AI271" s="52">
        <v>1</v>
      </c>
      <c r="AJ271" s="52"/>
      <c r="AK271" s="52"/>
      <c r="AL271" s="52"/>
      <c r="AM271" s="52">
        <v>1</v>
      </c>
      <c r="AN271" s="52"/>
      <c r="AO271" s="52"/>
      <c r="AP271" s="52"/>
      <c r="AQ271" s="52">
        <v>1</v>
      </c>
      <c r="AR271" s="52" t="s">
        <v>283</v>
      </c>
      <c r="AS271" s="52" t="s">
        <v>545</v>
      </c>
      <c r="AT271" s="60" t="s">
        <v>1018</v>
      </c>
      <c r="AU271" s="52" t="s">
        <v>65</v>
      </c>
      <c r="AV271" s="52" t="s">
        <v>405</v>
      </c>
      <c r="AW271" s="52" t="s">
        <v>65</v>
      </c>
      <c r="AX271" s="52" t="s">
        <v>65</v>
      </c>
      <c r="AY271" s="52" t="s">
        <v>65</v>
      </c>
      <c r="BA271" s="41" t="s">
        <v>1512</v>
      </c>
      <c r="BB271" s="41" t="s">
        <v>1482</v>
      </c>
      <c r="BC271" s="41" t="s">
        <v>1497</v>
      </c>
    </row>
    <row r="272" spans="1:55" ht="72.75" customHeight="1" x14ac:dyDescent="0.2">
      <c r="A272" s="76" t="s">
        <v>58</v>
      </c>
      <c r="B272" s="76" t="s">
        <v>213</v>
      </c>
      <c r="C272" s="76" t="s">
        <v>103</v>
      </c>
      <c r="D272" s="76" t="s">
        <v>214</v>
      </c>
      <c r="E272" s="76" t="s">
        <v>215</v>
      </c>
      <c r="F272" s="76" t="s">
        <v>216</v>
      </c>
      <c r="G272" s="76" t="s">
        <v>217</v>
      </c>
      <c r="H272" s="76" t="s">
        <v>108</v>
      </c>
      <c r="I272" s="76" t="s">
        <v>65</v>
      </c>
      <c r="J272" s="76" t="s">
        <v>218</v>
      </c>
      <c r="K272" s="76" t="s">
        <v>291</v>
      </c>
      <c r="L272" s="76" t="s">
        <v>292</v>
      </c>
      <c r="M272" s="76" t="s">
        <v>293</v>
      </c>
      <c r="N272" s="76" t="s">
        <v>1425</v>
      </c>
      <c r="O272" s="76" t="s">
        <v>294</v>
      </c>
      <c r="P272" s="76" t="s">
        <v>70</v>
      </c>
      <c r="Q272" s="76">
        <v>80</v>
      </c>
      <c r="R272" s="76">
        <v>80</v>
      </c>
      <c r="S272" s="76">
        <v>85</v>
      </c>
      <c r="T272" s="76">
        <v>88</v>
      </c>
      <c r="U272" s="76">
        <v>90</v>
      </c>
      <c r="V272" s="76">
        <v>90</v>
      </c>
      <c r="W272" s="76" t="s">
        <v>295</v>
      </c>
      <c r="X272" s="81" t="s">
        <v>1019</v>
      </c>
      <c r="Y272" s="54">
        <v>0.3</v>
      </c>
      <c r="Z272" s="53" t="s">
        <v>1020</v>
      </c>
      <c r="AA272" s="58">
        <v>570000000</v>
      </c>
      <c r="AB272" s="52" t="s">
        <v>820</v>
      </c>
      <c r="AC272" s="52" t="s">
        <v>1021</v>
      </c>
      <c r="AD272" s="52" t="s">
        <v>1022</v>
      </c>
      <c r="AE272" s="52">
        <v>10</v>
      </c>
      <c r="AF272" s="52"/>
      <c r="AG272" s="52"/>
      <c r="AH272" s="52">
        <v>1</v>
      </c>
      <c r="AI272" s="52">
        <v>1</v>
      </c>
      <c r="AJ272" s="52">
        <v>1</v>
      </c>
      <c r="AK272" s="52">
        <v>1</v>
      </c>
      <c r="AL272" s="52">
        <v>1</v>
      </c>
      <c r="AM272" s="52">
        <v>1</v>
      </c>
      <c r="AN272" s="52">
        <v>1</v>
      </c>
      <c r="AO272" s="52">
        <v>1</v>
      </c>
      <c r="AP272" s="52">
        <v>1</v>
      </c>
      <c r="AQ272" s="52">
        <v>1</v>
      </c>
      <c r="AR272" s="52" t="s">
        <v>295</v>
      </c>
      <c r="AS272" s="52" t="s">
        <v>744</v>
      </c>
      <c r="AT272" s="60" t="s">
        <v>1023</v>
      </c>
      <c r="AU272" s="52" t="s">
        <v>484</v>
      </c>
      <c r="AV272" s="52" t="s">
        <v>405</v>
      </c>
      <c r="AW272" s="52" t="s">
        <v>65</v>
      </c>
      <c r="AX272" s="52" t="s">
        <v>65</v>
      </c>
      <c r="AY272" s="52" t="s">
        <v>65</v>
      </c>
      <c r="BA272" s="41" t="s">
        <v>1512</v>
      </c>
      <c r="BB272" s="41" t="s">
        <v>1480</v>
      </c>
      <c r="BC272" s="41" t="s">
        <v>1481</v>
      </c>
    </row>
    <row r="273" spans="1:55" ht="72.75" customHeight="1" x14ac:dyDescent="0.2">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81"/>
      <c r="Y273" s="54">
        <v>0.5</v>
      </c>
      <c r="Z273" s="53" t="s">
        <v>1024</v>
      </c>
      <c r="AA273" s="58">
        <v>1000000000</v>
      </c>
      <c r="AB273" s="52" t="s">
        <v>820</v>
      </c>
      <c r="AC273" s="52" t="s">
        <v>1025</v>
      </c>
      <c r="AD273" s="52" t="s">
        <v>1026</v>
      </c>
      <c r="AE273" s="52">
        <v>11</v>
      </c>
      <c r="AF273" s="52"/>
      <c r="AG273" s="52">
        <v>1</v>
      </c>
      <c r="AH273" s="52">
        <v>1</v>
      </c>
      <c r="AI273" s="52">
        <v>1</v>
      </c>
      <c r="AJ273" s="52">
        <v>1</v>
      </c>
      <c r="AK273" s="52">
        <v>1</v>
      </c>
      <c r="AL273" s="52">
        <v>1</v>
      </c>
      <c r="AM273" s="52">
        <v>1</v>
      </c>
      <c r="AN273" s="52">
        <v>1</v>
      </c>
      <c r="AO273" s="52">
        <v>1</v>
      </c>
      <c r="AP273" s="52">
        <v>1</v>
      </c>
      <c r="AQ273" s="52">
        <v>1</v>
      </c>
      <c r="AR273" s="52" t="s">
        <v>295</v>
      </c>
      <c r="AS273" s="52" t="s">
        <v>744</v>
      </c>
      <c r="AT273" s="60" t="s">
        <v>1023</v>
      </c>
      <c r="AU273" s="52" t="s">
        <v>65</v>
      </c>
      <c r="AV273" s="52" t="s">
        <v>405</v>
      </c>
      <c r="AW273" s="52" t="s">
        <v>65</v>
      </c>
      <c r="AX273" s="52" t="s">
        <v>65</v>
      </c>
      <c r="AY273" s="52" t="s">
        <v>65</v>
      </c>
      <c r="BA273" s="41" t="s">
        <v>1512</v>
      </c>
      <c r="BB273" s="41" t="s">
        <v>1480</v>
      </c>
      <c r="BC273" s="41" t="s">
        <v>1498</v>
      </c>
    </row>
    <row r="274" spans="1:55" ht="72.75" customHeight="1" x14ac:dyDescent="0.2">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81"/>
      <c r="Y274" s="54">
        <v>0.1</v>
      </c>
      <c r="Z274" s="53" t="s">
        <v>1027</v>
      </c>
      <c r="AA274" s="58">
        <v>30000000</v>
      </c>
      <c r="AB274" s="52" t="s">
        <v>820</v>
      </c>
      <c r="AC274" s="52" t="s">
        <v>1021</v>
      </c>
      <c r="AD274" s="52" t="s">
        <v>1028</v>
      </c>
      <c r="AE274" s="52">
        <v>4</v>
      </c>
      <c r="AF274" s="52"/>
      <c r="AG274" s="52"/>
      <c r="AH274" s="52"/>
      <c r="AI274" s="52">
        <v>1</v>
      </c>
      <c r="AJ274" s="52"/>
      <c r="AK274" s="52"/>
      <c r="AL274" s="52">
        <v>1</v>
      </c>
      <c r="AM274" s="52"/>
      <c r="AN274" s="52"/>
      <c r="AO274" s="52">
        <v>1</v>
      </c>
      <c r="AP274" s="52"/>
      <c r="AQ274" s="52">
        <v>1</v>
      </c>
      <c r="AR274" s="52" t="s">
        <v>295</v>
      </c>
      <c r="AS274" s="52" t="s">
        <v>403</v>
      </c>
      <c r="AT274" s="60" t="s">
        <v>1023</v>
      </c>
      <c r="AU274" s="52" t="s">
        <v>65</v>
      </c>
      <c r="AV274" s="52" t="s">
        <v>405</v>
      </c>
      <c r="AW274" s="52" t="s">
        <v>65</v>
      </c>
      <c r="AX274" s="52" t="s">
        <v>65</v>
      </c>
      <c r="AY274" s="52" t="s">
        <v>65</v>
      </c>
      <c r="BA274" s="41" t="s">
        <v>1512</v>
      </c>
      <c r="BB274" s="41" t="s">
        <v>1475</v>
      </c>
      <c r="BC274" s="41" t="s">
        <v>1499</v>
      </c>
    </row>
    <row r="275" spans="1:55" ht="72.75" customHeight="1" x14ac:dyDescent="0.2">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81"/>
      <c r="Y275" s="54">
        <v>0.05</v>
      </c>
      <c r="Z275" s="53" t="s">
        <v>1029</v>
      </c>
      <c r="AA275" s="58">
        <v>10000000</v>
      </c>
      <c r="AB275" s="52" t="s">
        <v>820</v>
      </c>
      <c r="AC275" s="52" t="s">
        <v>1025</v>
      </c>
      <c r="AD275" s="52" t="s">
        <v>1030</v>
      </c>
      <c r="AE275" s="52">
        <v>3</v>
      </c>
      <c r="AF275" s="52"/>
      <c r="AG275" s="52"/>
      <c r="AH275" s="52"/>
      <c r="AI275" s="52"/>
      <c r="AJ275" s="52"/>
      <c r="AK275" s="52"/>
      <c r="AL275" s="52"/>
      <c r="AM275" s="52"/>
      <c r="AN275" s="52"/>
      <c r="AO275" s="52"/>
      <c r="AP275" s="52"/>
      <c r="AQ275" s="52">
        <v>3</v>
      </c>
      <c r="AR275" s="52" t="s">
        <v>295</v>
      </c>
      <c r="AS275" s="52" t="s">
        <v>744</v>
      </c>
      <c r="AT275" s="60" t="s">
        <v>1023</v>
      </c>
      <c r="AU275" s="52" t="s">
        <v>65</v>
      </c>
      <c r="AV275" s="52" t="s">
        <v>405</v>
      </c>
      <c r="AW275" s="52" t="s">
        <v>65</v>
      </c>
      <c r="AX275" s="52" t="s">
        <v>65</v>
      </c>
      <c r="AY275" s="52" t="s">
        <v>65</v>
      </c>
      <c r="BA275" s="41" t="s">
        <v>1512</v>
      </c>
      <c r="BB275" s="41" t="s">
        <v>1480</v>
      </c>
      <c r="BC275" s="41" t="s">
        <v>1500</v>
      </c>
    </row>
    <row r="276" spans="1:55" ht="72.75" customHeight="1" x14ac:dyDescent="0.2">
      <c r="A276" s="78"/>
      <c r="B276" s="78"/>
      <c r="C276" s="78"/>
      <c r="D276" s="78"/>
      <c r="E276" s="78"/>
      <c r="F276" s="78"/>
      <c r="G276" s="78"/>
      <c r="H276" s="78"/>
      <c r="I276" s="78"/>
      <c r="J276" s="78"/>
      <c r="K276" s="78"/>
      <c r="L276" s="78"/>
      <c r="M276" s="78"/>
      <c r="N276" s="78"/>
      <c r="O276" s="78"/>
      <c r="P276" s="78"/>
      <c r="Q276" s="78"/>
      <c r="R276" s="78"/>
      <c r="S276" s="78"/>
      <c r="T276" s="78"/>
      <c r="U276" s="78"/>
      <c r="V276" s="78"/>
      <c r="W276" s="78"/>
      <c r="X276" s="81"/>
      <c r="Y276" s="54">
        <v>0.05</v>
      </c>
      <c r="Z276" s="53" t="s">
        <v>1031</v>
      </c>
      <c r="AA276" s="58">
        <v>20000000</v>
      </c>
      <c r="AB276" s="52" t="s">
        <v>820</v>
      </c>
      <c r="AC276" s="52" t="s">
        <v>1025</v>
      </c>
      <c r="AD276" s="52" t="s">
        <v>1032</v>
      </c>
      <c r="AE276" s="52">
        <v>1</v>
      </c>
      <c r="AF276" s="52"/>
      <c r="AG276" s="52"/>
      <c r="AH276" s="52"/>
      <c r="AI276" s="52"/>
      <c r="AJ276" s="52"/>
      <c r="AK276" s="52"/>
      <c r="AL276" s="52"/>
      <c r="AM276" s="52">
        <v>1</v>
      </c>
      <c r="AN276" s="52"/>
      <c r="AO276" s="52"/>
      <c r="AP276" s="52"/>
      <c r="AQ276" s="52"/>
      <c r="AR276" s="52" t="s">
        <v>295</v>
      </c>
      <c r="AS276" s="52" t="s">
        <v>744</v>
      </c>
      <c r="AT276" s="60" t="s">
        <v>65</v>
      </c>
      <c r="AU276" s="52" t="s">
        <v>65</v>
      </c>
      <c r="AV276" s="52" t="s">
        <v>405</v>
      </c>
      <c r="AW276" s="52" t="s">
        <v>65</v>
      </c>
      <c r="AX276" s="52" t="s">
        <v>65</v>
      </c>
      <c r="AY276" s="52" t="s">
        <v>65</v>
      </c>
      <c r="BA276" s="41" t="s">
        <v>1512</v>
      </c>
      <c r="BB276" s="41" t="s">
        <v>1480</v>
      </c>
      <c r="BC276" s="41" t="s">
        <v>1481</v>
      </c>
    </row>
    <row r="277" spans="1:55" ht="72.75" customHeight="1" x14ac:dyDescent="0.2">
      <c r="A277" s="7" t="s">
        <v>58</v>
      </c>
      <c r="B277" s="52" t="s">
        <v>213</v>
      </c>
      <c r="C277" s="52" t="s">
        <v>103</v>
      </c>
      <c r="D277" s="52" t="s">
        <v>242</v>
      </c>
      <c r="E277" s="52" t="s">
        <v>215</v>
      </c>
      <c r="F277" s="52" t="s">
        <v>216</v>
      </c>
      <c r="G277" s="52" t="s">
        <v>217</v>
      </c>
      <c r="H277" s="52" t="s">
        <v>108</v>
      </c>
      <c r="I277" s="52" t="s">
        <v>65</v>
      </c>
      <c r="J277" s="52" t="s">
        <v>218</v>
      </c>
      <c r="K277" s="52" t="s">
        <v>291</v>
      </c>
      <c r="L277" s="52" t="s">
        <v>296</v>
      </c>
      <c r="M277" s="52" t="s">
        <v>297</v>
      </c>
      <c r="N277" s="52" t="s">
        <v>1425</v>
      </c>
      <c r="O277" s="52" t="s">
        <v>294</v>
      </c>
      <c r="P277" s="52" t="s">
        <v>70</v>
      </c>
      <c r="Q277" s="52" t="s">
        <v>72</v>
      </c>
      <c r="R277" s="52">
        <v>0</v>
      </c>
      <c r="S277" s="52">
        <v>68</v>
      </c>
      <c r="T277" s="52">
        <v>75</v>
      </c>
      <c r="U277" s="52">
        <v>80</v>
      </c>
      <c r="V277" s="52">
        <v>80</v>
      </c>
      <c r="W277" s="13" t="s">
        <v>295</v>
      </c>
      <c r="X277" s="52" t="s">
        <v>1033</v>
      </c>
      <c r="Y277" s="54">
        <v>1</v>
      </c>
      <c r="Z277" s="53" t="s">
        <v>1034</v>
      </c>
      <c r="AA277" s="58">
        <v>100000000</v>
      </c>
      <c r="AB277" s="52" t="s">
        <v>820</v>
      </c>
      <c r="AC277" s="52" t="s">
        <v>1025</v>
      </c>
      <c r="AD277" s="52" t="s">
        <v>1035</v>
      </c>
      <c r="AE277" s="52">
        <v>10</v>
      </c>
      <c r="AF277" s="52"/>
      <c r="AG277" s="52"/>
      <c r="AH277" s="52">
        <v>1</v>
      </c>
      <c r="AI277" s="52">
        <v>1</v>
      </c>
      <c r="AJ277" s="52">
        <v>1</v>
      </c>
      <c r="AK277" s="52">
        <v>1</v>
      </c>
      <c r="AL277" s="52">
        <v>1</v>
      </c>
      <c r="AM277" s="52">
        <v>1</v>
      </c>
      <c r="AN277" s="52">
        <v>1</v>
      </c>
      <c r="AO277" s="52">
        <v>1</v>
      </c>
      <c r="AP277" s="52">
        <v>1</v>
      </c>
      <c r="AQ277" s="52">
        <v>1</v>
      </c>
      <c r="AR277" s="52" t="s">
        <v>295</v>
      </c>
      <c r="AS277" s="52" t="s">
        <v>744</v>
      </c>
      <c r="AT277" s="60" t="s">
        <v>484</v>
      </c>
      <c r="AU277" s="52" t="s">
        <v>65</v>
      </c>
      <c r="AV277" s="52" t="s">
        <v>405</v>
      </c>
      <c r="AW277" s="52" t="s">
        <v>65</v>
      </c>
      <c r="AX277" s="52" t="s">
        <v>65</v>
      </c>
      <c r="AY277" s="52" t="s">
        <v>65</v>
      </c>
      <c r="BA277" s="41" t="s">
        <v>1512</v>
      </c>
      <c r="BB277" s="41" t="s">
        <v>1480</v>
      </c>
      <c r="BC277" s="41" t="s">
        <v>1481</v>
      </c>
    </row>
    <row r="278" spans="1:55" ht="72.75" customHeight="1" x14ac:dyDescent="0.2">
      <c r="A278" s="76" t="s">
        <v>58</v>
      </c>
      <c r="B278" s="76" t="s">
        <v>213</v>
      </c>
      <c r="C278" s="76" t="s">
        <v>103</v>
      </c>
      <c r="D278" s="76" t="s">
        <v>242</v>
      </c>
      <c r="E278" s="76" t="s">
        <v>243</v>
      </c>
      <c r="F278" s="76" t="s">
        <v>298</v>
      </c>
      <c r="G278" s="76" t="s">
        <v>299</v>
      </c>
      <c r="H278" s="76" t="s">
        <v>108</v>
      </c>
      <c r="I278" s="76" t="s">
        <v>65</v>
      </c>
      <c r="J278" s="76" t="s">
        <v>66</v>
      </c>
      <c r="K278" s="76" t="s">
        <v>300</v>
      </c>
      <c r="L278" s="76" t="s">
        <v>301</v>
      </c>
      <c r="M278" s="76" t="s">
        <v>302</v>
      </c>
      <c r="N278" s="76" t="s">
        <v>1428</v>
      </c>
      <c r="O278" s="76" t="s">
        <v>115</v>
      </c>
      <c r="P278" s="76" t="s">
        <v>82</v>
      </c>
      <c r="Q278" s="76" t="s">
        <v>72</v>
      </c>
      <c r="R278" s="76">
        <v>0</v>
      </c>
      <c r="S278" s="76">
        <v>0</v>
      </c>
      <c r="T278" s="76">
        <v>5</v>
      </c>
      <c r="U278" s="76">
        <v>4</v>
      </c>
      <c r="V278" s="76">
        <v>4</v>
      </c>
      <c r="W278" s="76" t="s">
        <v>303</v>
      </c>
      <c r="X278" s="81" t="s">
        <v>1036</v>
      </c>
      <c r="Y278" s="54">
        <v>0.5</v>
      </c>
      <c r="Z278" s="53" t="s">
        <v>1037</v>
      </c>
      <c r="AA278" s="58">
        <v>120000000</v>
      </c>
      <c r="AB278" s="52" t="s">
        <v>820</v>
      </c>
      <c r="AC278" s="52" t="s">
        <v>821</v>
      </c>
      <c r="AD278" s="52" t="s">
        <v>1038</v>
      </c>
      <c r="AE278" s="52">
        <v>4</v>
      </c>
      <c r="AF278" s="52"/>
      <c r="AG278" s="52"/>
      <c r="AH278" s="52"/>
      <c r="AI278" s="52">
        <v>1</v>
      </c>
      <c r="AJ278" s="52"/>
      <c r="AK278" s="52"/>
      <c r="AL278" s="52">
        <v>1</v>
      </c>
      <c r="AM278" s="52"/>
      <c r="AN278" s="52"/>
      <c r="AO278" s="52">
        <v>1</v>
      </c>
      <c r="AP278" s="52"/>
      <c r="AQ278" s="52">
        <v>1</v>
      </c>
      <c r="AR278" s="52" t="s">
        <v>303</v>
      </c>
      <c r="AS278" s="52" t="s">
        <v>744</v>
      </c>
      <c r="AT278" s="60" t="s">
        <v>65</v>
      </c>
      <c r="AU278" s="52" t="s">
        <v>65</v>
      </c>
      <c r="AV278" s="52" t="s">
        <v>65</v>
      </c>
      <c r="AW278" s="52" t="s">
        <v>65</v>
      </c>
      <c r="AX278" s="52" t="s">
        <v>65</v>
      </c>
      <c r="AY278" s="52" t="s">
        <v>65</v>
      </c>
      <c r="BA278" s="35" t="s">
        <v>65</v>
      </c>
      <c r="BB278" s="35"/>
      <c r="BC278" s="35"/>
    </row>
    <row r="279" spans="1:55" ht="72.75" customHeight="1" x14ac:dyDescent="0.2">
      <c r="A279" s="78"/>
      <c r="B279" s="78"/>
      <c r="C279" s="78"/>
      <c r="D279" s="78"/>
      <c r="E279" s="78"/>
      <c r="F279" s="78"/>
      <c r="G279" s="78"/>
      <c r="H279" s="78"/>
      <c r="I279" s="78"/>
      <c r="J279" s="78"/>
      <c r="K279" s="78"/>
      <c r="L279" s="78"/>
      <c r="M279" s="78"/>
      <c r="N279" s="78"/>
      <c r="O279" s="78"/>
      <c r="P279" s="78"/>
      <c r="Q279" s="78"/>
      <c r="R279" s="78"/>
      <c r="S279" s="78"/>
      <c r="T279" s="78"/>
      <c r="U279" s="78"/>
      <c r="V279" s="78"/>
      <c r="W279" s="78"/>
      <c r="X279" s="81"/>
      <c r="Y279" s="54">
        <v>0.5</v>
      </c>
      <c r="Z279" s="53" t="s">
        <v>1039</v>
      </c>
      <c r="AA279" s="58" t="s">
        <v>65</v>
      </c>
      <c r="AB279" s="52" t="s">
        <v>65</v>
      </c>
      <c r="AC279" s="52" t="s">
        <v>65</v>
      </c>
      <c r="AD279" s="52" t="s">
        <v>1040</v>
      </c>
      <c r="AE279" s="52">
        <v>3</v>
      </c>
      <c r="AF279" s="52"/>
      <c r="AG279" s="52"/>
      <c r="AH279" s="52"/>
      <c r="AI279" s="52"/>
      <c r="AJ279" s="52">
        <v>1</v>
      </c>
      <c r="AK279" s="52"/>
      <c r="AL279" s="52"/>
      <c r="AM279" s="52"/>
      <c r="AN279" s="52">
        <v>1</v>
      </c>
      <c r="AO279" s="52"/>
      <c r="AP279" s="52"/>
      <c r="AQ279" s="52">
        <v>1</v>
      </c>
      <c r="AR279" s="52" t="s">
        <v>303</v>
      </c>
      <c r="AS279" s="52" t="s">
        <v>744</v>
      </c>
      <c r="AT279" s="60" t="s">
        <v>1041</v>
      </c>
      <c r="AU279" s="52" t="s">
        <v>484</v>
      </c>
      <c r="AV279" s="52" t="s">
        <v>405</v>
      </c>
      <c r="AW279" s="52" t="s">
        <v>65</v>
      </c>
      <c r="AX279" s="52" t="s">
        <v>65</v>
      </c>
      <c r="AY279" s="52" t="s">
        <v>65</v>
      </c>
      <c r="BA279" s="41" t="s">
        <v>1512</v>
      </c>
      <c r="BB279" s="41" t="s">
        <v>1489</v>
      </c>
      <c r="BC279" s="41" t="s">
        <v>1489</v>
      </c>
    </row>
    <row r="280" spans="1:55" ht="72.75" customHeight="1" x14ac:dyDescent="0.2">
      <c r="A280" s="7" t="s">
        <v>58</v>
      </c>
      <c r="B280" s="52" t="s">
        <v>213</v>
      </c>
      <c r="C280" s="52" t="s">
        <v>103</v>
      </c>
      <c r="D280" s="52" t="s">
        <v>242</v>
      </c>
      <c r="E280" s="52" t="s">
        <v>215</v>
      </c>
      <c r="F280" s="52" t="s">
        <v>216</v>
      </c>
      <c r="G280" s="52" t="s">
        <v>217</v>
      </c>
      <c r="H280" s="52" t="s">
        <v>108</v>
      </c>
      <c r="I280" s="52" t="s">
        <v>65</v>
      </c>
      <c r="J280" s="52" t="s">
        <v>304</v>
      </c>
      <c r="K280" s="52" t="s">
        <v>305</v>
      </c>
      <c r="L280" s="52" t="s">
        <v>306</v>
      </c>
      <c r="M280" s="52" t="s">
        <v>307</v>
      </c>
      <c r="N280" s="52" t="s">
        <v>1429</v>
      </c>
      <c r="O280" s="52" t="s">
        <v>238</v>
      </c>
      <c r="P280" s="52" t="s">
        <v>82</v>
      </c>
      <c r="Q280" s="52">
        <v>0</v>
      </c>
      <c r="R280" s="52">
        <v>0</v>
      </c>
      <c r="S280" s="52">
        <v>4</v>
      </c>
      <c r="T280" s="52">
        <v>5</v>
      </c>
      <c r="U280" s="52">
        <v>5</v>
      </c>
      <c r="V280" s="52">
        <v>14</v>
      </c>
      <c r="W280" s="13" t="s">
        <v>308</v>
      </c>
      <c r="X280" s="52" t="s">
        <v>1042</v>
      </c>
      <c r="Y280" s="54">
        <v>1</v>
      </c>
      <c r="Z280" s="53" t="s">
        <v>1043</v>
      </c>
      <c r="AA280" s="58">
        <v>120000000</v>
      </c>
      <c r="AB280" s="52" t="s">
        <v>820</v>
      </c>
      <c r="AC280" s="52" t="s">
        <v>1044</v>
      </c>
      <c r="AD280" s="52" t="s">
        <v>1045</v>
      </c>
      <c r="AE280" s="52">
        <v>2</v>
      </c>
      <c r="AF280" s="52"/>
      <c r="AG280" s="52"/>
      <c r="AH280" s="52"/>
      <c r="AI280" s="52"/>
      <c r="AJ280" s="52">
        <v>1</v>
      </c>
      <c r="AK280" s="52"/>
      <c r="AL280" s="52"/>
      <c r="AM280" s="52"/>
      <c r="AN280" s="52">
        <v>1</v>
      </c>
      <c r="AO280" s="52"/>
      <c r="AP280" s="52"/>
      <c r="AQ280" s="52"/>
      <c r="AR280" s="52" t="s">
        <v>308</v>
      </c>
      <c r="AS280" s="52" t="s">
        <v>432</v>
      </c>
      <c r="AT280" s="60" t="s">
        <v>1046</v>
      </c>
      <c r="AU280" s="52" t="s">
        <v>1047</v>
      </c>
      <c r="AV280" s="52" t="s">
        <v>405</v>
      </c>
      <c r="AW280" s="52" t="s">
        <v>65</v>
      </c>
      <c r="AX280" s="52" t="s">
        <v>65</v>
      </c>
      <c r="AY280" s="52" t="s">
        <v>65</v>
      </c>
      <c r="BA280" s="41" t="s">
        <v>1512</v>
      </c>
      <c r="BB280" s="41" t="s">
        <v>1489</v>
      </c>
      <c r="BC280" s="41" t="s">
        <v>1489</v>
      </c>
    </row>
    <row r="281" spans="1:55" ht="72.75" customHeight="1" x14ac:dyDescent="0.2">
      <c r="A281" s="7" t="s">
        <v>58</v>
      </c>
      <c r="B281" s="52" t="s">
        <v>213</v>
      </c>
      <c r="C281" s="52" t="s">
        <v>103</v>
      </c>
      <c r="D281" s="52" t="s">
        <v>242</v>
      </c>
      <c r="E281" s="52" t="s">
        <v>215</v>
      </c>
      <c r="F281" s="52" t="s">
        <v>216</v>
      </c>
      <c r="G281" s="52" t="s">
        <v>217</v>
      </c>
      <c r="H281" s="52" t="s">
        <v>108</v>
      </c>
      <c r="I281" s="52" t="s">
        <v>65</v>
      </c>
      <c r="J281" s="52" t="s">
        <v>304</v>
      </c>
      <c r="K281" s="52" t="s">
        <v>305</v>
      </c>
      <c r="L281" s="52" t="s">
        <v>309</v>
      </c>
      <c r="M281" s="52" t="s">
        <v>310</v>
      </c>
      <c r="N281" s="52" t="s">
        <v>1425</v>
      </c>
      <c r="O281" s="52" t="s">
        <v>238</v>
      </c>
      <c r="P281" s="52" t="s">
        <v>70</v>
      </c>
      <c r="Q281" s="52">
        <v>100</v>
      </c>
      <c r="R281" s="52">
        <v>100</v>
      </c>
      <c r="S281" s="52">
        <v>100</v>
      </c>
      <c r="T281" s="52">
        <v>100</v>
      </c>
      <c r="U281" s="52">
        <v>100</v>
      </c>
      <c r="V281" s="52">
        <v>100</v>
      </c>
      <c r="W281" s="13" t="s">
        <v>308</v>
      </c>
      <c r="X281" s="52" t="s">
        <v>1048</v>
      </c>
      <c r="Y281" s="54">
        <v>1</v>
      </c>
      <c r="Z281" s="53" t="s">
        <v>1049</v>
      </c>
      <c r="AA281" s="58" t="s">
        <v>65</v>
      </c>
      <c r="AB281" s="52" t="s">
        <v>65</v>
      </c>
      <c r="AC281" s="52" t="s">
        <v>65</v>
      </c>
      <c r="AD281" s="52" t="s">
        <v>1050</v>
      </c>
      <c r="AE281" s="52">
        <v>3</v>
      </c>
      <c r="AF281" s="52"/>
      <c r="AG281" s="52"/>
      <c r="AH281" s="52">
        <v>1</v>
      </c>
      <c r="AI281" s="52"/>
      <c r="AJ281" s="52"/>
      <c r="AK281" s="52"/>
      <c r="AL281" s="52">
        <v>1</v>
      </c>
      <c r="AM281" s="52"/>
      <c r="AN281" s="52"/>
      <c r="AO281" s="52">
        <v>1</v>
      </c>
      <c r="AP281" s="52"/>
      <c r="AQ281" s="52"/>
      <c r="AR281" s="52" t="s">
        <v>308</v>
      </c>
      <c r="AS281" s="52" t="s">
        <v>432</v>
      </c>
      <c r="AT281" s="60" t="s">
        <v>1051</v>
      </c>
      <c r="AU281" s="52" t="s">
        <v>1052</v>
      </c>
      <c r="AV281" s="52" t="s">
        <v>405</v>
      </c>
      <c r="AW281" s="52" t="s">
        <v>65</v>
      </c>
      <c r="AX281" s="52" t="s">
        <v>65</v>
      </c>
      <c r="AY281" s="52" t="s">
        <v>65</v>
      </c>
      <c r="BA281" s="41" t="s">
        <v>1512</v>
      </c>
      <c r="BB281" s="41" t="s">
        <v>1482</v>
      </c>
      <c r="BC281" s="41" t="s">
        <v>1494</v>
      </c>
    </row>
    <row r="282" spans="1:55" ht="72.75" customHeight="1" x14ac:dyDescent="0.2">
      <c r="A282" s="76" t="s">
        <v>58</v>
      </c>
      <c r="B282" s="76" t="s">
        <v>213</v>
      </c>
      <c r="C282" s="76" t="s">
        <v>103</v>
      </c>
      <c r="D282" s="76" t="s">
        <v>242</v>
      </c>
      <c r="E282" s="76" t="s">
        <v>243</v>
      </c>
      <c r="F282" s="76" t="s">
        <v>298</v>
      </c>
      <c r="G282" s="76" t="s">
        <v>311</v>
      </c>
      <c r="H282" s="76" t="s">
        <v>108</v>
      </c>
      <c r="I282" s="76" t="s">
        <v>65</v>
      </c>
      <c r="J282" s="76" t="s">
        <v>66</v>
      </c>
      <c r="K282" s="76" t="s">
        <v>312</v>
      </c>
      <c r="L282" s="76" t="s">
        <v>313</v>
      </c>
      <c r="M282" s="76" t="s">
        <v>314</v>
      </c>
      <c r="N282" s="76" t="s">
        <v>418</v>
      </c>
      <c r="O282" s="76" t="s">
        <v>222</v>
      </c>
      <c r="P282" s="76" t="s">
        <v>70</v>
      </c>
      <c r="Q282" s="76" t="s">
        <v>72</v>
      </c>
      <c r="R282" s="76">
        <v>0</v>
      </c>
      <c r="S282" s="76">
        <v>20</v>
      </c>
      <c r="T282" s="76">
        <v>30</v>
      </c>
      <c r="U282" s="76">
        <v>50</v>
      </c>
      <c r="V282" s="76">
        <v>50</v>
      </c>
      <c r="W282" s="76" t="s">
        <v>315</v>
      </c>
      <c r="X282" s="81" t="s">
        <v>1053</v>
      </c>
      <c r="Y282" s="73">
        <v>0.5</v>
      </c>
      <c r="Z282" s="67" t="s">
        <v>1543</v>
      </c>
      <c r="AA282" s="70">
        <v>600000000</v>
      </c>
      <c r="AB282" s="68" t="s">
        <v>820</v>
      </c>
      <c r="AC282" s="68" t="s">
        <v>1054</v>
      </c>
      <c r="AD282" s="68" t="s">
        <v>1055</v>
      </c>
      <c r="AE282" s="68">
        <v>1</v>
      </c>
      <c r="AF282" s="68"/>
      <c r="AG282" s="68"/>
      <c r="AH282" s="68"/>
      <c r="AI282" s="68"/>
      <c r="AJ282" s="68"/>
      <c r="AK282" s="68"/>
      <c r="AL282" s="68"/>
      <c r="AM282" s="68"/>
      <c r="AN282" s="68"/>
      <c r="AO282" s="68"/>
      <c r="AP282" s="68"/>
      <c r="AQ282" s="68">
        <v>1</v>
      </c>
      <c r="AR282" s="68" t="s">
        <v>315</v>
      </c>
      <c r="AS282" s="52" t="s">
        <v>886</v>
      </c>
      <c r="AT282" s="60" t="s">
        <v>484</v>
      </c>
      <c r="AU282" s="52" t="s">
        <v>1056</v>
      </c>
      <c r="AV282" s="52" t="s">
        <v>464</v>
      </c>
      <c r="AW282" s="52" t="s">
        <v>65</v>
      </c>
      <c r="AX282" s="52" t="s">
        <v>65</v>
      </c>
      <c r="AY282" s="52" t="s">
        <v>65</v>
      </c>
      <c r="BA282" s="35" t="s">
        <v>65</v>
      </c>
      <c r="BB282" s="35"/>
      <c r="BC282" s="35"/>
    </row>
    <row r="283" spans="1:55" ht="72.75" customHeight="1" x14ac:dyDescent="0.2">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81"/>
      <c r="Y283" s="120">
        <v>0.5</v>
      </c>
      <c r="Z283" s="82" t="s">
        <v>1057</v>
      </c>
      <c r="AA283" s="58" t="s">
        <v>65</v>
      </c>
      <c r="AB283" s="52" t="s">
        <v>65</v>
      </c>
      <c r="AC283" s="52" t="s">
        <v>65</v>
      </c>
      <c r="AD283" s="52" t="s">
        <v>1058</v>
      </c>
      <c r="AE283" s="52">
        <v>1</v>
      </c>
      <c r="AF283" s="52"/>
      <c r="AG283" s="52"/>
      <c r="AH283" s="52"/>
      <c r="AI283" s="52"/>
      <c r="AJ283" s="52"/>
      <c r="AK283" s="52"/>
      <c r="AL283" s="52"/>
      <c r="AM283" s="52"/>
      <c r="AN283" s="52"/>
      <c r="AO283" s="52"/>
      <c r="AP283" s="52">
        <v>1</v>
      </c>
      <c r="AQ283" s="52"/>
      <c r="AR283" s="52" t="s">
        <v>315</v>
      </c>
      <c r="AS283" s="52" t="s">
        <v>886</v>
      </c>
      <c r="AT283" s="60" t="s">
        <v>484</v>
      </c>
      <c r="AU283" s="52" t="s">
        <v>1056</v>
      </c>
      <c r="AV283" s="52" t="s">
        <v>464</v>
      </c>
      <c r="AW283" s="52" t="s">
        <v>65</v>
      </c>
      <c r="AX283" s="52" t="s">
        <v>65</v>
      </c>
      <c r="AY283" s="52" t="s">
        <v>65</v>
      </c>
      <c r="BA283" s="35" t="s">
        <v>65</v>
      </c>
      <c r="BB283" s="35"/>
      <c r="BC283" s="35"/>
    </row>
    <row r="284" spans="1:55" ht="84" customHeight="1" x14ac:dyDescent="0.2">
      <c r="A284" s="78"/>
      <c r="B284" s="78"/>
      <c r="C284" s="78"/>
      <c r="D284" s="78"/>
      <c r="E284" s="78"/>
      <c r="F284" s="78"/>
      <c r="G284" s="78"/>
      <c r="H284" s="78"/>
      <c r="I284" s="78"/>
      <c r="J284" s="78"/>
      <c r="K284" s="78"/>
      <c r="L284" s="78"/>
      <c r="M284" s="78"/>
      <c r="N284" s="78"/>
      <c r="O284" s="78"/>
      <c r="P284" s="78"/>
      <c r="Q284" s="78"/>
      <c r="R284" s="78"/>
      <c r="S284" s="78"/>
      <c r="T284" s="78"/>
      <c r="U284" s="78"/>
      <c r="V284" s="78"/>
      <c r="W284" s="78"/>
      <c r="X284" s="81"/>
      <c r="Y284" s="120"/>
      <c r="Z284" s="82"/>
      <c r="AA284" s="58" t="s">
        <v>65</v>
      </c>
      <c r="AB284" s="52" t="s">
        <v>65</v>
      </c>
      <c r="AC284" s="52" t="s">
        <v>65</v>
      </c>
      <c r="AD284" s="52" t="s">
        <v>1059</v>
      </c>
      <c r="AE284" s="52">
        <v>1</v>
      </c>
      <c r="AF284" s="52"/>
      <c r="AG284" s="52"/>
      <c r="AH284" s="52"/>
      <c r="AI284" s="52"/>
      <c r="AJ284" s="52"/>
      <c r="AK284" s="52"/>
      <c r="AL284" s="52"/>
      <c r="AM284" s="52"/>
      <c r="AN284" s="52"/>
      <c r="AO284" s="52"/>
      <c r="AP284" s="52">
        <v>1</v>
      </c>
      <c r="AQ284" s="52"/>
      <c r="AR284" s="52" t="s">
        <v>315</v>
      </c>
      <c r="AS284" s="52" t="s">
        <v>886</v>
      </c>
      <c r="AT284" s="60" t="s">
        <v>484</v>
      </c>
      <c r="AU284" s="52" t="s">
        <v>1056</v>
      </c>
      <c r="AV284" s="52" t="s">
        <v>464</v>
      </c>
      <c r="AW284" s="52" t="s">
        <v>65</v>
      </c>
      <c r="AX284" s="52" t="s">
        <v>65</v>
      </c>
      <c r="AY284" s="52" t="s">
        <v>65</v>
      </c>
      <c r="BA284" s="35" t="s">
        <v>65</v>
      </c>
      <c r="BB284" s="35"/>
      <c r="BC284" s="35"/>
    </row>
    <row r="285" spans="1:55" ht="72.75" customHeight="1" x14ac:dyDescent="0.2">
      <c r="A285" s="7" t="s">
        <v>58</v>
      </c>
      <c r="B285" s="52" t="s">
        <v>213</v>
      </c>
      <c r="C285" s="52" t="s">
        <v>103</v>
      </c>
      <c r="D285" s="52" t="s">
        <v>242</v>
      </c>
      <c r="E285" s="52" t="s">
        <v>243</v>
      </c>
      <c r="F285" s="52" t="s">
        <v>298</v>
      </c>
      <c r="G285" s="52" t="s">
        <v>311</v>
      </c>
      <c r="H285" s="52" t="s">
        <v>108</v>
      </c>
      <c r="I285" s="52" t="s">
        <v>65</v>
      </c>
      <c r="J285" s="52" t="s">
        <v>66</v>
      </c>
      <c r="K285" s="52" t="s">
        <v>312</v>
      </c>
      <c r="L285" s="52" t="s">
        <v>316</v>
      </c>
      <c r="M285" s="52" t="s">
        <v>1461</v>
      </c>
      <c r="N285" s="52" t="s">
        <v>1423</v>
      </c>
      <c r="O285" s="52" t="s">
        <v>222</v>
      </c>
      <c r="P285" s="52" t="s">
        <v>70</v>
      </c>
      <c r="Q285" s="52" t="s">
        <v>72</v>
      </c>
      <c r="R285" s="52">
        <v>0</v>
      </c>
      <c r="S285" s="52">
        <v>0</v>
      </c>
      <c r="T285" s="52">
        <v>90</v>
      </c>
      <c r="U285" s="52">
        <v>90</v>
      </c>
      <c r="V285" s="52">
        <v>90</v>
      </c>
      <c r="W285" s="13" t="s">
        <v>315</v>
      </c>
      <c r="X285" s="52" t="s">
        <v>1060</v>
      </c>
      <c r="Y285" s="54">
        <v>1</v>
      </c>
      <c r="Z285" s="53" t="s">
        <v>1061</v>
      </c>
      <c r="AA285" s="58" t="s">
        <v>65</v>
      </c>
      <c r="AB285" s="52" t="s">
        <v>65</v>
      </c>
      <c r="AC285" s="52" t="s">
        <v>65</v>
      </c>
      <c r="AD285" s="52" t="s">
        <v>1062</v>
      </c>
      <c r="AE285" s="52">
        <v>12</v>
      </c>
      <c r="AF285" s="52">
        <v>1</v>
      </c>
      <c r="AG285" s="52">
        <v>1</v>
      </c>
      <c r="AH285" s="52">
        <v>1</v>
      </c>
      <c r="AI285" s="52">
        <v>1</v>
      </c>
      <c r="AJ285" s="52">
        <v>1</v>
      </c>
      <c r="AK285" s="52">
        <v>1</v>
      </c>
      <c r="AL285" s="52">
        <v>1</v>
      </c>
      <c r="AM285" s="52">
        <v>1</v>
      </c>
      <c r="AN285" s="52">
        <v>1</v>
      </c>
      <c r="AO285" s="52">
        <v>1</v>
      </c>
      <c r="AP285" s="52">
        <v>1</v>
      </c>
      <c r="AQ285" s="52">
        <v>1</v>
      </c>
      <c r="AR285" s="52" t="s">
        <v>315</v>
      </c>
      <c r="AS285" s="52" t="s">
        <v>886</v>
      </c>
      <c r="AT285" s="60" t="s">
        <v>1056</v>
      </c>
      <c r="AU285" s="52" t="s">
        <v>65</v>
      </c>
      <c r="AV285" s="52" t="s">
        <v>464</v>
      </c>
      <c r="AW285" s="52" t="s">
        <v>65</v>
      </c>
      <c r="AX285" s="52" t="s">
        <v>65</v>
      </c>
      <c r="AY285" s="52" t="s">
        <v>65</v>
      </c>
      <c r="BA285" s="35" t="s">
        <v>65</v>
      </c>
      <c r="BB285" s="35"/>
      <c r="BC285" s="35"/>
    </row>
    <row r="286" spans="1:55" ht="72.75" customHeight="1" x14ac:dyDescent="0.2">
      <c r="A286" s="7" t="s">
        <v>58</v>
      </c>
      <c r="B286" s="52" t="s">
        <v>213</v>
      </c>
      <c r="C286" s="52" t="s">
        <v>103</v>
      </c>
      <c r="D286" s="52" t="s">
        <v>242</v>
      </c>
      <c r="E286" s="52" t="s">
        <v>243</v>
      </c>
      <c r="F286" s="52" t="s">
        <v>298</v>
      </c>
      <c r="G286" s="52" t="s">
        <v>317</v>
      </c>
      <c r="H286" s="52" t="s">
        <v>108</v>
      </c>
      <c r="I286" s="52" t="s">
        <v>65</v>
      </c>
      <c r="J286" s="52" t="s">
        <v>66</v>
      </c>
      <c r="K286" s="52" t="s">
        <v>312</v>
      </c>
      <c r="L286" s="52" t="s">
        <v>318</v>
      </c>
      <c r="M286" s="52" t="s">
        <v>319</v>
      </c>
      <c r="N286" s="52" t="s">
        <v>1423</v>
      </c>
      <c r="O286" s="52" t="s">
        <v>238</v>
      </c>
      <c r="P286" s="52" t="s">
        <v>70</v>
      </c>
      <c r="Q286" s="52">
        <v>0</v>
      </c>
      <c r="R286" s="52">
        <v>0</v>
      </c>
      <c r="S286" s="52">
        <v>90</v>
      </c>
      <c r="T286" s="52">
        <v>95</v>
      </c>
      <c r="U286" s="52">
        <v>100</v>
      </c>
      <c r="V286" s="52">
        <v>100</v>
      </c>
      <c r="W286" s="13" t="s">
        <v>315</v>
      </c>
      <c r="X286" s="52" t="s">
        <v>1063</v>
      </c>
      <c r="Y286" s="54">
        <v>1</v>
      </c>
      <c r="Z286" s="53" t="s">
        <v>1064</v>
      </c>
      <c r="AA286" s="58">
        <v>412429170</v>
      </c>
      <c r="AB286" s="13" t="s">
        <v>820</v>
      </c>
      <c r="AC286" s="13" t="s">
        <v>821</v>
      </c>
      <c r="AD286" s="52" t="s">
        <v>1065</v>
      </c>
      <c r="AE286" s="52">
        <v>12</v>
      </c>
      <c r="AF286" s="52">
        <v>1</v>
      </c>
      <c r="AG286" s="52">
        <v>1</v>
      </c>
      <c r="AH286" s="52">
        <v>1</v>
      </c>
      <c r="AI286" s="52">
        <v>1</v>
      </c>
      <c r="AJ286" s="52">
        <v>1</v>
      </c>
      <c r="AK286" s="52">
        <v>1</v>
      </c>
      <c r="AL286" s="52">
        <v>1</v>
      </c>
      <c r="AM286" s="52">
        <v>1</v>
      </c>
      <c r="AN286" s="52">
        <v>1</v>
      </c>
      <c r="AO286" s="52">
        <v>1</v>
      </c>
      <c r="AP286" s="52">
        <v>1</v>
      </c>
      <c r="AQ286" s="52">
        <v>1</v>
      </c>
      <c r="AR286" s="52" t="s">
        <v>315</v>
      </c>
      <c r="AS286" s="52" t="s">
        <v>886</v>
      </c>
      <c r="AT286" s="60" t="s">
        <v>1056</v>
      </c>
      <c r="AU286" s="52" t="s">
        <v>1066</v>
      </c>
      <c r="AV286" s="52" t="s">
        <v>464</v>
      </c>
      <c r="AW286" s="52" t="s">
        <v>65</v>
      </c>
      <c r="AX286" s="52" t="s">
        <v>65</v>
      </c>
      <c r="AY286" s="52" t="s">
        <v>65</v>
      </c>
      <c r="BA286" s="35" t="s">
        <v>65</v>
      </c>
      <c r="BB286" s="35"/>
      <c r="BC286" s="35"/>
    </row>
    <row r="287" spans="1:55" ht="72.75" customHeight="1" x14ac:dyDescent="0.2">
      <c r="A287" s="7" t="s">
        <v>58</v>
      </c>
      <c r="B287" s="52" t="s">
        <v>213</v>
      </c>
      <c r="C287" s="52" t="s">
        <v>103</v>
      </c>
      <c r="D287" s="52" t="s">
        <v>242</v>
      </c>
      <c r="E287" s="52" t="s">
        <v>243</v>
      </c>
      <c r="F287" s="52" t="s">
        <v>298</v>
      </c>
      <c r="G287" s="52" t="s">
        <v>317</v>
      </c>
      <c r="H287" s="52" t="s">
        <v>108</v>
      </c>
      <c r="I287" s="52" t="s">
        <v>65</v>
      </c>
      <c r="J287" s="52" t="s">
        <v>66</v>
      </c>
      <c r="K287" s="52" t="s">
        <v>312</v>
      </c>
      <c r="L287" s="52" t="s">
        <v>320</v>
      </c>
      <c r="M287" s="52" t="s">
        <v>321</v>
      </c>
      <c r="N287" s="52" t="s">
        <v>1422</v>
      </c>
      <c r="O287" s="52" t="s">
        <v>71</v>
      </c>
      <c r="P287" s="52" t="s">
        <v>82</v>
      </c>
      <c r="Q287" s="52">
        <v>0</v>
      </c>
      <c r="R287" s="52">
        <v>0</v>
      </c>
      <c r="S287" s="52">
        <v>1</v>
      </c>
      <c r="T287" s="52">
        <v>1</v>
      </c>
      <c r="U287" s="52">
        <v>1</v>
      </c>
      <c r="V287" s="52">
        <v>3</v>
      </c>
      <c r="W287" s="13" t="s">
        <v>315</v>
      </c>
      <c r="X287" s="52" t="s">
        <v>1063</v>
      </c>
      <c r="Y287" s="54">
        <v>1</v>
      </c>
      <c r="Z287" s="53" t="s">
        <v>1067</v>
      </c>
      <c r="AA287" s="58" t="s">
        <v>65</v>
      </c>
      <c r="AB287" s="52" t="s">
        <v>65</v>
      </c>
      <c r="AC287" s="52" t="s">
        <v>65</v>
      </c>
      <c r="AD287" s="52" t="s">
        <v>1068</v>
      </c>
      <c r="AE287" s="52">
        <v>1</v>
      </c>
      <c r="AF287" s="52"/>
      <c r="AG287" s="52">
        <v>1</v>
      </c>
      <c r="AH287" s="52"/>
      <c r="AI287" s="52"/>
      <c r="AJ287" s="52"/>
      <c r="AK287" s="52"/>
      <c r="AL287" s="52"/>
      <c r="AM287" s="52"/>
      <c r="AN287" s="52"/>
      <c r="AO287" s="52"/>
      <c r="AP287" s="52"/>
      <c r="AQ287" s="52"/>
      <c r="AR287" s="52" t="s">
        <v>315</v>
      </c>
      <c r="AS287" s="52" t="s">
        <v>886</v>
      </c>
      <c r="AT287" s="60" t="s">
        <v>1056</v>
      </c>
      <c r="AU287" s="52" t="s">
        <v>65</v>
      </c>
      <c r="AV287" s="52" t="s">
        <v>464</v>
      </c>
      <c r="AW287" s="52" t="s">
        <v>405</v>
      </c>
      <c r="AX287" s="52" t="s">
        <v>65</v>
      </c>
      <c r="AY287" s="52" t="s">
        <v>65</v>
      </c>
      <c r="BA287" s="41" t="s">
        <v>1512</v>
      </c>
      <c r="BB287" s="41" t="s">
        <v>1482</v>
      </c>
      <c r="BC287" s="41" t="s">
        <v>1483</v>
      </c>
    </row>
    <row r="288" spans="1:55" ht="72.75" customHeight="1" x14ac:dyDescent="0.2">
      <c r="A288" s="76" t="s">
        <v>58</v>
      </c>
      <c r="B288" s="76" t="s">
        <v>213</v>
      </c>
      <c r="C288" s="76" t="s">
        <v>103</v>
      </c>
      <c r="D288" s="76" t="s">
        <v>242</v>
      </c>
      <c r="E288" s="76" t="s">
        <v>243</v>
      </c>
      <c r="F288" s="76" t="s">
        <v>322</v>
      </c>
      <c r="G288" s="76" t="s">
        <v>323</v>
      </c>
      <c r="H288" s="76" t="s">
        <v>108</v>
      </c>
      <c r="I288" s="76" t="s">
        <v>65</v>
      </c>
      <c r="J288" s="76" t="s">
        <v>304</v>
      </c>
      <c r="K288" s="76" t="s">
        <v>324</v>
      </c>
      <c r="L288" s="76" t="s">
        <v>325</v>
      </c>
      <c r="M288" s="76" t="s">
        <v>326</v>
      </c>
      <c r="N288" s="76" t="s">
        <v>418</v>
      </c>
      <c r="O288" s="76" t="s">
        <v>238</v>
      </c>
      <c r="P288" s="76" t="s">
        <v>70</v>
      </c>
      <c r="Q288" s="76">
        <v>100</v>
      </c>
      <c r="R288" s="76">
        <v>0</v>
      </c>
      <c r="S288" s="76">
        <v>100</v>
      </c>
      <c r="T288" s="76">
        <v>100</v>
      </c>
      <c r="U288" s="76">
        <v>100</v>
      </c>
      <c r="V288" s="76">
        <v>100</v>
      </c>
      <c r="W288" s="76" t="s">
        <v>327</v>
      </c>
      <c r="X288" s="81" t="s">
        <v>1069</v>
      </c>
      <c r="Y288" s="54">
        <v>0.1</v>
      </c>
      <c r="Z288" s="53" t="s">
        <v>1070</v>
      </c>
      <c r="AA288" s="58" t="s">
        <v>65</v>
      </c>
      <c r="AB288" s="52" t="s">
        <v>65</v>
      </c>
      <c r="AC288" s="52" t="s">
        <v>65</v>
      </c>
      <c r="AD288" s="52" t="s">
        <v>1071</v>
      </c>
      <c r="AE288" s="52">
        <v>4</v>
      </c>
      <c r="AF288" s="52"/>
      <c r="AG288" s="52"/>
      <c r="AH288" s="52">
        <v>1</v>
      </c>
      <c r="AI288" s="52"/>
      <c r="AJ288" s="52"/>
      <c r="AK288" s="52">
        <v>1</v>
      </c>
      <c r="AL288" s="52"/>
      <c r="AM288" s="52"/>
      <c r="AN288" s="52">
        <v>1</v>
      </c>
      <c r="AO288" s="52"/>
      <c r="AP288" s="52"/>
      <c r="AQ288" s="52">
        <v>1</v>
      </c>
      <c r="AR288" s="52" t="s">
        <v>327</v>
      </c>
      <c r="AS288" s="52" t="s">
        <v>1072</v>
      </c>
      <c r="AT288" s="60" t="s">
        <v>1073</v>
      </c>
      <c r="AU288" s="52" t="s">
        <v>65</v>
      </c>
      <c r="AV288" s="52" t="s">
        <v>1074</v>
      </c>
      <c r="AW288" s="52" t="s">
        <v>1075</v>
      </c>
      <c r="AX288" s="52" t="s">
        <v>65</v>
      </c>
      <c r="AY288" s="52" t="s">
        <v>65</v>
      </c>
      <c r="BA288" s="35" t="s">
        <v>65</v>
      </c>
      <c r="BB288" s="45" t="s">
        <v>65</v>
      </c>
      <c r="BC288" s="45" t="s">
        <v>65</v>
      </c>
    </row>
    <row r="289" spans="1:55" ht="72.75" customHeight="1" x14ac:dyDescent="0.2">
      <c r="A289" s="77"/>
      <c r="B289" s="77"/>
      <c r="C289" s="77"/>
      <c r="D289" s="77"/>
      <c r="E289" s="77"/>
      <c r="F289" s="77"/>
      <c r="G289" s="77"/>
      <c r="H289" s="77"/>
      <c r="I289" s="77"/>
      <c r="J289" s="77"/>
      <c r="K289" s="77"/>
      <c r="L289" s="77"/>
      <c r="M289" s="77"/>
      <c r="N289" s="77"/>
      <c r="O289" s="77"/>
      <c r="P289" s="77"/>
      <c r="Q289" s="77"/>
      <c r="R289" s="77"/>
      <c r="S289" s="77"/>
      <c r="T289" s="77"/>
      <c r="U289" s="77"/>
      <c r="V289" s="77"/>
      <c r="W289" s="77"/>
      <c r="X289" s="81"/>
      <c r="Y289" s="54">
        <v>0.1</v>
      </c>
      <c r="Z289" s="53" t="s">
        <v>1076</v>
      </c>
      <c r="AA289" s="58" t="s">
        <v>65</v>
      </c>
      <c r="AB289" s="52" t="s">
        <v>65</v>
      </c>
      <c r="AC289" s="52" t="s">
        <v>65</v>
      </c>
      <c r="AD289" s="52" t="s">
        <v>1077</v>
      </c>
      <c r="AE289" s="52">
        <v>1</v>
      </c>
      <c r="AF289" s="52"/>
      <c r="AG289" s="52"/>
      <c r="AH289" s="52"/>
      <c r="AI289" s="52"/>
      <c r="AJ289" s="52"/>
      <c r="AK289" s="52"/>
      <c r="AL289" s="52"/>
      <c r="AM289" s="52"/>
      <c r="AN289" s="52"/>
      <c r="AO289" s="52"/>
      <c r="AP289" s="52"/>
      <c r="AQ289" s="52">
        <v>1</v>
      </c>
      <c r="AR289" s="52" t="s">
        <v>327</v>
      </c>
      <c r="AS289" s="52" t="s">
        <v>1072</v>
      </c>
      <c r="AT289" s="60" t="s">
        <v>1073</v>
      </c>
      <c r="AU289" s="52" t="s">
        <v>65</v>
      </c>
      <c r="AV289" s="52" t="s">
        <v>1074</v>
      </c>
      <c r="AW289" s="52" t="s">
        <v>1075</v>
      </c>
      <c r="AX289" s="52" t="s">
        <v>65</v>
      </c>
      <c r="AY289" s="52" t="s">
        <v>65</v>
      </c>
      <c r="BA289" s="35" t="s">
        <v>65</v>
      </c>
      <c r="BB289" s="45" t="s">
        <v>65</v>
      </c>
      <c r="BC289" s="45" t="s">
        <v>65</v>
      </c>
    </row>
    <row r="290" spans="1:55" ht="72.75" customHeight="1" x14ac:dyDescent="0.2">
      <c r="A290" s="77"/>
      <c r="B290" s="77"/>
      <c r="C290" s="77"/>
      <c r="D290" s="77"/>
      <c r="E290" s="77"/>
      <c r="F290" s="77"/>
      <c r="G290" s="77"/>
      <c r="H290" s="77"/>
      <c r="I290" s="77"/>
      <c r="J290" s="77"/>
      <c r="K290" s="77"/>
      <c r="L290" s="77"/>
      <c r="M290" s="77"/>
      <c r="N290" s="77"/>
      <c r="O290" s="77"/>
      <c r="P290" s="77"/>
      <c r="Q290" s="77"/>
      <c r="R290" s="77"/>
      <c r="S290" s="77"/>
      <c r="T290" s="77"/>
      <c r="U290" s="77"/>
      <c r="V290" s="77"/>
      <c r="W290" s="77"/>
      <c r="X290" s="81"/>
      <c r="Y290" s="54">
        <v>0.1</v>
      </c>
      <c r="Z290" s="53" t="s">
        <v>1078</v>
      </c>
      <c r="AA290" s="58" t="s">
        <v>65</v>
      </c>
      <c r="AB290" s="52" t="s">
        <v>65</v>
      </c>
      <c r="AC290" s="52" t="s">
        <v>65</v>
      </c>
      <c r="AD290" s="52" t="s">
        <v>1079</v>
      </c>
      <c r="AE290" s="52">
        <v>1</v>
      </c>
      <c r="AF290" s="52"/>
      <c r="AG290" s="52"/>
      <c r="AH290" s="52"/>
      <c r="AI290" s="52"/>
      <c r="AJ290" s="52"/>
      <c r="AK290" s="52"/>
      <c r="AL290" s="52"/>
      <c r="AM290" s="52"/>
      <c r="AN290" s="52"/>
      <c r="AO290" s="52"/>
      <c r="AP290" s="52"/>
      <c r="AQ290" s="52">
        <v>1</v>
      </c>
      <c r="AR290" s="52" t="s">
        <v>327</v>
      </c>
      <c r="AS290" s="52" t="s">
        <v>1072</v>
      </c>
      <c r="AT290" s="60" t="s">
        <v>1073</v>
      </c>
      <c r="AU290" s="52" t="s">
        <v>65</v>
      </c>
      <c r="AV290" s="52" t="s">
        <v>1074</v>
      </c>
      <c r="AW290" s="52" t="s">
        <v>1075</v>
      </c>
      <c r="AX290" s="52" t="s">
        <v>65</v>
      </c>
      <c r="AY290" s="52" t="s">
        <v>65</v>
      </c>
      <c r="BA290" s="35" t="s">
        <v>65</v>
      </c>
      <c r="BB290" s="45" t="s">
        <v>65</v>
      </c>
      <c r="BC290" s="45" t="s">
        <v>65</v>
      </c>
    </row>
    <row r="291" spans="1:55" ht="72.75" customHeight="1" x14ac:dyDescent="0.2">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81"/>
      <c r="Y291" s="54">
        <v>0.1</v>
      </c>
      <c r="Z291" s="53" t="s">
        <v>1080</v>
      </c>
      <c r="AA291" s="58" t="s">
        <v>65</v>
      </c>
      <c r="AB291" s="52" t="s">
        <v>65</v>
      </c>
      <c r="AC291" s="52" t="s">
        <v>65</v>
      </c>
      <c r="AD291" s="52" t="s">
        <v>1081</v>
      </c>
      <c r="AE291" s="52">
        <v>1</v>
      </c>
      <c r="AF291" s="52"/>
      <c r="AG291" s="52"/>
      <c r="AH291" s="52"/>
      <c r="AI291" s="52"/>
      <c r="AJ291" s="52"/>
      <c r="AK291" s="52"/>
      <c r="AL291" s="52"/>
      <c r="AM291" s="52"/>
      <c r="AN291" s="52"/>
      <c r="AO291" s="52"/>
      <c r="AP291" s="52"/>
      <c r="AQ291" s="52">
        <v>1</v>
      </c>
      <c r="AR291" s="52" t="s">
        <v>327</v>
      </c>
      <c r="AS291" s="52" t="s">
        <v>1072</v>
      </c>
      <c r="AT291" s="60" t="s">
        <v>1073</v>
      </c>
      <c r="AU291" s="52" t="s">
        <v>65</v>
      </c>
      <c r="AV291" s="52" t="s">
        <v>1074</v>
      </c>
      <c r="AW291" s="52" t="s">
        <v>1075</v>
      </c>
      <c r="AX291" s="52" t="s">
        <v>65</v>
      </c>
      <c r="AY291" s="52" t="s">
        <v>65</v>
      </c>
      <c r="BA291" s="35" t="s">
        <v>65</v>
      </c>
      <c r="BB291" s="45" t="s">
        <v>65</v>
      </c>
      <c r="BC291" s="45" t="s">
        <v>65</v>
      </c>
    </row>
    <row r="292" spans="1:55" ht="72.75" customHeight="1" x14ac:dyDescent="0.2">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81"/>
      <c r="Y292" s="54">
        <v>0.1</v>
      </c>
      <c r="Z292" s="53" t="s">
        <v>1082</v>
      </c>
      <c r="AA292" s="58" t="s">
        <v>65</v>
      </c>
      <c r="AB292" s="52" t="s">
        <v>65</v>
      </c>
      <c r="AC292" s="52" t="s">
        <v>65</v>
      </c>
      <c r="AD292" s="52" t="s">
        <v>1083</v>
      </c>
      <c r="AE292" s="52">
        <v>1</v>
      </c>
      <c r="AF292" s="52"/>
      <c r="AG292" s="52"/>
      <c r="AH292" s="52"/>
      <c r="AI292" s="52"/>
      <c r="AJ292" s="52"/>
      <c r="AK292" s="52"/>
      <c r="AL292" s="52"/>
      <c r="AM292" s="52"/>
      <c r="AN292" s="52"/>
      <c r="AO292" s="52"/>
      <c r="AP292" s="52"/>
      <c r="AQ292" s="52">
        <v>1</v>
      </c>
      <c r="AR292" s="52" t="s">
        <v>327</v>
      </c>
      <c r="AS292" s="52" t="s">
        <v>1072</v>
      </c>
      <c r="AT292" s="60" t="s">
        <v>1073</v>
      </c>
      <c r="AU292" s="52" t="s">
        <v>65</v>
      </c>
      <c r="AV292" s="52" t="s">
        <v>1074</v>
      </c>
      <c r="AW292" s="52" t="s">
        <v>1075</v>
      </c>
      <c r="AX292" s="52" t="s">
        <v>65</v>
      </c>
      <c r="AY292" s="52" t="s">
        <v>65</v>
      </c>
      <c r="BA292" s="35" t="s">
        <v>65</v>
      </c>
      <c r="BB292" s="45" t="s">
        <v>65</v>
      </c>
      <c r="BC292" s="45" t="s">
        <v>65</v>
      </c>
    </row>
    <row r="293" spans="1:55" ht="72.75" customHeight="1" x14ac:dyDescent="0.2">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81"/>
      <c r="Y293" s="54">
        <v>0.05</v>
      </c>
      <c r="Z293" s="53" t="s">
        <v>1084</v>
      </c>
      <c r="AA293" s="58" t="s">
        <v>65</v>
      </c>
      <c r="AB293" s="52" t="s">
        <v>65</v>
      </c>
      <c r="AC293" s="52" t="s">
        <v>65</v>
      </c>
      <c r="AD293" s="52" t="s">
        <v>1085</v>
      </c>
      <c r="AE293" s="52">
        <v>1</v>
      </c>
      <c r="AF293" s="52"/>
      <c r="AG293" s="52"/>
      <c r="AH293" s="52"/>
      <c r="AI293" s="52"/>
      <c r="AJ293" s="52"/>
      <c r="AK293" s="52"/>
      <c r="AL293" s="52"/>
      <c r="AM293" s="52"/>
      <c r="AN293" s="52"/>
      <c r="AO293" s="52"/>
      <c r="AP293" s="52"/>
      <c r="AQ293" s="52">
        <v>1</v>
      </c>
      <c r="AR293" s="52" t="s">
        <v>327</v>
      </c>
      <c r="AS293" s="52" t="s">
        <v>1072</v>
      </c>
      <c r="AT293" s="60" t="s">
        <v>1073</v>
      </c>
      <c r="AU293" s="52" t="s">
        <v>65</v>
      </c>
      <c r="AV293" s="52" t="s">
        <v>1074</v>
      </c>
      <c r="AW293" s="52" t="s">
        <v>1075</v>
      </c>
      <c r="AX293" s="52" t="s">
        <v>65</v>
      </c>
      <c r="AY293" s="52" t="s">
        <v>65</v>
      </c>
      <c r="BA293" s="35" t="s">
        <v>65</v>
      </c>
      <c r="BB293" s="45" t="s">
        <v>65</v>
      </c>
      <c r="BC293" s="45" t="s">
        <v>65</v>
      </c>
    </row>
    <row r="294" spans="1:55" ht="72.75" customHeight="1" x14ac:dyDescent="0.2">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81"/>
      <c r="Y294" s="54">
        <v>0.1</v>
      </c>
      <c r="Z294" s="53" t="s">
        <v>1086</v>
      </c>
      <c r="AA294" s="58" t="s">
        <v>65</v>
      </c>
      <c r="AB294" s="52" t="s">
        <v>65</v>
      </c>
      <c r="AC294" s="52" t="s">
        <v>65</v>
      </c>
      <c r="AD294" s="52" t="s">
        <v>1087</v>
      </c>
      <c r="AE294" s="52">
        <v>4</v>
      </c>
      <c r="AF294" s="52"/>
      <c r="AG294" s="52"/>
      <c r="AH294" s="52">
        <v>1</v>
      </c>
      <c r="AI294" s="52"/>
      <c r="AJ294" s="52"/>
      <c r="AK294" s="52">
        <v>1</v>
      </c>
      <c r="AL294" s="52"/>
      <c r="AM294" s="52"/>
      <c r="AN294" s="52">
        <v>1</v>
      </c>
      <c r="AO294" s="52"/>
      <c r="AP294" s="52"/>
      <c r="AQ294" s="52">
        <v>1</v>
      </c>
      <c r="AR294" s="52" t="s">
        <v>327</v>
      </c>
      <c r="AS294" s="52" t="s">
        <v>1072</v>
      </c>
      <c r="AT294" s="60" t="s">
        <v>1073</v>
      </c>
      <c r="AU294" s="52" t="s">
        <v>65</v>
      </c>
      <c r="AV294" s="52" t="s">
        <v>1074</v>
      </c>
      <c r="AW294" s="52" t="s">
        <v>1075</v>
      </c>
      <c r="AX294" s="52" t="s">
        <v>65</v>
      </c>
      <c r="AY294" s="52" t="s">
        <v>65</v>
      </c>
      <c r="BA294" s="35" t="s">
        <v>65</v>
      </c>
      <c r="BB294" s="45" t="s">
        <v>65</v>
      </c>
      <c r="BC294" s="45" t="s">
        <v>65</v>
      </c>
    </row>
    <row r="295" spans="1:55" ht="72.75" customHeight="1" x14ac:dyDescent="0.2">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81"/>
      <c r="Y295" s="54">
        <v>0.05</v>
      </c>
      <c r="Z295" s="53" t="s">
        <v>1088</v>
      </c>
      <c r="AA295" s="58" t="s">
        <v>65</v>
      </c>
      <c r="AB295" s="52" t="s">
        <v>65</v>
      </c>
      <c r="AC295" s="52" t="s">
        <v>65</v>
      </c>
      <c r="AD295" s="52" t="s">
        <v>1089</v>
      </c>
      <c r="AE295" s="52">
        <v>4</v>
      </c>
      <c r="AF295" s="52"/>
      <c r="AG295" s="52"/>
      <c r="AH295" s="52">
        <v>1</v>
      </c>
      <c r="AI295" s="52"/>
      <c r="AJ295" s="52"/>
      <c r="AK295" s="52">
        <v>1</v>
      </c>
      <c r="AL295" s="52"/>
      <c r="AM295" s="52"/>
      <c r="AN295" s="52">
        <v>1</v>
      </c>
      <c r="AO295" s="52"/>
      <c r="AP295" s="52"/>
      <c r="AQ295" s="52">
        <v>1</v>
      </c>
      <c r="AR295" s="52" t="s">
        <v>327</v>
      </c>
      <c r="AS295" s="52" t="s">
        <v>1072</v>
      </c>
      <c r="AT295" s="60" t="s">
        <v>1073</v>
      </c>
      <c r="AU295" s="52" t="s">
        <v>65</v>
      </c>
      <c r="AV295" s="52" t="s">
        <v>1074</v>
      </c>
      <c r="AW295" s="52" t="s">
        <v>1075</v>
      </c>
      <c r="AX295" s="52" t="s">
        <v>65</v>
      </c>
      <c r="AY295" s="52" t="s">
        <v>65</v>
      </c>
      <c r="BA295" s="35" t="s">
        <v>65</v>
      </c>
      <c r="BB295" s="45" t="s">
        <v>65</v>
      </c>
      <c r="BC295" s="45" t="s">
        <v>65</v>
      </c>
    </row>
    <row r="296" spans="1:55" ht="72.75" customHeight="1" x14ac:dyDescent="0.2">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81"/>
      <c r="Y296" s="54">
        <v>0.1</v>
      </c>
      <c r="Z296" s="53" t="s">
        <v>1090</v>
      </c>
      <c r="AA296" s="58" t="s">
        <v>65</v>
      </c>
      <c r="AB296" s="52" t="s">
        <v>65</v>
      </c>
      <c r="AC296" s="52" t="s">
        <v>65</v>
      </c>
      <c r="AD296" s="52" t="s">
        <v>1071</v>
      </c>
      <c r="AE296" s="52">
        <v>4</v>
      </c>
      <c r="AF296" s="52"/>
      <c r="AG296" s="52"/>
      <c r="AH296" s="52">
        <v>1</v>
      </c>
      <c r="AI296" s="52"/>
      <c r="AJ296" s="52"/>
      <c r="AK296" s="52">
        <v>1</v>
      </c>
      <c r="AL296" s="52"/>
      <c r="AM296" s="52"/>
      <c r="AN296" s="52">
        <v>1</v>
      </c>
      <c r="AO296" s="52"/>
      <c r="AP296" s="52"/>
      <c r="AQ296" s="52">
        <v>1</v>
      </c>
      <c r="AR296" s="52" t="s">
        <v>327</v>
      </c>
      <c r="AS296" s="52" t="s">
        <v>1072</v>
      </c>
      <c r="AT296" s="60" t="s">
        <v>1073</v>
      </c>
      <c r="AU296" s="52" t="s">
        <v>65</v>
      </c>
      <c r="AV296" s="52" t="s">
        <v>1074</v>
      </c>
      <c r="AW296" s="52" t="s">
        <v>1075</v>
      </c>
      <c r="AX296" s="52" t="s">
        <v>65</v>
      </c>
      <c r="AY296" s="52" t="s">
        <v>65</v>
      </c>
      <c r="BA296" s="35" t="s">
        <v>65</v>
      </c>
      <c r="BB296" s="45" t="s">
        <v>65</v>
      </c>
      <c r="BC296" s="45" t="s">
        <v>65</v>
      </c>
    </row>
    <row r="297" spans="1:55" ht="72.75" customHeight="1" x14ac:dyDescent="0.2">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81"/>
      <c r="Y297" s="54">
        <v>0.1</v>
      </c>
      <c r="Z297" s="53" t="s">
        <v>1091</v>
      </c>
      <c r="AA297" s="58" t="s">
        <v>65</v>
      </c>
      <c r="AB297" s="52" t="s">
        <v>65</v>
      </c>
      <c r="AC297" s="52" t="s">
        <v>65</v>
      </c>
      <c r="AD297" s="52" t="s">
        <v>1071</v>
      </c>
      <c r="AE297" s="52">
        <v>4</v>
      </c>
      <c r="AF297" s="52"/>
      <c r="AG297" s="52"/>
      <c r="AH297" s="52">
        <v>1</v>
      </c>
      <c r="AI297" s="52"/>
      <c r="AJ297" s="52"/>
      <c r="AK297" s="52">
        <v>1</v>
      </c>
      <c r="AL297" s="52"/>
      <c r="AM297" s="52"/>
      <c r="AN297" s="52">
        <v>1</v>
      </c>
      <c r="AO297" s="52"/>
      <c r="AP297" s="52"/>
      <c r="AQ297" s="52">
        <v>1</v>
      </c>
      <c r="AR297" s="52" t="s">
        <v>327</v>
      </c>
      <c r="AS297" s="52" t="s">
        <v>1072</v>
      </c>
      <c r="AT297" s="60" t="s">
        <v>1073</v>
      </c>
      <c r="AU297" s="52" t="s">
        <v>65</v>
      </c>
      <c r="AV297" s="52" t="s">
        <v>1074</v>
      </c>
      <c r="AW297" s="52" t="s">
        <v>1075</v>
      </c>
      <c r="AX297" s="52" t="s">
        <v>65</v>
      </c>
      <c r="AY297" s="52" t="s">
        <v>65</v>
      </c>
      <c r="BA297" s="35" t="s">
        <v>65</v>
      </c>
      <c r="BB297" s="45" t="s">
        <v>65</v>
      </c>
      <c r="BC297" s="45" t="s">
        <v>65</v>
      </c>
    </row>
    <row r="298" spans="1:55" ht="72.75" customHeight="1" x14ac:dyDescent="0.2">
      <c r="A298" s="78"/>
      <c r="B298" s="78"/>
      <c r="C298" s="78"/>
      <c r="D298" s="78"/>
      <c r="E298" s="78"/>
      <c r="F298" s="78"/>
      <c r="G298" s="78"/>
      <c r="H298" s="78"/>
      <c r="I298" s="78"/>
      <c r="J298" s="78"/>
      <c r="K298" s="78"/>
      <c r="L298" s="78"/>
      <c r="M298" s="78"/>
      <c r="N298" s="78"/>
      <c r="O298" s="78"/>
      <c r="P298" s="78"/>
      <c r="Q298" s="78"/>
      <c r="R298" s="78"/>
      <c r="S298" s="78"/>
      <c r="T298" s="78"/>
      <c r="U298" s="78"/>
      <c r="V298" s="78"/>
      <c r="W298" s="78"/>
      <c r="X298" s="81"/>
      <c r="Y298" s="54">
        <v>0.1</v>
      </c>
      <c r="Z298" s="53" t="s">
        <v>1092</v>
      </c>
      <c r="AA298" s="58" t="s">
        <v>65</v>
      </c>
      <c r="AB298" s="52" t="s">
        <v>65</v>
      </c>
      <c r="AC298" s="52" t="s">
        <v>65</v>
      </c>
      <c r="AD298" s="52" t="s">
        <v>1093</v>
      </c>
      <c r="AE298" s="52">
        <v>4</v>
      </c>
      <c r="AF298" s="52"/>
      <c r="AG298" s="52"/>
      <c r="AH298" s="52">
        <v>1</v>
      </c>
      <c r="AI298" s="52"/>
      <c r="AJ298" s="52"/>
      <c r="AK298" s="52">
        <v>1</v>
      </c>
      <c r="AL298" s="52"/>
      <c r="AM298" s="52"/>
      <c r="AN298" s="52">
        <v>1</v>
      </c>
      <c r="AO298" s="52"/>
      <c r="AP298" s="52"/>
      <c r="AQ298" s="52">
        <v>1</v>
      </c>
      <c r="AR298" s="52" t="s">
        <v>327</v>
      </c>
      <c r="AS298" s="52" t="s">
        <v>1072</v>
      </c>
      <c r="AT298" s="60" t="s">
        <v>1073</v>
      </c>
      <c r="AU298" s="52" t="s">
        <v>65</v>
      </c>
      <c r="AV298" s="52" t="s">
        <v>1074</v>
      </c>
      <c r="AW298" s="52" t="s">
        <v>1075</v>
      </c>
      <c r="AX298" s="52" t="s">
        <v>65</v>
      </c>
      <c r="AY298" s="52" t="s">
        <v>65</v>
      </c>
      <c r="BA298" s="35" t="s">
        <v>65</v>
      </c>
      <c r="BB298" s="45" t="s">
        <v>65</v>
      </c>
      <c r="BC298" s="45" t="s">
        <v>65</v>
      </c>
    </row>
    <row r="299" spans="1:55" ht="72.75" customHeight="1" x14ac:dyDescent="0.2">
      <c r="A299" s="76" t="s">
        <v>58</v>
      </c>
      <c r="B299" s="76" t="s">
        <v>213</v>
      </c>
      <c r="C299" s="76" t="s">
        <v>103</v>
      </c>
      <c r="D299" s="76" t="s">
        <v>242</v>
      </c>
      <c r="E299" s="76" t="s">
        <v>243</v>
      </c>
      <c r="F299" s="76" t="s">
        <v>322</v>
      </c>
      <c r="G299" s="76" t="s">
        <v>323</v>
      </c>
      <c r="H299" s="76" t="s">
        <v>108</v>
      </c>
      <c r="I299" s="76" t="s">
        <v>65</v>
      </c>
      <c r="J299" s="76" t="s">
        <v>304</v>
      </c>
      <c r="K299" s="76" t="s">
        <v>324</v>
      </c>
      <c r="L299" s="76" t="s">
        <v>328</v>
      </c>
      <c r="M299" s="76" t="s">
        <v>329</v>
      </c>
      <c r="N299" s="76" t="s">
        <v>1426</v>
      </c>
      <c r="O299" s="76" t="s">
        <v>238</v>
      </c>
      <c r="P299" s="76" t="s">
        <v>70</v>
      </c>
      <c r="Q299" s="76">
        <v>100</v>
      </c>
      <c r="R299" s="76">
        <v>0</v>
      </c>
      <c r="S299" s="76">
        <v>100</v>
      </c>
      <c r="T299" s="76">
        <v>100</v>
      </c>
      <c r="U299" s="76">
        <v>100</v>
      </c>
      <c r="V299" s="76">
        <v>100</v>
      </c>
      <c r="W299" s="76" t="s">
        <v>327</v>
      </c>
      <c r="X299" s="81" t="s">
        <v>1069</v>
      </c>
      <c r="Y299" s="54">
        <v>0.03</v>
      </c>
      <c r="Z299" s="53" t="s">
        <v>1094</v>
      </c>
      <c r="AA299" s="58" t="s">
        <v>65</v>
      </c>
      <c r="AB299" s="52" t="s">
        <v>65</v>
      </c>
      <c r="AC299" s="52" t="s">
        <v>65</v>
      </c>
      <c r="AD299" s="52" t="s">
        <v>1095</v>
      </c>
      <c r="AE299" s="52">
        <v>1</v>
      </c>
      <c r="AF299" s="52"/>
      <c r="AG299" s="52"/>
      <c r="AH299" s="52"/>
      <c r="AI299" s="52"/>
      <c r="AJ299" s="52"/>
      <c r="AK299" s="52">
        <v>1</v>
      </c>
      <c r="AL299" s="52"/>
      <c r="AM299" s="52"/>
      <c r="AN299" s="52"/>
      <c r="AO299" s="52"/>
      <c r="AP299" s="52"/>
      <c r="AQ299" s="52"/>
      <c r="AR299" s="52" t="s">
        <v>327</v>
      </c>
      <c r="AS299" s="52" t="s">
        <v>1072</v>
      </c>
      <c r="AT299" s="60" t="s">
        <v>1073</v>
      </c>
      <c r="AU299" s="52" t="s">
        <v>65</v>
      </c>
      <c r="AV299" s="52" t="s">
        <v>1096</v>
      </c>
      <c r="AW299" s="52" t="s">
        <v>1075</v>
      </c>
      <c r="AX299" s="52" t="s">
        <v>65</v>
      </c>
      <c r="AY299" s="52" t="s">
        <v>65</v>
      </c>
      <c r="BA299" s="35" t="s">
        <v>65</v>
      </c>
      <c r="BB299" s="45" t="s">
        <v>65</v>
      </c>
      <c r="BC299" s="45" t="s">
        <v>65</v>
      </c>
    </row>
    <row r="300" spans="1:55" ht="72.75" customHeight="1" x14ac:dyDescent="0.2">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81"/>
      <c r="Y300" s="54">
        <v>0.03</v>
      </c>
      <c r="Z300" s="53" t="s">
        <v>1097</v>
      </c>
      <c r="AA300" s="58" t="s">
        <v>65</v>
      </c>
      <c r="AB300" s="52" t="s">
        <v>65</v>
      </c>
      <c r="AC300" s="52" t="s">
        <v>65</v>
      </c>
      <c r="AD300" s="52" t="s">
        <v>1095</v>
      </c>
      <c r="AE300" s="52">
        <v>1</v>
      </c>
      <c r="AF300" s="52"/>
      <c r="AG300" s="52"/>
      <c r="AH300" s="52"/>
      <c r="AI300" s="52"/>
      <c r="AJ300" s="52"/>
      <c r="AK300" s="52">
        <v>1</v>
      </c>
      <c r="AL300" s="52"/>
      <c r="AM300" s="52"/>
      <c r="AN300" s="52"/>
      <c r="AO300" s="52"/>
      <c r="AP300" s="52"/>
      <c r="AQ300" s="52"/>
      <c r="AR300" s="52" t="s">
        <v>327</v>
      </c>
      <c r="AS300" s="52" t="s">
        <v>1072</v>
      </c>
      <c r="AT300" s="60" t="s">
        <v>1073</v>
      </c>
      <c r="AU300" s="52" t="s">
        <v>65</v>
      </c>
      <c r="AV300" s="52" t="s">
        <v>1096</v>
      </c>
      <c r="AW300" s="52" t="s">
        <v>1075</v>
      </c>
      <c r="AX300" s="52" t="s">
        <v>65</v>
      </c>
      <c r="AY300" s="52" t="s">
        <v>65</v>
      </c>
      <c r="BA300" s="35" t="s">
        <v>65</v>
      </c>
      <c r="BB300" s="45" t="s">
        <v>65</v>
      </c>
      <c r="BC300" s="45" t="s">
        <v>65</v>
      </c>
    </row>
    <row r="301" spans="1:55" ht="72.75" customHeight="1" x14ac:dyDescent="0.2">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81"/>
      <c r="Y301" s="54">
        <v>0.03</v>
      </c>
      <c r="Z301" s="53" t="s">
        <v>1098</v>
      </c>
      <c r="AA301" s="58" t="s">
        <v>65</v>
      </c>
      <c r="AB301" s="52" t="s">
        <v>65</v>
      </c>
      <c r="AC301" s="52" t="s">
        <v>65</v>
      </c>
      <c r="AD301" s="52" t="s">
        <v>1095</v>
      </c>
      <c r="AE301" s="52">
        <v>1</v>
      </c>
      <c r="AF301" s="52"/>
      <c r="AG301" s="52"/>
      <c r="AH301" s="52"/>
      <c r="AI301" s="52"/>
      <c r="AJ301" s="52"/>
      <c r="AK301" s="52">
        <v>1</v>
      </c>
      <c r="AL301" s="52"/>
      <c r="AM301" s="52"/>
      <c r="AN301" s="52"/>
      <c r="AO301" s="52"/>
      <c r="AP301" s="52"/>
      <c r="AQ301" s="52"/>
      <c r="AR301" s="52" t="s">
        <v>327</v>
      </c>
      <c r="AS301" s="52" t="s">
        <v>1072</v>
      </c>
      <c r="AT301" s="60" t="s">
        <v>1073</v>
      </c>
      <c r="AU301" s="52" t="s">
        <v>65</v>
      </c>
      <c r="AV301" s="52" t="s">
        <v>1096</v>
      </c>
      <c r="AW301" s="52" t="s">
        <v>1075</v>
      </c>
      <c r="AX301" s="52" t="s">
        <v>65</v>
      </c>
      <c r="AY301" s="52" t="s">
        <v>65</v>
      </c>
      <c r="BA301" s="35" t="s">
        <v>65</v>
      </c>
      <c r="BB301" s="45" t="s">
        <v>65</v>
      </c>
      <c r="BC301" s="45" t="s">
        <v>65</v>
      </c>
    </row>
    <row r="302" spans="1:55" ht="72.75" customHeight="1" x14ac:dyDescent="0.2">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81"/>
      <c r="Y302" s="54">
        <v>0.03</v>
      </c>
      <c r="Z302" s="53" t="s">
        <v>1099</v>
      </c>
      <c r="AA302" s="58" t="s">
        <v>65</v>
      </c>
      <c r="AB302" s="52" t="s">
        <v>65</v>
      </c>
      <c r="AC302" s="52" t="s">
        <v>65</v>
      </c>
      <c r="AD302" s="52" t="s">
        <v>1095</v>
      </c>
      <c r="AE302" s="52">
        <v>1</v>
      </c>
      <c r="AF302" s="52"/>
      <c r="AG302" s="52"/>
      <c r="AH302" s="52"/>
      <c r="AI302" s="52"/>
      <c r="AJ302" s="52"/>
      <c r="AK302" s="52">
        <v>1</v>
      </c>
      <c r="AL302" s="52"/>
      <c r="AM302" s="52"/>
      <c r="AN302" s="52"/>
      <c r="AO302" s="52"/>
      <c r="AP302" s="52"/>
      <c r="AQ302" s="52"/>
      <c r="AR302" s="52" t="s">
        <v>327</v>
      </c>
      <c r="AS302" s="52" t="s">
        <v>1072</v>
      </c>
      <c r="AT302" s="60" t="s">
        <v>1073</v>
      </c>
      <c r="AU302" s="52" t="s">
        <v>65</v>
      </c>
      <c r="AV302" s="52" t="s">
        <v>1096</v>
      </c>
      <c r="AW302" s="52" t="s">
        <v>1075</v>
      </c>
      <c r="AX302" s="52" t="s">
        <v>65</v>
      </c>
      <c r="AY302" s="52" t="s">
        <v>65</v>
      </c>
      <c r="BA302" s="35" t="s">
        <v>65</v>
      </c>
      <c r="BB302" s="45" t="s">
        <v>65</v>
      </c>
      <c r="BC302" s="45" t="s">
        <v>65</v>
      </c>
    </row>
    <row r="303" spans="1:55" ht="72.75" customHeight="1" x14ac:dyDescent="0.2">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81"/>
      <c r="Y303" s="54">
        <v>0.03</v>
      </c>
      <c r="Z303" s="53" t="s">
        <v>1100</v>
      </c>
      <c r="AA303" s="58" t="s">
        <v>65</v>
      </c>
      <c r="AB303" s="52" t="s">
        <v>65</v>
      </c>
      <c r="AC303" s="52" t="s">
        <v>65</v>
      </c>
      <c r="AD303" s="52" t="s">
        <v>1095</v>
      </c>
      <c r="AE303" s="52">
        <v>1</v>
      </c>
      <c r="AF303" s="52"/>
      <c r="AG303" s="52"/>
      <c r="AH303" s="52"/>
      <c r="AI303" s="52"/>
      <c r="AJ303" s="52"/>
      <c r="AK303" s="52">
        <v>1</v>
      </c>
      <c r="AL303" s="52"/>
      <c r="AM303" s="52"/>
      <c r="AN303" s="52"/>
      <c r="AO303" s="52"/>
      <c r="AP303" s="52"/>
      <c r="AQ303" s="52"/>
      <c r="AR303" s="52" t="s">
        <v>327</v>
      </c>
      <c r="AS303" s="52" t="s">
        <v>1072</v>
      </c>
      <c r="AT303" s="60" t="s">
        <v>1073</v>
      </c>
      <c r="AU303" s="52" t="s">
        <v>65</v>
      </c>
      <c r="AV303" s="52" t="s">
        <v>1096</v>
      </c>
      <c r="AW303" s="52" t="s">
        <v>1075</v>
      </c>
      <c r="AX303" s="52" t="s">
        <v>65</v>
      </c>
      <c r="AY303" s="52" t="s">
        <v>65</v>
      </c>
      <c r="BA303" s="35" t="s">
        <v>65</v>
      </c>
      <c r="BB303" s="45" t="s">
        <v>65</v>
      </c>
      <c r="BC303" s="45" t="s">
        <v>65</v>
      </c>
    </row>
    <row r="304" spans="1:55" ht="72.75" customHeight="1" x14ac:dyDescent="0.2">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81"/>
      <c r="Y304" s="54">
        <v>0.03</v>
      </c>
      <c r="Z304" s="53" t="s">
        <v>1101</v>
      </c>
      <c r="AA304" s="58" t="s">
        <v>65</v>
      </c>
      <c r="AB304" s="52" t="s">
        <v>65</v>
      </c>
      <c r="AC304" s="52" t="s">
        <v>65</v>
      </c>
      <c r="AD304" s="52" t="s">
        <v>1095</v>
      </c>
      <c r="AE304" s="52">
        <v>1</v>
      </c>
      <c r="AF304" s="52"/>
      <c r="AG304" s="52"/>
      <c r="AH304" s="52"/>
      <c r="AI304" s="52"/>
      <c r="AJ304" s="52"/>
      <c r="AK304" s="52">
        <v>1</v>
      </c>
      <c r="AL304" s="52"/>
      <c r="AM304" s="52"/>
      <c r="AN304" s="52"/>
      <c r="AO304" s="52"/>
      <c r="AP304" s="52"/>
      <c r="AQ304" s="52"/>
      <c r="AR304" s="52" t="s">
        <v>327</v>
      </c>
      <c r="AS304" s="52" t="s">
        <v>1072</v>
      </c>
      <c r="AT304" s="60" t="s">
        <v>1073</v>
      </c>
      <c r="AU304" s="52" t="s">
        <v>65</v>
      </c>
      <c r="AV304" s="52" t="s">
        <v>1096</v>
      </c>
      <c r="AW304" s="52" t="s">
        <v>1075</v>
      </c>
      <c r="AX304" s="52" t="s">
        <v>65</v>
      </c>
      <c r="AY304" s="52" t="s">
        <v>65</v>
      </c>
      <c r="BA304" s="35" t="s">
        <v>65</v>
      </c>
      <c r="BB304" s="45" t="s">
        <v>65</v>
      </c>
      <c r="BC304" s="45" t="s">
        <v>65</v>
      </c>
    </row>
    <row r="305" spans="1:55" ht="72.75" customHeight="1" x14ac:dyDescent="0.2">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81"/>
      <c r="Y305" s="54">
        <v>0.03</v>
      </c>
      <c r="Z305" s="53" t="s">
        <v>1102</v>
      </c>
      <c r="AA305" s="58" t="s">
        <v>65</v>
      </c>
      <c r="AB305" s="52" t="s">
        <v>65</v>
      </c>
      <c r="AC305" s="52" t="s">
        <v>65</v>
      </c>
      <c r="AD305" s="52" t="s">
        <v>1095</v>
      </c>
      <c r="AE305" s="52">
        <v>1</v>
      </c>
      <c r="AF305" s="52"/>
      <c r="AG305" s="52"/>
      <c r="AH305" s="52">
        <v>1</v>
      </c>
      <c r="AI305" s="52"/>
      <c r="AJ305" s="52"/>
      <c r="AK305" s="52"/>
      <c r="AL305" s="52"/>
      <c r="AM305" s="52"/>
      <c r="AN305" s="52"/>
      <c r="AO305" s="52"/>
      <c r="AP305" s="52"/>
      <c r="AQ305" s="52"/>
      <c r="AR305" s="52" t="s">
        <v>327</v>
      </c>
      <c r="AS305" s="52" t="s">
        <v>1072</v>
      </c>
      <c r="AT305" s="60" t="s">
        <v>1073</v>
      </c>
      <c r="AU305" s="52" t="s">
        <v>65</v>
      </c>
      <c r="AV305" s="52" t="s">
        <v>1096</v>
      </c>
      <c r="AW305" s="52" t="s">
        <v>1075</v>
      </c>
      <c r="AX305" s="52" t="s">
        <v>65</v>
      </c>
      <c r="AY305" s="52" t="s">
        <v>65</v>
      </c>
      <c r="BA305" s="35" t="s">
        <v>65</v>
      </c>
      <c r="BB305" s="45" t="s">
        <v>65</v>
      </c>
      <c r="BC305" s="45" t="s">
        <v>65</v>
      </c>
    </row>
    <row r="306" spans="1:55" ht="72.75" customHeight="1" x14ac:dyDescent="0.2">
      <c r="A306" s="77"/>
      <c r="B306" s="77"/>
      <c r="C306" s="77"/>
      <c r="D306" s="77"/>
      <c r="E306" s="77"/>
      <c r="F306" s="77"/>
      <c r="G306" s="77"/>
      <c r="H306" s="77"/>
      <c r="I306" s="77"/>
      <c r="J306" s="77"/>
      <c r="K306" s="77"/>
      <c r="L306" s="77"/>
      <c r="M306" s="77"/>
      <c r="N306" s="77"/>
      <c r="O306" s="77"/>
      <c r="P306" s="77"/>
      <c r="Q306" s="77"/>
      <c r="R306" s="77"/>
      <c r="S306" s="77"/>
      <c r="T306" s="77"/>
      <c r="U306" s="77"/>
      <c r="V306" s="77"/>
      <c r="W306" s="77"/>
      <c r="X306" s="81"/>
      <c r="Y306" s="54">
        <v>0.1</v>
      </c>
      <c r="Z306" s="53" t="s">
        <v>1103</v>
      </c>
      <c r="AA306" s="58" t="s">
        <v>65</v>
      </c>
      <c r="AB306" s="52" t="s">
        <v>65</v>
      </c>
      <c r="AC306" s="52" t="s">
        <v>65</v>
      </c>
      <c r="AD306" s="52" t="s">
        <v>1095</v>
      </c>
      <c r="AE306" s="52">
        <v>4</v>
      </c>
      <c r="AF306" s="52"/>
      <c r="AG306" s="52"/>
      <c r="AH306" s="52">
        <v>1</v>
      </c>
      <c r="AI306" s="52"/>
      <c r="AJ306" s="52"/>
      <c r="AK306" s="52">
        <v>1</v>
      </c>
      <c r="AL306" s="52"/>
      <c r="AM306" s="52"/>
      <c r="AN306" s="52">
        <v>1</v>
      </c>
      <c r="AO306" s="52"/>
      <c r="AP306" s="52"/>
      <c r="AQ306" s="52">
        <v>1</v>
      </c>
      <c r="AR306" s="52" t="s">
        <v>327</v>
      </c>
      <c r="AS306" s="52" t="s">
        <v>1072</v>
      </c>
      <c r="AT306" s="60" t="s">
        <v>1073</v>
      </c>
      <c r="AU306" s="52" t="s">
        <v>65</v>
      </c>
      <c r="AV306" s="52" t="s">
        <v>1096</v>
      </c>
      <c r="AW306" s="52" t="s">
        <v>1075</v>
      </c>
      <c r="AX306" s="52" t="s">
        <v>65</v>
      </c>
      <c r="AY306" s="52" t="s">
        <v>65</v>
      </c>
      <c r="BA306" s="35" t="s">
        <v>65</v>
      </c>
      <c r="BB306" s="45" t="s">
        <v>65</v>
      </c>
      <c r="BC306" s="45" t="s">
        <v>65</v>
      </c>
    </row>
    <row r="307" spans="1:55" ht="72.75" customHeight="1" x14ac:dyDescent="0.2">
      <c r="A307" s="77"/>
      <c r="B307" s="77"/>
      <c r="C307" s="77"/>
      <c r="D307" s="77"/>
      <c r="E307" s="77"/>
      <c r="F307" s="77"/>
      <c r="G307" s="77"/>
      <c r="H307" s="77"/>
      <c r="I307" s="77"/>
      <c r="J307" s="77"/>
      <c r="K307" s="77"/>
      <c r="L307" s="77"/>
      <c r="M307" s="77"/>
      <c r="N307" s="77"/>
      <c r="O307" s="77"/>
      <c r="P307" s="77"/>
      <c r="Q307" s="77"/>
      <c r="R307" s="77"/>
      <c r="S307" s="77"/>
      <c r="T307" s="77"/>
      <c r="U307" s="77"/>
      <c r="V307" s="77"/>
      <c r="W307" s="77"/>
      <c r="X307" s="81"/>
      <c r="Y307" s="54">
        <v>0.03</v>
      </c>
      <c r="Z307" s="53" t="s">
        <v>1104</v>
      </c>
      <c r="AA307" s="58" t="s">
        <v>65</v>
      </c>
      <c r="AB307" s="52" t="s">
        <v>65</v>
      </c>
      <c r="AC307" s="52" t="s">
        <v>65</v>
      </c>
      <c r="AD307" s="52" t="s">
        <v>1095</v>
      </c>
      <c r="AE307" s="52">
        <v>4</v>
      </c>
      <c r="AF307" s="52"/>
      <c r="AG307" s="52"/>
      <c r="AH307" s="52">
        <v>1</v>
      </c>
      <c r="AI307" s="52"/>
      <c r="AJ307" s="52"/>
      <c r="AK307" s="52">
        <v>1</v>
      </c>
      <c r="AL307" s="52"/>
      <c r="AM307" s="52"/>
      <c r="AN307" s="52">
        <v>1</v>
      </c>
      <c r="AO307" s="52"/>
      <c r="AP307" s="52"/>
      <c r="AQ307" s="52">
        <v>1</v>
      </c>
      <c r="AR307" s="52" t="s">
        <v>327</v>
      </c>
      <c r="AS307" s="52" t="s">
        <v>1072</v>
      </c>
      <c r="AT307" s="60" t="s">
        <v>1073</v>
      </c>
      <c r="AU307" s="52" t="s">
        <v>65</v>
      </c>
      <c r="AV307" s="52" t="s">
        <v>1096</v>
      </c>
      <c r="AW307" s="52" t="s">
        <v>1075</v>
      </c>
      <c r="AX307" s="52" t="s">
        <v>65</v>
      </c>
      <c r="AY307" s="52" t="s">
        <v>65</v>
      </c>
      <c r="BA307" s="35" t="s">
        <v>65</v>
      </c>
      <c r="BB307" s="45" t="s">
        <v>65</v>
      </c>
      <c r="BC307" s="45" t="s">
        <v>65</v>
      </c>
    </row>
    <row r="308" spans="1:55" ht="72.75" customHeight="1" x14ac:dyDescent="0.2">
      <c r="A308" s="77"/>
      <c r="B308" s="77"/>
      <c r="C308" s="77"/>
      <c r="D308" s="77"/>
      <c r="E308" s="77"/>
      <c r="F308" s="77"/>
      <c r="G308" s="77"/>
      <c r="H308" s="77"/>
      <c r="I308" s="77"/>
      <c r="J308" s="77"/>
      <c r="K308" s="77"/>
      <c r="L308" s="77"/>
      <c r="M308" s="77"/>
      <c r="N308" s="77"/>
      <c r="O308" s="77"/>
      <c r="P308" s="77"/>
      <c r="Q308" s="77"/>
      <c r="R308" s="77"/>
      <c r="S308" s="77"/>
      <c r="T308" s="77"/>
      <c r="U308" s="77"/>
      <c r="V308" s="77"/>
      <c r="W308" s="77"/>
      <c r="X308" s="81"/>
      <c r="Y308" s="54">
        <v>0.03</v>
      </c>
      <c r="Z308" s="53" t="s">
        <v>1105</v>
      </c>
      <c r="AA308" s="58" t="s">
        <v>65</v>
      </c>
      <c r="AB308" s="52" t="s">
        <v>65</v>
      </c>
      <c r="AC308" s="52" t="s">
        <v>65</v>
      </c>
      <c r="AD308" s="52" t="s">
        <v>1095</v>
      </c>
      <c r="AE308" s="52">
        <v>1</v>
      </c>
      <c r="AF308" s="52"/>
      <c r="AG308" s="52"/>
      <c r="AH308" s="52"/>
      <c r="AI308" s="52"/>
      <c r="AJ308" s="52"/>
      <c r="AK308" s="52"/>
      <c r="AL308" s="52"/>
      <c r="AM308" s="52"/>
      <c r="AN308" s="52">
        <v>1</v>
      </c>
      <c r="AO308" s="52"/>
      <c r="AP308" s="52"/>
      <c r="AQ308" s="52"/>
      <c r="AR308" s="52" t="s">
        <v>327</v>
      </c>
      <c r="AS308" s="52" t="s">
        <v>1072</v>
      </c>
      <c r="AT308" s="60" t="s">
        <v>1073</v>
      </c>
      <c r="AU308" s="52" t="s">
        <v>65</v>
      </c>
      <c r="AV308" s="52" t="s">
        <v>1096</v>
      </c>
      <c r="AW308" s="52" t="s">
        <v>1075</v>
      </c>
      <c r="AX308" s="52" t="s">
        <v>65</v>
      </c>
      <c r="AY308" s="52" t="s">
        <v>65</v>
      </c>
      <c r="BA308" s="35" t="s">
        <v>65</v>
      </c>
      <c r="BB308" s="45" t="s">
        <v>65</v>
      </c>
      <c r="BC308" s="45" t="s">
        <v>65</v>
      </c>
    </row>
    <row r="309" spans="1:55" ht="72.75" customHeight="1" x14ac:dyDescent="0.2">
      <c r="A309" s="77"/>
      <c r="B309" s="77"/>
      <c r="C309" s="77"/>
      <c r="D309" s="77"/>
      <c r="E309" s="77"/>
      <c r="F309" s="77"/>
      <c r="G309" s="77"/>
      <c r="H309" s="77"/>
      <c r="I309" s="77"/>
      <c r="J309" s="77"/>
      <c r="K309" s="77"/>
      <c r="L309" s="77"/>
      <c r="M309" s="77"/>
      <c r="N309" s="77"/>
      <c r="O309" s="77"/>
      <c r="P309" s="77"/>
      <c r="Q309" s="77"/>
      <c r="R309" s="77"/>
      <c r="S309" s="77"/>
      <c r="T309" s="77"/>
      <c r="U309" s="77"/>
      <c r="V309" s="77"/>
      <c r="W309" s="77"/>
      <c r="X309" s="81"/>
      <c r="Y309" s="54">
        <v>0.03</v>
      </c>
      <c r="Z309" s="53" t="s">
        <v>1106</v>
      </c>
      <c r="AA309" s="58" t="s">
        <v>65</v>
      </c>
      <c r="AB309" s="52" t="s">
        <v>65</v>
      </c>
      <c r="AC309" s="52" t="s">
        <v>65</v>
      </c>
      <c r="AD309" s="52" t="s">
        <v>1095</v>
      </c>
      <c r="AE309" s="52">
        <v>1</v>
      </c>
      <c r="AF309" s="52"/>
      <c r="AG309" s="52"/>
      <c r="AH309" s="52"/>
      <c r="AI309" s="52"/>
      <c r="AJ309" s="52"/>
      <c r="AK309" s="52"/>
      <c r="AL309" s="52"/>
      <c r="AM309" s="52"/>
      <c r="AN309" s="52">
        <v>1</v>
      </c>
      <c r="AO309" s="52"/>
      <c r="AP309" s="52"/>
      <c r="AQ309" s="52"/>
      <c r="AR309" s="52" t="s">
        <v>327</v>
      </c>
      <c r="AS309" s="52" t="s">
        <v>1072</v>
      </c>
      <c r="AT309" s="60" t="s">
        <v>1073</v>
      </c>
      <c r="AU309" s="52" t="s">
        <v>65</v>
      </c>
      <c r="AV309" s="52" t="s">
        <v>1096</v>
      </c>
      <c r="AW309" s="52" t="s">
        <v>1075</v>
      </c>
      <c r="AX309" s="52" t="s">
        <v>65</v>
      </c>
      <c r="AY309" s="52" t="s">
        <v>65</v>
      </c>
      <c r="BA309" s="35" t="s">
        <v>65</v>
      </c>
      <c r="BB309" s="45" t="s">
        <v>65</v>
      </c>
      <c r="BC309" s="45" t="s">
        <v>65</v>
      </c>
    </row>
    <row r="310" spans="1:55" ht="72.75" customHeight="1" x14ac:dyDescent="0.2">
      <c r="A310" s="77"/>
      <c r="B310" s="77"/>
      <c r="C310" s="77"/>
      <c r="D310" s="77"/>
      <c r="E310" s="77"/>
      <c r="F310" s="77"/>
      <c r="G310" s="77"/>
      <c r="H310" s="77"/>
      <c r="I310" s="77"/>
      <c r="J310" s="77"/>
      <c r="K310" s="77"/>
      <c r="L310" s="77"/>
      <c r="M310" s="77"/>
      <c r="N310" s="77"/>
      <c r="O310" s="77"/>
      <c r="P310" s="77"/>
      <c r="Q310" s="77"/>
      <c r="R310" s="77"/>
      <c r="S310" s="77"/>
      <c r="T310" s="77"/>
      <c r="U310" s="77"/>
      <c r="V310" s="77"/>
      <c r="W310" s="77"/>
      <c r="X310" s="81"/>
      <c r="Y310" s="54">
        <v>0.03</v>
      </c>
      <c r="Z310" s="53" t="s">
        <v>1107</v>
      </c>
      <c r="AA310" s="58" t="s">
        <v>65</v>
      </c>
      <c r="AB310" s="52" t="s">
        <v>65</v>
      </c>
      <c r="AC310" s="52" t="s">
        <v>65</v>
      </c>
      <c r="AD310" s="52" t="s">
        <v>1095</v>
      </c>
      <c r="AE310" s="52">
        <v>1</v>
      </c>
      <c r="AF310" s="52"/>
      <c r="AG310" s="52"/>
      <c r="AH310" s="52"/>
      <c r="AI310" s="52"/>
      <c r="AJ310" s="52"/>
      <c r="AK310" s="52"/>
      <c r="AL310" s="52"/>
      <c r="AM310" s="52"/>
      <c r="AN310" s="52">
        <v>1</v>
      </c>
      <c r="AO310" s="52"/>
      <c r="AP310" s="52"/>
      <c r="AQ310" s="52"/>
      <c r="AR310" s="52" t="s">
        <v>327</v>
      </c>
      <c r="AS310" s="52" t="s">
        <v>1072</v>
      </c>
      <c r="AT310" s="60" t="s">
        <v>1073</v>
      </c>
      <c r="AU310" s="52" t="s">
        <v>65</v>
      </c>
      <c r="AV310" s="52" t="s">
        <v>1096</v>
      </c>
      <c r="AW310" s="52" t="s">
        <v>1075</v>
      </c>
      <c r="AX310" s="52" t="s">
        <v>65</v>
      </c>
      <c r="AY310" s="52" t="s">
        <v>65</v>
      </c>
      <c r="BA310" s="35" t="s">
        <v>65</v>
      </c>
      <c r="BB310" s="45" t="s">
        <v>65</v>
      </c>
      <c r="BC310" s="45" t="s">
        <v>65</v>
      </c>
    </row>
    <row r="311" spans="1:55" ht="72.75" customHeight="1" x14ac:dyDescent="0.2">
      <c r="A311" s="77"/>
      <c r="B311" s="77"/>
      <c r="C311" s="77"/>
      <c r="D311" s="77"/>
      <c r="E311" s="77"/>
      <c r="F311" s="77"/>
      <c r="G311" s="77"/>
      <c r="H311" s="77"/>
      <c r="I311" s="77"/>
      <c r="J311" s="77"/>
      <c r="K311" s="77"/>
      <c r="L311" s="77"/>
      <c r="M311" s="77"/>
      <c r="N311" s="77"/>
      <c r="O311" s="77"/>
      <c r="P311" s="77"/>
      <c r="Q311" s="77"/>
      <c r="R311" s="77"/>
      <c r="S311" s="77"/>
      <c r="T311" s="77"/>
      <c r="U311" s="77"/>
      <c r="V311" s="77"/>
      <c r="W311" s="77"/>
      <c r="X311" s="81"/>
      <c r="Y311" s="54">
        <v>0.04</v>
      </c>
      <c r="Z311" s="53" t="s">
        <v>1108</v>
      </c>
      <c r="AA311" s="58" t="s">
        <v>65</v>
      </c>
      <c r="AB311" s="52" t="s">
        <v>65</v>
      </c>
      <c r="AC311" s="52" t="s">
        <v>65</v>
      </c>
      <c r="AD311" s="52" t="s">
        <v>1095</v>
      </c>
      <c r="AE311" s="52">
        <v>1</v>
      </c>
      <c r="AF311" s="52"/>
      <c r="AG311" s="52"/>
      <c r="AH311" s="52"/>
      <c r="AI311" s="52"/>
      <c r="AJ311" s="52"/>
      <c r="AK311" s="52"/>
      <c r="AL311" s="52"/>
      <c r="AM311" s="52"/>
      <c r="AN311" s="52">
        <v>1</v>
      </c>
      <c r="AO311" s="52"/>
      <c r="AP311" s="52"/>
      <c r="AQ311" s="52"/>
      <c r="AR311" s="52" t="s">
        <v>327</v>
      </c>
      <c r="AS311" s="52" t="s">
        <v>1072</v>
      </c>
      <c r="AT311" s="60" t="s">
        <v>1073</v>
      </c>
      <c r="AU311" s="52" t="s">
        <v>65</v>
      </c>
      <c r="AV311" s="52" t="s">
        <v>1096</v>
      </c>
      <c r="AW311" s="52" t="s">
        <v>1075</v>
      </c>
      <c r="AX311" s="52" t="s">
        <v>65</v>
      </c>
      <c r="AY311" s="52" t="s">
        <v>65</v>
      </c>
      <c r="BA311" s="35" t="s">
        <v>65</v>
      </c>
      <c r="BB311" s="45" t="s">
        <v>65</v>
      </c>
      <c r="BC311" s="45" t="s">
        <v>65</v>
      </c>
    </row>
    <row r="312" spans="1:55" ht="72.75" customHeight="1" x14ac:dyDescent="0.2">
      <c r="A312" s="77"/>
      <c r="B312" s="77"/>
      <c r="C312" s="77"/>
      <c r="D312" s="77"/>
      <c r="E312" s="77"/>
      <c r="F312" s="77"/>
      <c r="G312" s="77"/>
      <c r="H312" s="77"/>
      <c r="I312" s="77"/>
      <c r="J312" s="77"/>
      <c r="K312" s="77"/>
      <c r="L312" s="77"/>
      <c r="M312" s="77"/>
      <c r="N312" s="77"/>
      <c r="O312" s="77"/>
      <c r="P312" s="77"/>
      <c r="Q312" s="77"/>
      <c r="R312" s="77"/>
      <c r="S312" s="77"/>
      <c r="T312" s="77"/>
      <c r="U312" s="77"/>
      <c r="V312" s="77"/>
      <c r="W312" s="77"/>
      <c r="X312" s="81"/>
      <c r="Y312" s="54">
        <v>0.03</v>
      </c>
      <c r="Z312" s="53" t="s">
        <v>1109</v>
      </c>
      <c r="AA312" s="58" t="s">
        <v>65</v>
      </c>
      <c r="AB312" s="52" t="s">
        <v>65</v>
      </c>
      <c r="AC312" s="52" t="s">
        <v>65</v>
      </c>
      <c r="AD312" s="52" t="s">
        <v>1095</v>
      </c>
      <c r="AE312" s="52">
        <v>1</v>
      </c>
      <c r="AF312" s="52"/>
      <c r="AG312" s="52"/>
      <c r="AH312" s="52"/>
      <c r="AI312" s="52"/>
      <c r="AJ312" s="52"/>
      <c r="AK312" s="52"/>
      <c r="AL312" s="52"/>
      <c r="AM312" s="52"/>
      <c r="AN312" s="52">
        <v>1</v>
      </c>
      <c r="AO312" s="52"/>
      <c r="AP312" s="52"/>
      <c r="AQ312" s="52"/>
      <c r="AR312" s="52" t="s">
        <v>327</v>
      </c>
      <c r="AS312" s="52" t="s">
        <v>1072</v>
      </c>
      <c r="AT312" s="60" t="s">
        <v>1073</v>
      </c>
      <c r="AU312" s="52" t="s">
        <v>65</v>
      </c>
      <c r="AV312" s="52" t="s">
        <v>1096</v>
      </c>
      <c r="AW312" s="52" t="s">
        <v>1075</v>
      </c>
      <c r="AX312" s="52" t="s">
        <v>65</v>
      </c>
      <c r="AY312" s="52" t="s">
        <v>65</v>
      </c>
      <c r="BA312" s="35" t="s">
        <v>65</v>
      </c>
      <c r="BB312" s="45" t="s">
        <v>65</v>
      </c>
      <c r="BC312" s="45" t="s">
        <v>65</v>
      </c>
    </row>
    <row r="313" spans="1:55" ht="72.75" customHeight="1" x14ac:dyDescent="0.2">
      <c r="A313" s="77"/>
      <c r="B313" s="77"/>
      <c r="C313" s="77"/>
      <c r="D313" s="77"/>
      <c r="E313" s="77"/>
      <c r="F313" s="77"/>
      <c r="G313" s="77"/>
      <c r="H313" s="77"/>
      <c r="I313" s="77"/>
      <c r="J313" s="77"/>
      <c r="K313" s="77"/>
      <c r="L313" s="77"/>
      <c r="M313" s="77"/>
      <c r="N313" s="77"/>
      <c r="O313" s="77"/>
      <c r="P313" s="77"/>
      <c r="Q313" s="77"/>
      <c r="R313" s="77"/>
      <c r="S313" s="77"/>
      <c r="T313" s="77"/>
      <c r="U313" s="77"/>
      <c r="V313" s="77"/>
      <c r="W313" s="77"/>
      <c r="X313" s="81"/>
      <c r="Y313" s="54">
        <v>0.03</v>
      </c>
      <c r="Z313" s="53" t="s">
        <v>1110</v>
      </c>
      <c r="AA313" s="58" t="s">
        <v>65</v>
      </c>
      <c r="AB313" s="52" t="s">
        <v>65</v>
      </c>
      <c r="AC313" s="52" t="s">
        <v>65</v>
      </c>
      <c r="AD313" s="52" t="s">
        <v>1095</v>
      </c>
      <c r="AE313" s="52">
        <v>1</v>
      </c>
      <c r="AF313" s="52"/>
      <c r="AG313" s="52"/>
      <c r="AH313" s="52"/>
      <c r="AI313" s="52"/>
      <c r="AJ313" s="52"/>
      <c r="AK313" s="52"/>
      <c r="AL313" s="52"/>
      <c r="AM313" s="52"/>
      <c r="AN313" s="52">
        <v>1</v>
      </c>
      <c r="AO313" s="52"/>
      <c r="AP313" s="52"/>
      <c r="AQ313" s="52"/>
      <c r="AR313" s="52" t="s">
        <v>327</v>
      </c>
      <c r="AS313" s="52" t="s">
        <v>1072</v>
      </c>
      <c r="AT313" s="60" t="s">
        <v>1073</v>
      </c>
      <c r="AU313" s="52" t="s">
        <v>65</v>
      </c>
      <c r="AV313" s="52" t="s">
        <v>1096</v>
      </c>
      <c r="AW313" s="52" t="s">
        <v>1075</v>
      </c>
      <c r="AX313" s="52" t="s">
        <v>65</v>
      </c>
      <c r="AY313" s="52" t="s">
        <v>65</v>
      </c>
      <c r="BA313" s="35" t="s">
        <v>65</v>
      </c>
      <c r="BB313" s="45" t="s">
        <v>65</v>
      </c>
      <c r="BC313" s="45" t="s">
        <v>65</v>
      </c>
    </row>
    <row r="314" spans="1:55" ht="72.75" customHeight="1" x14ac:dyDescent="0.2">
      <c r="A314" s="77"/>
      <c r="B314" s="77"/>
      <c r="C314" s="77"/>
      <c r="D314" s="77"/>
      <c r="E314" s="77"/>
      <c r="F314" s="77"/>
      <c r="G314" s="77"/>
      <c r="H314" s="77"/>
      <c r="I314" s="77"/>
      <c r="J314" s="77"/>
      <c r="K314" s="77"/>
      <c r="L314" s="77"/>
      <c r="M314" s="77"/>
      <c r="N314" s="77"/>
      <c r="O314" s="77"/>
      <c r="P314" s="77"/>
      <c r="Q314" s="77"/>
      <c r="R314" s="77"/>
      <c r="S314" s="77"/>
      <c r="T314" s="77"/>
      <c r="U314" s="77"/>
      <c r="V314" s="77"/>
      <c r="W314" s="77"/>
      <c r="X314" s="81"/>
      <c r="Y314" s="54">
        <v>0.03</v>
      </c>
      <c r="Z314" s="53" t="s">
        <v>1111</v>
      </c>
      <c r="AA314" s="58" t="s">
        <v>65</v>
      </c>
      <c r="AB314" s="52" t="s">
        <v>65</v>
      </c>
      <c r="AC314" s="52" t="s">
        <v>65</v>
      </c>
      <c r="AD314" s="52" t="s">
        <v>1095</v>
      </c>
      <c r="AE314" s="52">
        <v>1</v>
      </c>
      <c r="AF314" s="52"/>
      <c r="AG314" s="52"/>
      <c r="AH314" s="52"/>
      <c r="AI314" s="52"/>
      <c r="AJ314" s="52"/>
      <c r="AK314" s="52"/>
      <c r="AL314" s="52"/>
      <c r="AM314" s="52"/>
      <c r="AN314" s="52">
        <v>1</v>
      </c>
      <c r="AO314" s="52"/>
      <c r="AP314" s="52"/>
      <c r="AQ314" s="52"/>
      <c r="AR314" s="52" t="s">
        <v>327</v>
      </c>
      <c r="AS314" s="52" t="s">
        <v>1072</v>
      </c>
      <c r="AT314" s="60" t="s">
        <v>1073</v>
      </c>
      <c r="AU314" s="52" t="s">
        <v>65</v>
      </c>
      <c r="AV314" s="52" t="s">
        <v>1096</v>
      </c>
      <c r="AW314" s="52" t="s">
        <v>1075</v>
      </c>
      <c r="AX314" s="52" t="s">
        <v>65</v>
      </c>
      <c r="AY314" s="52" t="s">
        <v>65</v>
      </c>
      <c r="BA314" s="35" t="s">
        <v>65</v>
      </c>
      <c r="BB314" s="45" t="s">
        <v>65</v>
      </c>
      <c r="BC314" s="45" t="s">
        <v>65</v>
      </c>
    </row>
    <row r="315" spans="1:55" ht="72.75" customHeight="1" x14ac:dyDescent="0.2">
      <c r="A315" s="77"/>
      <c r="B315" s="77"/>
      <c r="C315" s="77"/>
      <c r="D315" s="77"/>
      <c r="E315" s="77"/>
      <c r="F315" s="77"/>
      <c r="G315" s="77"/>
      <c r="H315" s="77"/>
      <c r="I315" s="77"/>
      <c r="J315" s="77"/>
      <c r="K315" s="77"/>
      <c r="L315" s="77"/>
      <c r="M315" s="77"/>
      <c r="N315" s="77"/>
      <c r="O315" s="77"/>
      <c r="P315" s="77"/>
      <c r="Q315" s="77"/>
      <c r="R315" s="77"/>
      <c r="S315" s="77"/>
      <c r="T315" s="77"/>
      <c r="U315" s="77"/>
      <c r="V315" s="77"/>
      <c r="W315" s="77"/>
      <c r="X315" s="81"/>
      <c r="Y315" s="54">
        <v>0.03</v>
      </c>
      <c r="Z315" s="53" t="s">
        <v>1112</v>
      </c>
      <c r="AA315" s="58" t="s">
        <v>65</v>
      </c>
      <c r="AB315" s="52" t="s">
        <v>65</v>
      </c>
      <c r="AC315" s="52" t="s">
        <v>65</v>
      </c>
      <c r="AD315" s="52" t="s">
        <v>1095</v>
      </c>
      <c r="AE315" s="52">
        <v>1</v>
      </c>
      <c r="AF315" s="52"/>
      <c r="AG315" s="52"/>
      <c r="AH315" s="52"/>
      <c r="AI315" s="52"/>
      <c r="AJ315" s="52"/>
      <c r="AK315" s="52"/>
      <c r="AL315" s="52"/>
      <c r="AM315" s="52"/>
      <c r="AN315" s="52">
        <v>1</v>
      </c>
      <c r="AO315" s="52"/>
      <c r="AP315" s="52"/>
      <c r="AQ315" s="52"/>
      <c r="AR315" s="52" t="s">
        <v>327</v>
      </c>
      <c r="AS315" s="52" t="s">
        <v>1072</v>
      </c>
      <c r="AT315" s="60" t="s">
        <v>1073</v>
      </c>
      <c r="AU315" s="52" t="s">
        <v>65</v>
      </c>
      <c r="AV315" s="52" t="s">
        <v>1096</v>
      </c>
      <c r="AW315" s="52" t="s">
        <v>1075</v>
      </c>
      <c r="AX315" s="52" t="s">
        <v>65</v>
      </c>
      <c r="AY315" s="52" t="s">
        <v>65</v>
      </c>
      <c r="BA315" s="35" t="s">
        <v>65</v>
      </c>
      <c r="BB315" s="45" t="s">
        <v>65</v>
      </c>
      <c r="BC315" s="45" t="s">
        <v>65</v>
      </c>
    </row>
    <row r="316" spans="1:55" ht="72.75" customHeight="1" x14ac:dyDescent="0.2">
      <c r="A316" s="77"/>
      <c r="B316" s="77"/>
      <c r="C316" s="77"/>
      <c r="D316" s="77"/>
      <c r="E316" s="77"/>
      <c r="F316" s="77"/>
      <c r="G316" s="77"/>
      <c r="H316" s="77"/>
      <c r="I316" s="77"/>
      <c r="J316" s="77"/>
      <c r="K316" s="77"/>
      <c r="L316" s="77"/>
      <c r="M316" s="77"/>
      <c r="N316" s="77"/>
      <c r="O316" s="77"/>
      <c r="P316" s="77"/>
      <c r="Q316" s="77"/>
      <c r="R316" s="77"/>
      <c r="S316" s="77"/>
      <c r="T316" s="77"/>
      <c r="U316" s="77"/>
      <c r="V316" s="77"/>
      <c r="W316" s="77"/>
      <c r="X316" s="81"/>
      <c r="Y316" s="54">
        <v>0.04</v>
      </c>
      <c r="Z316" s="53" t="s">
        <v>1113</v>
      </c>
      <c r="AA316" s="58" t="s">
        <v>65</v>
      </c>
      <c r="AB316" s="52" t="s">
        <v>65</v>
      </c>
      <c r="AC316" s="52" t="s">
        <v>65</v>
      </c>
      <c r="AD316" s="52" t="s">
        <v>1095</v>
      </c>
      <c r="AE316" s="52">
        <v>1</v>
      </c>
      <c r="AF316" s="52"/>
      <c r="AG316" s="52"/>
      <c r="AH316" s="52"/>
      <c r="AI316" s="52"/>
      <c r="AJ316" s="52"/>
      <c r="AK316" s="52"/>
      <c r="AL316" s="52"/>
      <c r="AM316" s="52"/>
      <c r="AN316" s="52">
        <v>1</v>
      </c>
      <c r="AO316" s="52"/>
      <c r="AP316" s="52"/>
      <c r="AQ316" s="52"/>
      <c r="AR316" s="52" t="s">
        <v>327</v>
      </c>
      <c r="AS316" s="52" t="s">
        <v>1072</v>
      </c>
      <c r="AT316" s="60" t="s">
        <v>1073</v>
      </c>
      <c r="AU316" s="52" t="s">
        <v>65</v>
      </c>
      <c r="AV316" s="52" t="s">
        <v>1096</v>
      </c>
      <c r="AW316" s="52" t="s">
        <v>1075</v>
      </c>
      <c r="AX316" s="52" t="s">
        <v>65</v>
      </c>
      <c r="AY316" s="52" t="s">
        <v>65</v>
      </c>
      <c r="BA316" s="35" t="s">
        <v>65</v>
      </c>
      <c r="BB316" s="45" t="s">
        <v>65</v>
      </c>
      <c r="BC316" s="45" t="s">
        <v>65</v>
      </c>
    </row>
    <row r="317" spans="1:55" ht="72.75" customHeight="1" x14ac:dyDescent="0.2">
      <c r="A317" s="77"/>
      <c r="B317" s="77"/>
      <c r="C317" s="77"/>
      <c r="D317" s="77"/>
      <c r="E317" s="77"/>
      <c r="F317" s="77"/>
      <c r="G317" s="77"/>
      <c r="H317" s="77"/>
      <c r="I317" s="77"/>
      <c r="J317" s="77"/>
      <c r="K317" s="77"/>
      <c r="L317" s="77"/>
      <c r="M317" s="77"/>
      <c r="N317" s="77"/>
      <c r="O317" s="77"/>
      <c r="P317" s="77"/>
      <c r="Q317" s="77"/>
      <c r="R317" s="77"/>
      <c r="S317" s="77"/>
      <c r="T317" s="77"/>
      <c r="U317" s="77"/>
      <c r="V317" s="77"/>
      <c r="W317" s="77"/>
      <c r="X317" s="81"/>
      <c r="Y317" s="54">
        <v>0.03</v>
      </c>
      <c r="Z317" s="53" t="s">
        <v>1114</v>
      </c>
      <c r="AA317" s="58" t="s">
        <v>65</v>
      </c>
      <c r="AB317" s="52" t="s">
        <v>65</v>
      </c>
      <c r="AC317" s="52" t="s">
        <v>65</v>
      </c>
      <c r="AD317" s="52" t="s">
        <v>1095</v>
      </c>
      <c r="AE317" s="52">
        <v>1</v>
      </c>
      <c r="AF317" s="52"/>
      <c r="AG317" s="52"/>
      <c r="AH317" s="52"/>
      <c r="AI317" s="52"/>
      <c r="AJ317" s="52"/>
      <c r="AK317" s="52">
        <v>1</v>
      </c>
      <c r="AL317" s="52"/>
      <c r="AM317" s="52"/>
      <c r="AN317" s="52"/>
      <c r="AO317" s="52"/>
      <c r="AP317" s="52"/>
      <c r="AQ317" s="52"/>
      <c r="AR317" s="52" t="s">
        <v>327</v>
      </c>
      <c r="AS317" s="52" t="s">
        <v>1072</v>
      </c>
      <c r="AT317" s="60" t="s">
        <v>1073</v>
      </c>
      <c r="AU317" s="52" t="s">
        <v>65</v>
      </c>
      <c r="AV317" s="52" t="s">
        <v>1096</v>
      </c>
      <c r="AW317" s="52" t="s">
        <v>1075</v>
      </c>
      <c r="AX317" s="52" t="s">
        <v>65</v>
      </c>
      <c r="AY317" s="52" t="s">
        <v>65</v>
      </c>
      <c r="BA317" s="35" t="s">
        <v>65</v>
      </c>
      <c r="BB317" s="45" t="s">
        <v>65</v>
      </c>
      <c r="BC317" s="45" t="s">
        <v>65</v>
      </c>
    </row>
    <row r="318" spans="1:55" ht="72.75" customHeight="1" x14ac:dyDescent="0.2">
      <c r="A318" s="77"/>
      <c r="B318" s="77"/>
      <c r="C318" s="77"/>
      <c r="D318" s="77"/>
      <c r="E318" s="77"/>
      <c r="F318" s="77"/>
      <c r="G318" s="77"/>
      <c r="H318" s="77"/>
      <c r="I318" s="77"/>
      <c r="J318" s="77"/>
      <c r="K318" s="77"/>
      <c r="L318" s="77"/>
      <c r="M318" s="77"/>
      <c r="N318" s="77"/>
      <c r="O318" s="77"/>
      <c r="P318" s="77"/>
      <c r="Q318" s="77"/>
      <c r="R318" s="77"/>
      <c r="S318" s="77"/>
      <c r="T318" s="77"/>
      <c r="U318" s="77"/>
      <c r="V318" s="77"/>
      <c r="W318" s="77"/>
      <c r="X318" s="81"/>
      <c r="Y318" s="54">
        <v>0.03</v>
      </c>
      <c r="Z318" s="53" t="s">
        <v>1115</v>
      </c>
      <c r="AA318" s="58" t="s">
        <v>65</v>
      </c>
      <c r="AB318" s="52" t="s">
        <v>65</v>
      </c>
      <c r="AC318" s="52" t="s">
        <v>65</v>
      </c>
      <c r="AD318" s="52" t="s">
        <v>1095</v>
      </c>
      <c r="AE318" s="52">
        <v>1</v>
      </c>
      <c r="AF318" s="52"/>
      <c r="AG318" s="52"/>
      <c r="AH318" s="52"/>
      <c r="AI318" s="52"/>
      <c r="AJ318" s="52"/>
      <c r="AK318" s="52"/>
      <c r="AL318" s="52"/>
      <c r="AM318" s="52"/>
      <c r="AN318" s="52"/>
      <c r="AO318" s="52"/>
      <c r="AP318" s="52"/>
      <c r="AQ318" s="52">
        <v>1</v>
      </c>
      <c r="AR318" s="52" t="s">
        <v>327</v>
      </c>
      <c r="AS318" s="52" t="s">
        <v>1072</v>
      </c>
      <c r="AT318" s="60" t="s">
        <v>1073</v>
      </c>
      <c r="AU318" s="52" t="s">
        <v>65</v>
      </c>
      <c r="AV318" s="52" t="s">
        <v>1096</v>
      </c>
      <c r="AW318" s="52" t="s">
        <v>1075</v>
      </c>
      <c r="AX318" s="52" t="s">
        <v>65</v>
      </c>
      <c r="AY318" s="52" t="s">
        <v>65</v>
      </c>
      <c r="BA318" s="35" t="s">
        <v>65</v>
      </c>
      <c r="BB318" s="45" t="s">
        <v>65</v>
      </c>
      <c r="BC318" s="45" t="s">
        <v>65</v>
      </c>
    </row>
    <row r="319" spans="1:55" ht="72.75" customHeight="1" x14ac:dyDescent="0.2">
      <c r="A319" s="77"/>
      <c r="B319" s="77"/>
      <c r="C319" s="77"/>
      <c r="D319" s="77"/>
      <c r="E319" s="77"/>
      <c r="F319" s="77"/>
      <c r="G319" s="77"/>
      <c r="H319" s="77"/>
      <c r="I319" s="77"/>
      <c r="J319" s="77"/>
      <c r="K319" s="77"/>
      <c r="L319" s="77"/>
      <c r="M319" s="77"/>
      <c r="N319" s="77"/>
      <c r="O319" s="77"/>
      <c r="P319" s="77"/>
      <c r="Q319" s="77"/>
      <c r="R319" s="77"/>
      <c r="S319" s="77"/>
      <c r="T319" s="77"/>
      <c r="U319" s="77"/>
      <c r="V319" s="77"/>
      <c r="W319" s="77"/>
      <c r="X319" s="81"/>
      <c r="Y319" s="54">
        <v>0.03</v>
      </c>
      <c r="Z319" s="53" t="s">
        <v>1116</v>
      </c>
      <c r="AA319" s="58" t="s">
        <v>65</v>
      </c>
      <c r="AB319" s="52" t="s">
        <v>65</v>
      </c>
      <c r="AC319" s="52" t="s">
        <v>65</v>
      </c>
      <c r="AD319" s="52" t="s">
        <v>1095</v>
      </c>
      <c r="AE319" s="52">
        <v>1</v>
      </c>
      <c r="AF319" s="52"/>
      <c r="AG319" s="52"/>
      <c r="AH319" s="52"/>
      <c r="AI319" s="52"/>
      <c r="AJ319" s="52"/>
      <c r="AK319" s="52"/>
      <c r="AL319" s="52"/>
      <c r="AM319" s="52"/>
      <c r="AN319" s="52"/>
      <c r="AO319" s="52"/>
      <c r="AP319" s="52"/>
      <c r="AQ319" s="52">
        <v>1</v>
      </c>
      <c r="AR319" s="52" t="s">
        <v>327</v>
      </c>
      <c r="AS319" s="52" t="s">
        <v>1072</v>
      </c>
      <c r="AT319" s="60" t="s">
        <v>1073</v>
      </c>
      <c r="AU319" s="52" t="s">
        <v>65</v>
      </c>
      <c r="AV319" s="52" t="s">
        <v>1096</v>
      </c>
      <c r="AW319" s="52" t="s">
        <v>1075</v>
      </c>
      <c r="AX319" s="52" t="s">
        <v>65</v>
      </c>
      <c r="AY319" s="52" t="s">
        <v>65</v>
      </c>
      <c r="BA319" s="35" t="s">
        <v>65</v>
      </c>
      <c r="BB319" s="45" t="s">
        <v>65</v>
      </c>
      <c r="BC319" s="45" t="s">
        <v>65</v>
      </c>
    </row>
    <row r="320" spans="1:55" ht="72.75" customHeight="1" x14ac:dyDescent="0.2">
      <c r="A320" s="77"/>
      <c r="B320" s="77"/>
      <c r="C320" s="77"/>
      <c r="D320" s="77"/>
      <c r="E320" s="77"/>
      <c r="F320" s="77"/>
      <c r="G320" s="77"/>
      <c r="H320" s="77"/>
      <c r="I320" s="77"/>
      <c r="J320" s="77"/>
      <c r="K320" s="77"/>
      <c r="L320" s="77"/>
      <c r="M320" s="77"/>
      <c r="N320" s="77"/>
      <c r="O320" s="77"/>
      <c r="P320" s="77"/>
      <c r="Q320" s="77"/>
      <c r="R320" s="77"/>
      <c r="S320" s="77"/>
      <c r="T320" s="77"/>
      <c r="U320" s="77"/>
      <c r="V320" s="77"/>
      <c r="W320" s="77"/>
      <c r="X320" s="81"/>
      <c r="Y320" s="54">
        <v>0.03</v>
      </c>
      <c r="Z320" s="53" t="s">
        <v>1117</v>
      </c>
      <c r="AA320" s="58" t="s">
        <v>65</v>
      </c>
      <c r="AB320" s="52" t="s">
        <v>65</v>
      </c>
      <c r="AC320" s="52" t="s">
        <v>65</v>
      </c>
      <c r="AD320" s="52" t="s">
        <v>1095</v>
      </c>
      <c r="AE320" s="52">
        <v>1</v>
      </c>
      <c r="AF320" s="52"/>
      <c r="AG320" s="52"/>
      <c r="AH320" s="52"/>
      <c r="AI320" s="52"/>
      <c r="AJ320" s="52"/>
      <c r="AK320" s="52"/>
      <c r="AL320" s="52"/>
      <c r="AM320" s="52"/>
      <c r="AN320" s="52"/>
      <c r="AO320" s="52"/>
      <c r="AP320" s="52"/>
      <c r="AQ320" s="52">
        <v>1</v>
      </c>
      <c r="AR320" s="52" t="s">
        <v>327</v>
      </c>
      <c r="AS320" s="52" t="s">
        <v>1072</v>
      </c>
      <c r="AT320" s="60" t="s">
        <v>1073</v>
      </c>
      <c r="AU320" s="52" t="s">
        <v>65</v>
      </c>
      <c r="AV320" s="52" t="s">
        <v>1096</v>
      </c>
      <c r="AW320" s="52" t="s">
        <v>1075</v>
      </c>
      <c r="AX320" s="52" t="s">
        <v>65</v>
      </c>
      <c r="AY320" s="52" t="s">
        <v>65</v>
      </c>
      <c r="BA320" s="35" t="s">
        <v>65</v>
      </c>
      <c r="BB320" s="45" t="s">
        <v>65</v>
      </c>
      <c r="BC320" s="45" t="s">
        <v>65</v>
      </c>
    </row>
    <row r="321" spans="1:55" ht="72.75" customHeight="1" x14ac:dyDescent="0.2">
      <c r="A321" s="77"/>
      <c r="B321" s="77"/>
      <c r="C321" s="77"/>
      <c r="D321" s="77"/>
      <c r="E321" s="77"/>
      <c r="F321" s="77"/>
      <c r="G321" s="77"/>
      <c r="H321" s="77"/>
      <c r="I321" s="77"/>
      <c r="J321" s="77"/>
      <c r="K321" s="77"/>
      <c r="L321" s="77"/>
      <c r="M321" s="77"/>
      <c r="N321" s="77"/>
      <c r="O321" s="77"/>
      <c r="P321" s="77"/>
      <c r="Q321" s="77"/>
      <c r="R321" s="77"/>
      <c r="S321" s="77"/>
      <c r="T321" s="77"/>
      <c r="U321" s="77"/>
      <c r="V321" s="77"/>
      <c r="W321" s="77"/>
      <c r="X321" s="81"/>
      <c r="Y321" s="54">
        <v>0.04</v>
      </c>
      <c r="Z321" s="53" t="s">
        <v>1118</v>
      </c>
      <c r="AA321" s="58" t="s">
        <v>65</v>
      </c>
      <c r="AB321" s="52" t="s">
        <v>65</v>
      </c>
      <c r="AC321" s="52" t="s">
        <v>65</v>
      </c>
      <c r="AD321" s="52" t="s">
        <v>1095</v>
      </c>
      <c r="AE321" s="52">
        <v>1</v>
      </c>
      <c r="AF321" s="52"/>
      <c r="AG321" s="52"/>
      <c r="AH321" s="52"/>
      <c r="AI321" s="52"/>
      <c r="AJ321" s="52"/>
      <c r="AK321" s="52"/>
      <c r="AL321" s="52"/>
      <c r="AM321" s="52"/>
      <c r="AN321" s="52"/>
      <c r="AO321" s="52"/>
      <c r="AP321" s="52"/>
      <c r="AQ321" s="52">
        <v>1</v>
      </c>
      <c r="AR321" s="52" t="s">
        <v>327</v>
      </c>
      <c r="AS321" s="52" t="s">
        <v>1072</v>
      </c>
      <c r="AT321" s="60" t="s">
        <v>1073</v>
      </c>
      <c r="AU321" s="52" t="s">
        <v>65</v>
      </c>
      <c r="AV321" s="52" t="s">
        <v>1096</v>
      </c>
      <c r="AW321" s="52" t="s">
        <v>1075</v>
      </c>
      <c r="AX321" s="52" t="s">
        <v>65</v>
      </c>
      <c r="AY321" s="52" t="s">
        <v>65</v>
      </c>
      <c r="BA321" s="35" t="s">
        <v>65</v>
      </c>
      <c r="BB321" s="45" t="s">
        <v>65</v>
      </c>
      <c r="BC321" s="45" t="s">
        <v>65</v>
      </c>
    </row>
    <row r="322" spans="1:55" ht="72.75" customHeight="1" x14ac:dyDescent="0.2">
      <c r="A322" s="77"/>
      <c r="B322" s="77"/>
      <c r="C322" s="77"/>
      <c r="D322" s="77"/>
      <c r="E322" s="77"/>
      <c r="F322" s="77"/>
      <c r="G322" s="77"/>
      <c r="H322" s="77"/>
      <c r="I322" s="77"/>
      <c r="J322" s="77"/>
      <c r="K322" s="77"/>
      <c r="L322" s="77"/>
      <c r="M322" s="77"/>
      <c r="N322" s="77"/>
      <c r="O322" s="77"/>
      <c r="P322" s="77"/>
      <c r="Q322" s="77"/>
      <c r="R322" s="77"/>
      <c r="S322" s="77"/>
      <c r="T322" s="77"/>
      <c r="U322" s="77"/>
      <c r="V322" s="77"/>
      <c r="W322" s="77"/>
      <c r="X322" s="81"/>
      <c r="Y322" s="54">
        <v>0.03</v>
      </c>
      <c r="Z322" s="53" t="s">
        <v>1119</v>
      </c>
      <c r="AA322" s="58" t="s">
        <v>65</v>
      </c>
      <c r="AB322" s="52" t="s">
        <v>65</v>
      </c>
      <c r="AC322" s="52" t="s">
        <v>65</v>
      </c>
      <c r="AD322" s="52" t="s">
        <v>1095</v>
      </c>
      <c r="AE322" s="52">
        <v>1</v>
      </c>
      <c r="AF322" s="52"/>
      <c r="AG322" s="52"/>
      <c r="AH322" s="52"/>
      <c r="AI322" s="52"/>
      <c r="AJ322" s="52"/>
      <c r="AK322" s="52"/>
      <c r="AL322" s="52"/>
      <c r="AM322" s="52"/>
      <c r="AN322" s="52"/>
      <c r="AO322" s="52"/>
      <c r="AP322" s="52"/>
      <c r="AQ322" s="52">
        <v>1</v>
      </c>
      <c r="AR322" s="52" t="s">
        <v>327</v>
      </c>
      <c r="AS322" s="52" t="s">
        <v>1072</v>
      </c>
      <c r="AT322" s="60" t="s">
        <v>1073</v>
      </c>
      <c r="AU322" s="52" t="s">
        <v>65</v>
      </c>
      <c r="AV322" s="52" t="s">
        <v>1096</v>
      </c>
      <c r="AW322" s="52" t="s">
        <v>1075</v>
      </c>
      <c r="AX322" s="52" t="s">
        <v>65</v>
      </c>
      <c r="AY322" s="52" t="s">
        <v>65</v>
      </c>
      <c r="BA322" s="35" t="s">
        <v>65</v>
      </c>
      <c r="BB322" s="45" t="s">
        <v>65</v>
      </c>
      <c r="BC322" s="45" t="s">
        <v>65</v>
      </c>
    </row>
    <row r="323" spans="1:55" ht="72.75" customHeight="1" x14ac:dyDescent="0.2">
      <c r="A323" s="77"/>
      <c r="B323" s="77"/>
      <c r="C323" s="77"/>
      <c r="D323" s="77"/>
      <c r="E323" s="77"/>
      <c r="F323" s="77"/>
      <c r="G323" s="77"/>
      <c r="H323" s="77"/>
      <c r="I323" s="77"/>
      <c r="J323" s="77"/>
      <c r="K323" s="77"/>
      <c r="L323" s="77"/>
      <c r="M323" s="77"/>
      <c r="N323" s="77"/>
      <c r="O323" s="77"/>
      <c r="P323" s="77"/>
      <c r="Q323" s="77"/>
      <c r="R323" s="77"/>
      <c r="S323" s="77"/>
      <c r="T323" s="77"/>
      <c r="U323" s="77"/>
      <c r="V323" s="77"/>
      <c r="W323" s="77"/>
      <c r="X323" s="81"/>
      <c r="Y323" s="54">
        <v>0.03</v>
      </c>
      <c r="Z323" s="53" t="s">
        <v>1120</v>
      </c>
      <c r="AA323" s="58" t="s">
        <v>65</v>
      </c>
      <c r="AB323" s="52" t="s">
        <v>65</v>
      </c>
      <c r="AC323" s="52" t="s">
        <v>65</v>
      </c>
      <c r="AD323" s="52" t="s">
        <v>1095</v>
      </c>
      <c r="AE323" s="52">
        <v>1</v>
      </c>
      <c r="AF323" s="52"/>
      <c r="AG323" s="52"/>
      <c r="AH323" s="52"/>
      <c r="AI323" s="52"/>
      <c r="AJ323" s="52"/>
      <c r="AK323" s="52"/>
      <c r="AL323" s="52"/>
      <c r="AM323" s="52"/>
      <c r="AN323" s="52"/>
      <c r="AO323" s="52"/>
      <c r="AP323" s="52"/>
      <c r="AQ323" s="52">
        <v>1</v>
      </c>
      <c r="AR323" s="52" t="s">
        <v>327</v>
      </c>
      <c r="AS323" s="52" t="s">
        <v>1072</v>
      </c>
      <c r="AT323" s="60" t="s">
        <v>1073</v>
      </c>
      <c r="AU323" s="52" t="s">
        <v>65</v>
      </c>
      <c r="AV323" s="52" t="s">
        <v>1096</v>
      </c>
      <c r="AW323" s="52" t="s">
        <v>1075</v>
      </c>
      <c r="AX323" s="52" t="s">
        <v>65</v>
      </c>
      <c r="AY323" s="52" t="s">
        <v>65</v>
      </c>
      <c r="BA323" s="35" t="s">
        <v>65</v>
      </c>
      <c r="BB323" s="45" t="s">
        <v>65</v>
      </c>
      <c r="BC323" s="45" t="s">
        <v>65</v>
      </c>
    </row>
    <row r="324" spans="1:55" ht="72.75" customHeight="1" x14ac:dyDescent="0.2">
      <c r="A324" s="77"/>
      <c r="B324" s="77"/>
      <c r="C324" s="77"/>
      <c r="D324" s="77"/>
      <c r="E324" s="77"/>
      <c r="F324" s="77"/>
      <c r="G324" s="77"/>
      <c r="H324" s="77"/>
      <c r="I324" s="77"/>
      <c r="J324" s="77"/>
      <c r="K324" s="77"/>
      <c r="L324" s="77"/>
      <c r="M324" s="77"/>
      <c r="N324" s="77"/>
      <c r="O324" s="77"/>
      <c r="P324" s="77"/>
      <c r="Q324" s="77"/>
      <c r="R324" s="77"/>
      <c r="S324" s="77"/>
      <c r="T324" s="77"/>
      <c r="U324" s="77"/>
      <c r="V324" s="77"/>
      <c r="W324" s="77"/>
      <c r="X324" s="81"/>
      <c r="Y324" s="54">
        <v>0.04</v>
      </c>
      <c r="Z324" s="53" t="s">
        <v>1121</v>
      </c>
      <c r="AA324" s="58" t="s">
        <v>65</v>
      </c>
      <c r="AB324" s="52" t="s">
        <v>65</v>
      </c>
      <c r="AC324" s="52" t="s">
        <v>65</v>
      </c>
      <c r="AD324" s="52" t="s">
        <v>1095</v>
      </c>
      <c r="AE324" s="52">
        <v>1</v>
      </c>
      <c r="AF324" s="52"/>
      <c r="AG324" s="52"/>
      <c r="AH324" s="52"/>
      <c r="AI324" s="52"/>
      <c r="AJ324" s="52"/>
      <c r="AK324" s="52"/>
      <c r="AL324" s="52"/>
      <c r="AM324" s="52"/>
      <c r="AN324" s="52"/>
      <c r="AO324" s="52"/>
      <c r="AP324" s="52"/>
      <c r="AQ324" s="52">
        <v>1</v>
      </c>
      <c r="AR324" s="52" t="s">
        <v>327</v>
      </c>
      <c r="AS324" s="52" t="s">
        <v>1072</v>
      </c>
      <c r="AT324" s="60" t="s">
        <v>1073</v>
      </c>
      <c r="AU324" s="52" t="s">
        <v>65</v>
      </c>
      <c r="AV324" s="52" t="s">
        <v>1096</v>
      </c>
      <c r="AW324" s="52" t="s">
        <v>1075</v>
      </c>
      <c r="AX324" s="52" t="s">
        <v>65</v>
      </c>
      <c r="AY324" s="52" t="s">
        <v>65</v>
      </c>
      <c r="BA324" s="35" t="s">
        <v>65</v>
      </c>
      <c r="BB324" s="45" t="s">
        <v>65</v>
      </c>
      <c r="BC324" s="45" t="s">
        <v>65</v>
      </c>
    </row>
    <row r="325" spans="1:55" ht="72.75" customHeight="1" x14ac:dyDescent="0.2">
      <c r="A325" s="77"/>
      <c r="B325" s="77"/>
      <c r="C325" s="77"/>
      <c r="D325" s="77"/>
      <c r="E325" s="77"/>
      <c r="F325" s="77"/>
      <c r="G325" s="77"/>
      <c r="H325" s="77"/>
      <c r="I325" s="77"/>
      <c r="J325" s="77"/>
      <c r="K325" s="77"/>
      <c r="L325" s="77"/>
      <c r="M325" s="77"/>
      <c r="N325" s="77"/>
      <c r="O325" s="77"/>
      <c r="P325" s="77"/>
      <c r="Q325" s="77"/>
      <c r="R325" s="77"/>
      <c r="S325" s="77"/>
      <c r="T325" s="77"/>
      <c r="U325" s="77"/>
      <c r="V325" s="77"/>
      <c r="W325" s="77"/>
      <c r="X325" s="81"/>
      <c r="Y325" s="54">
        <v>0.03</v>
      </c>
      <c r="Z325" s="53" t="s">
        <v>1122</v>
      </c>
      <c r="AA325" s="58" t="s">
        <v>65</v>
      </c>
      <c r="AB325" s="52" t="s">
        <v>65</v>
      </c>
      <c r="AC325" s="52" t="s">
        <v>65</v>
      </c>
      <c r="AD325" s="52" t="s">
        <v>1095</v>
      </c>
      <c r="AE325" s="52">
        <v>1</v>
      </c>
      <c r="AF325" s="52"/>
      <c r="AG325" s="52"/>
      <c r="AH325" s="52"/>
      <c r="AI325" s="52"/>
      <c r="AJ325" s="52"/>
      <c r="AK325" s="52"/>
      <c r="AL325" s="52"/>
      <c r="AM325" s="52"/>
      <c r="AN325" s="52"/>
      <c r="AO325" s="52"/>
      <c r="AP325" s="52"/>
      <c r="AQ325" s="52">
        <v>1</v>
      </c>
      <c r="AR325" s="52" t="s">
        <v>327</v>
      </c>
      <c r="AS325" s="52" t="s">
        <v>1072</v>
      </c>
      <c r="AT325" s="60" t="s">
        <v>1073</v>
      </c>
      <c r="AU325" s="52" t="s">
        <v>65</v>
      </c>
      <c r="AV325" s="52" t="s">
        <v>1096</v>
      </c>
      <c r="AW325" s="52" t="s">
        <v>1075</v>
      </c>
      <c r="AX325" s="52" t="s">
        <v>65</v>
      </c>
      <c r="AY325" s="52" t="s">
        <v>65</v>
      </c>
      <c r="BA325" s="35" t="s">
        <v>65</v>
      </c>
      <c r="BB325" s="45" t="s">
        <v>65</v>
      </c>
      <c r="BC325" s="45" t="s">
        <v>65</v>
      </c>
    </row>
    <row r="326" spans="1:55" ht="72.75" customHeight="1" x14ac:dyDescent="0.2">
      <c r="A326" s="77"/>
      <c r="B326" s="77"/>
      <c r="C326" s="77"/>
      <c r="D326" s="77"/>
      <c r="E326" s="77"/>
      <c r="F326" s="77"/>
      <c r="G326" s="77"/>
      <c r="H326" s="77"/>
      <c r="I326" s="77"/>
      <c r="J326" s="77"/>
      <c r="K326" s="77"/>
      <c r="L326" s="77"/>
      <c r="M326" s="77"/>
      <c r="N326" s="77"/>
      <c r="O326" s="77"/>
      <c r="P326" s="77"/>
      <c r="Q326" s="77"/>
      <c r="R326" s="77"/>
      <c r="S326" s="77"/>
      <c r="T326" s="77"/>
      <c r="U326" s="77"/>
      <c r="V326" s="77"/>
      <c r="W326" s="77"/>
      <c r="X326" s="81"/>
      <c r="Y326" s="54">
        <v>0.05</v>
      </c>
      <c r="Z326" s="53" t="s">
        <v>1123</v>
      </c>
      <c r="AA326" s="58" t="s">
        <v>65</v>
      </c>
      <c r="AB326" s="52" t="s">
        <v>65</v>
      </c>
      <c r="AC326" s="52" t="s">
        <v>65</v>
      </c>
      <c r="AD326" s="52" t="s">
        <v>1095</v>
      </c>
      <c r="AE326" s="52">
        <v>1</v>
      </c>
      <c r="AF326" s="52"/>
      <c r="AG326" s="52"/>
      <c r="AH326" s="52"/>
      <c r="AI326" s="52"/>
      <c r="AJ326" s="52"/>
      <c r="AK326" s="52"/>
      <c r="AL326" s="52"/>
      <c r="AM326" s="52"/>
      <c r="AN326" s="52">
        <v>1</v>
      </c>
      <c r="AO326" s="52"/>
      <c r="AP326" s="52"/>
      <c r="AQ326" s="52"/>
      <c r="AR326" s="52" t="s">
        <v>327</v>
      </c>
      <c r="AS326" s="52" t="s">
        <v>1072</v>
      </c>
      <c r="AT326" s="60" t="s">
        <v>1073</v>
      </c>
      <c r="AU326" s="52" t="s">
        <v>65</v>
      </c>
      <c r="AV326" s="52" t="s">
        <v>1096</v>
      </c>
      <c r="AW326" s="52" t="s">
        <v>1075</v>
      </c>
      <c r="AX326" s="52" t="s">
        <v>65</v>
      </c>
      <c r="AY326" s="52" t="s">
        <v>65</v>
      </c>
      <c r="BA326" s="35" t="s">
        <v>65</v>
      </c>
      <c r="BB326" s="45" t="s">
        <v>65</v>
      </c>
      <c r="BC326" s="45" t="s">
        <v>65</v>
      </c>
    </row>
    <row r="327" spans="1:55" ht="72.75" customHeight="1" x14ac:dyDescent="0.2">
      <c r="A327" s="78"/>
      <c r="B327" s="78"/>
      <c r="C327" s="78"/>
      <c r="D327" s="78"/>
      <c r="E327" s="78"/>
      <c r="F327" s="78"/>
      <c r="G327" s="78"/>
      <c r="H327" s="78"/>
      <c r="I327" s="78"/>
      <c r="J327" s="78"/>
      <c r="K327" s="78"/>
      <c r="L327" s="78"/>
      <c r="M327" s="78"/>
      <c r="N327" s="78"/>
      <c r="O327" s="78"/>
      <c r="P327" s="78"/>
      <c r="Q327" s="78"/>
      <c r="R327" s="78"/>
      <c r="S327" s="78"/>
      <c r="T327" s="78"/>
      <c r="U327" s="78"/>
      <c r="V327" s="78"/>
      <c r="W327" s="78"/>
      <c r="X327" s="81"/>
      <c r="Y327" s="54">
        <v>0.03</v>
      </c>
      <c r="Z327" s="53" t="s">
        <v>1124</v>
      </c>
      <c r="AA327" s="58" t="s">
        <v>65</v>
      </c>
      <c r="AB327" s="52" t="s">
        <v>65</v>
      </c>
      <c r="AC327" s="52" t="s">
        <v>65</v>
      </c>
      <c r="AD327" s="52" t="s">
        <v>1095</v>
      </c>
      <c r="AE327" s="52">
        <v>1</v>
      </c>
      <c r="AF327" s="52"/>
      <c r="AG327" s="52"/>
      <c r="AH327" s="52"/>
      <c r="AI327" s="52"/>
      <c r="AJ327" s="52"/>
      <c r="AK327" s="52"/>
      <c r="AL327" s="52"/>
      <c r="AM327" s="52"/>
      <c r="AN327" s="52">
        <v>1</v>
      </c>
      <c r="AO327" s="52"/>
      <c r="AP327" s="52"/>
      <c r="AQ327" s="52"/>
      <c r="AR327" s="52" t="s">
        <v>327</v>
      </c>
      <c r="AS327" s="52" t="s">
        <v>1072</v>
      </c>
      <c r="AT327" s="60" t="s">
        <v>1073</v>
      </c>
      <c r="AU327" s="52" t="s">
        <v>65</v>
      </c>
      <c r="AV327" s="52" t="s">
        <v>1096</v>
      </c>
      <c r="AW327" s="52" t="s">
        <v>1075</v>
      </c>
      <c r="AX327" s="52" t="s">
        <v>65</v>
      </c>
      <c r="AY327" s="52" t="s">
        <v>65</v>
      </c>
      <c r="BA327" s="35" t="s">
        <v>65</v>
      </c>
      <c r="BB327" s="45" t="s">
        <v>65</v>
      </c>
      <c r="BC327" s="45" t="s">
        <v>65</v>
      </c>
    </row>
    <row r="328" spans="1:55" ht="72.75" customHeight="1" x14ac:dyDescent="0.2">
      <c r="A328" s="76" t="s">
        <v>58</v>
      </c>
      <c r="B328" s="76" t="s">
        <v>213</v>
      </c>
      <c r="C328" s="76" t="s">
        <v>103</v>
      </c>
      <c r="D328" s="76" t="s">
        <v>242</v>
      </c>
      <c r="E328" s="76" t="s">
        <v>243</v>
      </c>
      <c r="F328" s="76" t="s">
        <v>322</v>
      </c>
      <c r="G328" s="76" t="s">
        <v>323</v>
      </c>
      <c r="H328" s="76" t="s">
        <v>108</v>
      </c>
      <c r="I328" s="76" t="s">
        <v>65</v>
      </c>
      <c r="J328" s="76" t="s">
        <v>304</v>
      </c>
      <c r="K328" s="76" t="s">
        <v>324</v>
      </c>
      <c r="L328" s="76" t="s">
        <v>330</v>
      </c>
      <c r="M328" s="76" t="s">
        <v>331</v>
      </c>
      <c r="N328" s="76" t="s">
        <v>1428</v>
      </c>
      <c r="O328" s="76" t="s">
        <v>238</v>
      </c>
      <c r="P328" s="76" t="s">
        <v>70</v>
      </c>
      <c r="Q328" s="76">
        <v>100</v>
      </c>
      <c r="R328" s="76">
        <v>0</v>
      </c>
      <c r="S328" s="76">
        <v>100</v>
      </c>
      <c r="T328" s="76">
        <v>100</v>
      </c>
      <c r="U328" s="76">
        <v>100</v>
      </c>
      <c r="V328" s="76">
        <v>100</v>
      </c>
      <c r="W328" s="76" t="s">
        <v>327</v>
      </c>
      <c r="X328" s="81" t="s">
        <v>1069</v>
      </c>
      <c r="Y328" s="54">
        <v>0.05</v>
      </c>
      <c r="Z328" s="53" t="s">
        <v>1126</v>
      </c>
      <c r="AA328" s="58" t="s">
        <v>65</v>
      </c>
      <c r="AB328" s="52" t="s">
        <v>65</v>
      </c>
      <c r="AC328" s="52" t="s">
        <v>65</v>
      </c>
      <c r="AD328" s="52" t="s">
        <v>1127</v>
      </c>
      <c r="AE328" s="52">
        <v>1</v>
      </c>
      <c r="AF328" s="52"/>
      <c r="AG328" s="52"/>
      <c r="AH328" s="52"/>
      <c r="AI328" s="52"/>
      <c r="AJ328" s="52"/>
      <c r="AK328" s="52"/>
      <c r="AL328" s="52"/>
      <c r="AM328" s="52"/>
      <c r="AN328" s="52"/>
      <c r="AO328" s="52"/>
      <c r="AP328" s="52"/>
      <c r="AQ328" s="52">
        <v>1</v>
      </c>
      <c r="AR328" s="52" t="s">
        <v>327</v>
      </c>
      <c r="AS328" s="52" t="s">
        <v>1072</v>
      </c>
      <c r="AT328" s="60" t="s">
        <v>1073</v>
      </c>
      <c r="AU328" s="52" t="s">
        <v>65</v>
      </c>
      <c r="AV328" s="52" t="s">
        <v>1125</v>
      </c>
      <c r="AW328" s="52" t="s">
        <v>1075</v>
      </c>
      <c r="AX328" s="52" t="s">
        <v>65</v>
      </c>
      <c r="AY328" s="52" t="s">
        <v>65</v>
      </c>
      <c r="BA328" s="35" t="s">
        <v>65</v>
      </c>
      <c r="BB328" s="45" t="s">
        <v>65</v>
      </c>
      <c r="BC328" s="45" t="s">
        <v>65</v>
      </c>
    </row>
    <row r="329" spans="1:55" ht="72.75" customHeight="1" x14ac:dyDescent="0.2">
      <c r="A329" s="77"/>
      <c r="B329" s="77"/>
      <c r="C329" s="77"/>
      <c r="D329" s="77"/>
      <c r="E329" s="77"/>
      <c r="F329" s="77"/>
      <c r="G329" s="77"/>
      <c r="H329" s="77"/>
      <c r="I329" s="77"/>
      <c r="J329" s="77"/>
      <c r="K329" s="77"/>
      <c r="L329" s="77"/>
      <c r="M329" s="77"/>
      <c r="N329" s="77"/>
      <c r="O329" s="77"/>
      <c r="P329" s="77"/>
      <c r="Q329" s="77"/>
      <c r="R329" s="77"/>
      <c r="S329" s="77"/>
      <c r="T329" s="77"/>
      <c r="U329" s="77"/>
      <c r="V329" s="77"/>
      <c r="W329" s="77"/>
      <c r="X329" s="81"/>
      <c r="Y329" s="54">
        <v>0.05</v>
      </c>
      <c r="Z329" s="53" t="s">
        <v>1128</v>
      </c>
      <c r="AA329" s="58" t="s">
        <v>65</v>
      </c>
      <c r="AB329" s="52" t="s">
        <v>65</v>
      </c>
      <c r="AC329" s="52" t="s">
        <v>65</v>
      </c>
      <c r="AD329" s="52" t="s">
        <v>1129</v>
      </c>
      <c r="AE329" s="52">
        <v>1</v>
      </c>
      <c r="AF329" s="52"/>
      <c r="AG329" s="52"/>
      <c r="AH329" s="52"/>
      <c r="AI329" s="52"/>
      <c r="AJ329" s="52"/>
      <c r="AK329" s="52"/>
      <c r="AL329" s="52"/>
      <c r="AM329" s="52"/>
      <c r="AN329" s="52"/>
      <c r="AO329" s="52"/>
      <c r="AP329" s="52"/>
      <c r="AQ329" s="52">
        <v>1</v>
      </c>
      <c r="AR329" s="52" t="s">
        <v>327</v>
      </c>
      <c r="AS329" s="52" t="s">
        <v>1072</v>
      </c>
      <c r="AT329" s="60" t="s">
        <v>1073</v>
      </c>
      <c r="AU329" s="52" t="s">
        <v>65</v>
      </c>
      <c r="AV329" s="52" t="s">
        <v>1125</v>
      </c>
      <c r="AW329" s="52" t="s">
        <v>1075</v>
      </c>
      <c r="AX329" s="52" t="s">
        <v>65</v>
      </c>
      <c r="AY329" s="52" t="s">
        <v>65</v>
      </c>
      <c r="BA329" s="35" t="s">
        <v>65</v>
      </c>
      <c r="BB329" s="45" t="s">
        <v>65</v>
      </c>
      <c r="BC329" s="45" t="s">
        <v>65</v>
      </c>
    </row>
    <row r="330" spans="1:55" ht="72.75" customHeight="1" x14ac:dyDescent="0.2">
      <c r="A330" s="77"/>
      <c r="B330" s="77"/>
      <c r="C330" s="77"/>
      <c r="D330" s="77"/>
      <c r="E330" s="77"/>
      <c r="F330" s="77"/>
      <c r="G330" s="77"/>
      <c r="H330" s="77"/>
      <c r="I330" s="77"/>
      <c r="J330" s="77"/>
      <c r="K330" s="77"/>
      <c r="L330" s="77"/>
      <c r="M330" s="77"/>
      <c r="N330" s="77"/>
      <c r="O330" s="77"/>
      <c r="P330" s="77"/>
      <c r="Q330" s="77"/>
      <c r="R330" s="77"/>
      <c r="S330" s="77"/>
      <c r="T330" s="77"/>
      <c r="U330" s="77"/>
      <c r="V330" s="77"/>
      <c r="W330" s="77"/>
      <c r="X330" s="81"/>
      <c r="Y330" s="46">
        <v>0.1</v>
      </c>
      <c r="Z330" s="47" t="s">
        <v>1520</v>
      </c>
      <c r="AA330" s="58" t="s">
        <v>65</v>
      </c>
      <c r="AB330" s="52" t="s">
        <v>65</v>
      </c>
      <c r="AC330" s="52" t="s">
        <v>65</v>
      </c>
      <c r="AD330" s="47" t="s">
        <v>1524</v>
      </c>
      <c r="AE330" s="52">
        <f>SUM(AF330:AQ330)</f>
        <v>1</v>
      </c>
      <c r="AF330" s="52"/>
      <c r="AG330" s="52"/>
      <c r="AH330" s="52"/>
      <c r="AI330" s="52">
        <v>1</v>
      </c>
      <c r="AJ330" s="52"/>
      <c r="AK330" s="52"/>
      <c r="AL330" s="52"/>
      <c r="AM330" s="52"/>
      <c r="AN330" s="52"/>
      <c r="AO330" s="52"/>
      <c r="AP330" s="52"/>
      <c r="AQ330" s="52"/>
      <c r="AR330" s="52" t="s">
        <v>327</v>
      </c>
      <c r="AS330" s="52" t="s">
        <v>1072</v>
      </c>
      <c r="AT330" s="60" t="s">
        <v>1073</v>
      </c>
      <c r="AU330" s="52" t="s">
        <v>65</v>
      </c>
      <c r="AV330" s="52" t="s">
        <v>1125</v>
      </c>
      <c r="AW330" s="52" t="s">
        <v>1075</v>
      </c>
      <c r="AX330" s="52" t="s">
        <v>65</v>
      </c>
      <c r="AY330" s="52" t="s">
        <v>65</v>
      </c>
      <c r="BA330" s="39" t="s">
        <v>65</v>
      </c>
      <c r="BB330" s="45" t="s">
        <v>65</v>
      </c>
      <c r="BC330" s="45" t="s">
        <v>65</v>
      </c>
    </row>
    <row r="331" spans="1:55" ht="72.75" customHeight="1" x14ac:dyDescent="0.2">
      <c r="A331" s="77"/>
      <c r="B331" s="77"/>
      <c r="C331" s="77"/>
      <c r="D331" s="77"/>
      <c r="E331" s="77"/>
      <c r="F331" s="77"/>
      <c r="G331" s="77"/>
      <c r="H331" s="77"/>
      <c r="I331" s="77"/>
      <c r="J331" s="77"/>
      <c r="K331" s="77"/>
      <c r="L331" s="77"/>
      <c r="M331" s="77"/>
      <c r="N331" s="77"/>
      <c r="O331" s="77"/>
      <c r="P331" s="77"/>
      <c r="Q331" s="77"/>
      <c r="R331" s="77"/>
      <c r="S331" s="77"/>
      <c r="T331" s="77"/>
      <c r="U331" s="77"/>
      <c r="V331" s="77"/>
      <c r="W331" s="77"/>
      <c r="X331" s="81"/>
      <c r="Y331" s="46">
        <v>0.2</v>
      </c>
      <c r="Z331" s="48" t="s">
        <v>1521</v>
      </c>
      <c r="AA331" s="58" t="s">
        <v>65</v>
      </c>
      <c r="AB331" s="52" t="s">
        <v>65</v>
      </c>
      <c r="AC331" s="52" t="s">
        <v>65</v>
      </c>
      <c r="AD331" s="47" t="s">
        <v>1525</v>
      </c>
      <c r="AE331" s="52">
        <f>SUM(AF331:AQ331)</f>
        <v>1</v>
      </c>
      <c r="AF331" s="52"/>
      <c r="AG331" s="52"/>
      <c r="AH331" s="52"/>
      <c r="AI331" s="52"/>
      <c r="AJ331" s="52">
        <v>1</v>
      </c>
      <c r="AK331" s="52"/>
      <c r="AL331" s="52"/>
      <c r="AM331" s="52"/>
      <c r="AN331" s="52"/>
      <c r="AO331" s="52"/>
      <c r="AP331" s="52"/>
      <c r="AQ331" s="52"/>
      <c r="AR331" s="52" t="s">
        <v>327</v>
      </c>
      <c r="AS331" s="52" t="s">
        <v>1072</v>
      </c>
      <c r="AT331" s="60" t="s">
        <v>1073</v>
      </c>
      <c r="AU331" s="52" t="s">
        <v>65</v>
      </c>
      <c r="AV331" s="52" t="s">
        <v>1125</v>
      </c>
      <c r="AW331" s="52" t="s">
        <v>1075</v>
      </c>
      <c r="AX331" s="52" t="s">
        <v>65</v>
      </c>
      <c r="AY331" s="52" t="s">
        <v>65</v>
      </c>
      <c r="BA331" s="39" t="s">
        <v>65</v>
      </c>
      <c r="BB331" s="45" t="s">
        <v>65</v>
      </c>
      <c r="BC331" s="45" t="s">
        <v>65</v>
      </c>
    </row>
    <row r="332" spans="1:55" ht="72.75" customHeight="1" x14ac:dyDescent="0.2">
      <c r="A332" s="77"/>
      <c r="B332" s="77"/>
      <c r="C332" s="77"/>
      <c r="D332" s="77"/>
      <c r="E332" s="77"/>
      <c r="F332" s="77"/>
      <c r="G332" s="77"/>
      <c r="H332" s="77"/>
      <c r="I332" s="77"/>
      <c r="J332" s="77"/>
      <c r="K332" s="77"/>
      <c r="L332" s="77"/>
      <c r="M332" s="77"/>
      <c r="N332" s="77"/>
      <c r="O332" s="77"/>
      <c r="P332" s="77"/>
      <c r="Q332" s="77"/>
      <c r="R332" s="77"/>
      <c r="S332" s="77"/>
      <c r="T332" s="77"/>
      <c r="U332" s="77"/>
      <c r="V332" s="77"/>
      <c r="W332" s="77"/>
      <c r="X332" s="81"/>
      <c r="Y332" s="46">
        <v>0.2</v>
      </c>
      <c r="Z332" s="48" t="s">
        <v>1522</v>
      </c>
      <c r="AA332" s="58" t="s">
        <v>65</v>
      </c>
      <c r="AB332" s="52" t="s">
        <v>65</v>
      </c>
      <c r="AC332" s="52" t="s">
        <v>65</v>
      </c>
      <c r="AD332" s="47" t="s">
        <v>1526</v>
      </c>
      <c r="AE332" s="52">
        <f t="shared" ref="AE332" si="5">SUM(AF332:AQ332)</f>
        <v>1</v>
      </c>
      <c r="AF332" s="52"/>
      <c r="AG332" s="52"/>
      <c r="AH332" s="52"/>
      <c r="AI332" s="52"/>
      <c r="AJ332" s="52"/>
      <c r="AK332" s="52">
        <v>1</v>
      </c>
      <c r="AL332" s="52"/>
      <c r="AM332" s="52"/>
      <c r="AN332" s="52"/>
      <c r="AO332" s="52"/>
      <c r="AP332" s="52"/>
      <c r="AQ332" s="52"/>
      <c r="AR332" s="52" t="s">
        <v>327</v>
      </c>
      <c r="AS332" s="52" t="s">
        <v>1072</v>
      </c>
      <c r="AT332" s="60" t="s">
        <v>1073</v>
      </c>
      <c r="AU332" s="52" t="s">
        <v>65</v>
      </c>
      <c r="AV332" s="52" t="s">
        <v>1125</v>
      </c>
      <c r="AW332" s="52" t="s">
        <v>1075</v>
      </c>
      <c r="AX332" s="52" t="s">
        <v>65</v>
      </c>
      <c r="AY332" s="52" t="s">
        <v>65</v>
      </c>
      <c r="BA332" s="39" t="s">
        <v>65</v>
      </c>
      <c r="BB332" s="45" t="s">
        <v>65</v>
      </c>
      <c r="BC332" s="45" t="s">
        <v>65</v>
      </c>
    </row>
    <row r="333" spans="1:55" ht="72.75" customHeight="1" x14ac:dyDescent="0.2">
      <c r="A333" s="78"/>
      <c r="B333" s="78"/>
      <c r="C333" s="78"/>
      <c r="D333" s="78"/>
      <c r="E333" s="78"/>
      <c r="F333" s="78"/>
      <c r="G333" s="78"/>
      <c r="H333" s="78"/>
      <c r="I333" s="78"/>
      <c r="J333" s="78"/>
      <c r="K333" s="78"/>
      <c r="L333" s="78"/>
      <c r="M333" s="78"/>
      <c r="N333" s="78"/>
      <c r="O333" s="78"/>
      <c r="P333" s="78"/>
      <c r="Q333" s="78"/>
      <c r="R333" s="78"/>
      <c r="S333" s="78"/>
      <c r="T333" s="78"/>
      <c r="U333" s="78"/>
      <c r="V333" s="78"/>
      <c r="W333" s="78"/>
      <c r="X333" s="81"/>
      <c r="Y333" s="46">
        <v>0.4</v>
      </c>
      <c r="Z333" s="48" t="s">
        <v>1523</v>
      </c>
      <c r="AA333" s="58" t="s">
        <v>65</v>
      </c>
      <c r="AB333" s="52" t="s">
        <v>65</v>
      </c>
      <c r="AC333" s="52" t="s">
        <v>65</v>
      </c>
      <c r="AD333" s="47" t="s">
        <v>1527</v>
      </c>
      <c r="AE333" s="52">
        <f>SUM(AF333:AQ333)</f>
        <v>6</v>
      </c>
      <c r="AF333" s="43"/>
      <c r="AG333" s="43"/>
      <c r="AH333" s="43"/>
      <c r="AI333" s="43"/>
      <c r="AJ333" s="43"/>
      <c r="AK333" s="44"/>
      <c r="AL333" s="52">
        <v>1</v>
      </c>
      <c r="AM333" s="52">
        <v>1</v>
      </c>
      <c r="AN333" s="52">
        <v>1</v>
      </c>
      <c r="AO333" s="52">
        <v>1</v>
      </c>
      <c r="AP333" s="52">
        <v>1</v>
      </c>
      <c r="AQ333" s="52">
        <v>1</v>
      </c>
      <c r="AR333" s="52" t="s">
        <v>327</v>
      </c>
      <c r="AS333" s="52" t="s">
        <v>1072</v>
      </c>
      <c r="AT333" s="60" t="s">
        <v>1073</v>
      </c>
      <c r="AU333" s="52" t="s">
        <v>65</v>
      </c>
      <c r="AV333" s="52" t="s">
        <v>1125</v>
      </c>
      <c r="AW333" s="52" t="s">
        <v>1075</v>
      </c>
      <c r="AX333" s="52" t="s">
        <v>65</v>
      </c>
      <c r="AY333" s="52" t="s">
        <v>65</v>
      </c>
      <c r="BA333" s="39" t="s">
        <v>65</v>
      </c>
      <c r="BB333" s="45" t="s">
        <v>65</v>
      </c>
      <c r="BC333" s="45" t="s">
        <v>65</v>
      </c>
    </row>
    <row r="334" spans="1:55" ht="72.75" customHeight="1" x14ac:dyDescent="0.2">
      <c r="A334" s="7" t="s">
        <v>58</v>
      </c>
      <c r="B334" s="52" t="s">
        <v>213</v>
      </c>
      <c r="C334" s="52" t="s">
        <v>103</v>
      </c>
      <c r="D334" s="52" t="s">
        <v>242</v>
      </c>
      <c r="E334" s="52" t="s">
        <v>243</v>
      </c>
      <c r="F334" s="52" t="s">
        <v>322</v>
      </c>
      <c r="G334" s="52" t="s">
        <v>323</v>
      </c>
      <c r="H334" s="52" t="s">
        <v>108</v>
      </c>
      <c r="I334" s="52" t="s">
        <v>65</v>
      </c>
      <c r="J334" s="52" t="s">
        <v>304</v>
      </c>
      <c r="K334" s="52" t="s">
        <v>324</v>
      </c>
      <c r="L334" s="52" t="s">
        <v>332</v>
      </c>
      <c r="M334" s="52" t="s">
        <v>333</v>
      </c>
      <c r="N334" s="52" t="s">
        <v>1422</v>
      </c>
      <c r="O334" s="52" t="s">
        <v>238</v>
      </c>
      <c r="P334" s="52" t="s">
        <v>70</v>
      </c>
      <c r="Q334" s="52">
        <v>100</v>
      </c>
      <c r="R334" s="52">
        <v>0</v>
      </c>
      <c r="S334" s="52">
        <v>100</v>
      </c>
      <c r="T334" s="52">
        <v>100</v>
      </c>
      <c r="U334" s="52">
        <v>100</v>
      </c>
      <c r="V334" s="52">
        <v>100</v>
      </c>
      <c r="W334" s="13" t="s">
        <v>327</v>
      </c>
      <c r="X334" s="52" t="s">
        <v>1069</v>
      </c>
      <c r="Y334" s="54">
        <v>1</v>
      </c>
      <c r="Z334" s="53" t="s">
        <v>1130</v>
      </c>
      <c r="AA334" s="58" t="s">
        <v>65</v>
      </c>
      <c r="AB334" s="52" t="s">
        <v>65</v>
      </c>
      <c r="AC334" s="52" t="s">
        <v>65</v>
      </c>
      <c r="AD334" s="52" t="s">
        <v>1131</v>
      </c>
      <c r="AE334" s="52">
        <v>1</v>
      </c>
      <c r="AF334" s="52"/>
      <c r="AG334" s="52"/>
      <c r="AH334" s="52"/>
      <c r="AI334" s="52"/>
      <c r="AJ334" s="52"/>
      <c r="AK334" s="52"/>
      <c r="AL334" s="52"/>
      <c r="AM334" s="52"/>
      <c r="AN334" s="52"/>
      <c r="AO334" s="52"/>
      <c r="AP334" s="52"/>
      <c r="AQ334" s="52">
        <v>1</v>
      </c>
      <c r="AR334" s="52" t="s">
        <v>327</v>
      </c>
      <c r="AS334" s="52" t="s">
        <v>1072</v>
      </c>
      <c r="AT334" s="60" t="s">
        <v>1073</v>
      </c>
      <c r="AU334" s="52" t="s">
        <v>65</v>
      </c>
      <c r="AV334" s="52" t="s">
        <v>1132</v>
      </c>
      <c r="AW334" s="52" t="s">
        <v>1075</v>
      </c>
      <c r="AX334" s="52" t="s">
        <v>65</v>
      </c>
      <c r="AY334" s="52" t="s">
        <v>65</v>
      </c>
      <c r="BA334" s="35" t="s">
        <v>65</v>
      </c>
      <c r="BB334" s="45" t="s">
        <v>65</v>
      </c>
      <c r="BC334" s="45" t="s">
        <v>65</v>
      </c>
    </row>
    <row r="335" spans="1:55" ht="72.75" customHeight="1" x14ac:dyDescent="0.2">
      <c r="A335" s="76" t="s">
        <v>58</v>
      </c>
      <c r="B335" s="76" t="s">
        <v>213</v>
      </c>
      <c r="C335" s="76" t="s">
        <v>103</v>
      </c>
      <c r="D335" s="76" t="s">
        <v>242</v>
      </c>
      <c r="E335" s="76" t="s">
        <v>243</v>
      </c>
      <c r="F335" s="76" t="s">
        <v>322</v>
      </c>
      <c r="G335" s="76" t="s">
        <v>323</v>
      </c>
      <c r="H335" s="76" t="s">
        <v>108</v>
      </c>
      <c r="I335" s="76" t="s">
        <v>65</v>
      </c>
      <c r="J335" s="76" t="s">
        <v>304</v>
      </c>
      <c r="K335" s="76" t="s">
        <v>324</v>
      </c>
      <c r="L335" s="76" t="s">
        <v>334</v>
      </c>
      <c r="M335" s="76" t="s">
        <v>335</v>
      </c>
      <c r="N335" s="76" t="s">
        <v>1428</v>
      </c>
      <c r="O335" s="76" t="s">
        <v>238</v>
      </c>
      <c r="P335" s="76" t="s">
        <v>70</v>
      </c>
      <c r="Q335" s="76">
        <v>100</v>
      </c>
      <c r="R335" s="76">
        <v>0</v>
      </c>
      <c r="S335" s="76">
        <v>100</v>
      </c>
      <c r="T335" s="76">
        <v>100</v>
      </c>
      <c r="U335" s="76">
        <v>0</v>
      </c>
      <c r="V335" s="76">
        <v>100</v>
      </c>
      <c r="W335" s="76" t="s">
        <v>327</v>
      </c>
      <c r="X335" s="81" t="s">
        <v>1069</v>
      </c>
      <c r="Y335" s="54">
        <v>0.4</v>
      </c>
      <c r="Z335" s="48" t="s">
        <v>1528</v>
      </c>
      <c r="AA335" s="58" t="s">
        <v>65</v>
      </c>
      <c r="AB335" s="52" t="s">
        <v>65</v>
      </c>
      <c r="AC335" s="52" t="s">
        <v>65</v>
      </c>
      <c r="AD335" s="47" t="s">
        <v>1133</v>
      </c>
      <c r="AE335" s="47">
        <f>SUM(AF335:AQ335)</f>
        <v>2</v>
      </c>
      <c r="AF335" s="44"/>
      <c r="AG335" s="44"/>
      <c r="AH335" s="44"/>
      <c r="AI335" s="44"/>
      <c r="AJ335" s="44"/>
      <c r="AK335" s="52">
        <v>1</v>
      </c>
      <c r="AL335" s="44"/>
      <c r="AM335" s="44"/>
      <c r="AN335" s="44"/>
      <c r="AO335" s="44"/>
      <c r="AP335" s="44"/>
      <c r="AQ335" s="52">
        <v>1</v>
      </c>
      <c r="AR335" s="52" t="s">
        <v>327</v>
      </c>
      <c r="AS335" s="52" t="s">
        <v>1072</v>
      </c>
      <c r="AT335" s="60" t="s">
        <v>1073</v>
      </c>
      <c r="AU335" s="52" t="s">
        <v>65</v>
      </c>
      <c r="AV335" s="52" t="s">
        <v>1134</v>
      </c>
      <c r="AW335" s="52" t="s">
        <v>1075</v>
      </c>
      <c r="AX335" s="52" t="s">
        <v>65</v>
      </c>
      <c r="AY335" s="52" t="s">
        <v>65</v>
      </c>
      <c r="BA335" s="39" t="s">
        <v>65</v>
      </c>
      <c r="BB335" s="45" t="s">
        <v>65</v>
      </c>
      <c r="BC335" s="45" t="s">
        <v>65</v>
      </c>
    </row>
    <row r="336" spans="1:55" ht="72.75" customHeight="1" x14ac:dyDescent="0.2">
      <c r="A336" s="77"/>
      <c r="B336" s="77"/>
      <c r="C336" s="77"/>
      <c r="D336" s="77"/>
      <c r="E336" s="77"/>
      <c r="F336" s="77"/>
      <c r="G336" s="77"/>
      <c r="H336" s="77"/>
      <c r="I336" s="77"/>
      <c r="J336" s="77"/>
      <c r="K336" s="77"/>
      <c r="L336" s="77"/>
      <c r="M336" s="77"/>
      <c r="N336" s="77"/>
      <c r="O336" s="77"/>
      <c r="P336" s="77"/>
      <c r="Q336" s="77"/>
      <c r="R336" s="77"/>
      <c r="S336" s="77"/>
      <c r="T336" s="77"/>
      <c r="U336" s="77"/>
      <c r="V336" s="77"/>
      <c r="W336" s="77"/>
      <c r="X336" s="81"/>
      <c r="Y336" s="54">
        <v>0.4</v>
      </c>
      <c r="Z336" s="48" t="s">
        <v>1529</v>
      </c>
      <c r="AA336" s="58" t="s">
        <v>65</v>
      </c>
      <c r="AB336" s="52" t="s">
        <v>65</v>
      </c>
      <c r="AC336" s="52" t="s">
        <v>65</v>
      </c>
      <c r="AD336" s="47" t="s">
        <v>1133</v>
      </c>
      <c r="AE336" s="47">
        <f>SUM(AF336:AQ336)</f>
        <v>3</v>
      </c>
      <c r="AF336" s="43"/>
      <c r="AG336" s="43"/>
      <c r="AH336" s="43"/>
      <c r="AI336" s="52">
        <v>1</v>
      </c>
      <c r="AJ336" s="43"/>
      <c r="AK336" s="43"/>
      <c r="AL336" s="43"/>
      <c r="AM336" s="52">
        <v>1</v>
      </c>
      <c r="AN336" s="43"/>
      <c r="AO336" s="43"/>
      <c r="AP336" s="43"/>
      <c r="AQ336" s="52">
        <v>1</v>
      </c>
      <c r="AR336" s="52" t="s">
        <v>327</v>
      </c>
      <c r="AS336" s="52" t="s">
        <v>1072</v>
      </c>
      <c r="AT336" s="60" t="s">
        <v>1073</v>
      </c>
      <c r="AU336" s="52" t="s">
        <v>65</v>
      </c>
      <c r="AV336" s="52" t="s">
        <v>1134</v>
      </c>
      <c r="AW336" s="52" t="s">
        <v>1075</v>
      </c>
      <c r="AX336" s="52" t="s">
        <v>65</v>
      </c>
      <c r="AY336" s="52" t="s">
        <v>65</v>
      </c>
      <c r="BA336" s="39" t="s">
        <v>65</v>
      </c>
      <c r="BB336" s="45" t="s">
        <v>65</v>
      </c>
      <c r="BC336" s="45" t="s">
        <v>65</v>
      </c>
    </row>
    <row r="337" spans="1:55" ht="72.75" customHeight="1" x14ac:dyDescent="0.2">
      <c r="A337" s="78"/>
      <c r="B337" s="78"/>
      <c r="C337" s="78"/>
      <c r="D337" s="78"/>
      <c r="E337" s="78"/>
      <c r="F337" s="78"/>
      <c r="G337" s="78"/>
      <c r="H337" s="78"/>
      <c r="I337" s="78"/>
      <c r="J337" s="78"/>
      <c r="K337" s="78"/>
      <c r="L337" s="78"/>
      <c r="M337" s="78"/>
      <c r="N337" s="78"/>
      <c r="O337" s="78"/>
      <c r="P337" s="78"/>
      <c r="Q337" s="78"/>
      <c r="R337" s="78"/>
      <c r="S337" s="78"/>
      <c r="T337" s="78"/>
      <c r="U337" s="78"/>
      <c r="V337" s="78"/>
      <c r="W337" s="78"/>
      <c r="X337" s="81"/>
      <c r="Y337" s="54">
        <v>0.2</v>
      </c>
      <c r="Z337" s="53" t="s">
        <v>1135</v>
      </c>
      <c r="AA337" s="58" t="s">
        <v>65</v>
      </c>
      <c r="AB337" s="52" t="s">
        <v>65</v>
      </c>
      <c r="AC337" s="52" t="s">
        <v>65</v>
      </c>
      <c r="AD337" s="52" t="s">
        <v>1133</v>
      </c>
      <c r="AE337" s="52">
        <v>1</v>
      </c>
      <c r="AF337" s="52"/>
      <c r="AG337" s="52"/>
      <c r="AH337" s="52"/>
      <c r="AI337" s="52"/>
      <c r="AJ337" s="52"/>
      <c r="AK337" s="52"/>
      <c r="AL337" s="52"/>
      <c r="AM337" s="52"/>
      <c r="AN337" s="52"/>
      <c r="AO337" s="52"/>
      <c r="AP337" s="52"/>
      <c r="AQ337" s="52">
        <v>1</v>
      </c>
      <c r="AR337" s="52" t="s">
        <v>327</v>
      </c>
      <c r="AS337" s="52" t="s">
        <v>1072</v>
      </c>
      <c r="AT337" s="60" t="s">
        <v>1073</v>
      </c>
      <c r="AU337" s="52" t="s">
        <v>65</v>
      </c>
      <c r="AV337" s="52" t="s">
        <v>1134</v>
      </c>
      <c r="AW337" s="52" t="s">
        <v>1075</v>
      </c>
      <c r="AX337" s="52" t="s">
        <v>65</v>
      </c>
      <c r="AY337" s="52" t="s">
        <v>65</v>
      </c>
      <c r="BA337" s="35" t="s">
        <v>65</v>
      </c>
      <c r="BB337" s="45" t="s">
        <v>65</v>
      </c>
      <c r="BC337" s="45" t="s">
        <v>65</v>
      </c>
    </row>
    <row r="338" spans="1:55" ht="72.75" customHeight="1" x14ac:dyDescent="0.2">
      <c r="A338" s="76" t="s">
        <v>58</v>
      </c>
      <c r="B338" s="76" t="s">
        <v>213</v>
      </c>
      <c r="C338" s="76" t="s">
        <v>103</v>
      </c>
      <c r="D338" s="76" t="s">
        <v>242</v>
      </c>
      <c r="E338" s="76" t="s">
        <v>243</v>
      </c>
      <c r="F338" s="76" t="s">
        <v>322</v>
      </c>
      <c r="G338" s="76" t="s">
        <v>323</v>
      </c>
      <c r="H338" s="76" t="s">
        <v>108</v>
      </c>
      <c r="I338" s="76" t="s">
        <v>65</v>
      </c>
      <c r="J338" s="76" t="s">
        <v>304</v>
      </c>
      <c r="K338" s="76" t="s">
        <v>324</v>
      </c>
      <c r="L338" s="76" t="s">
        <v>336</v>
      </c>
      <c r="M338" s="76" t="s">
        <v>337</v>
      </c>
      <c r="N338" s="76" t="s">
        <v>1424</v>
      </c>
      <c r="O338" s="76" t="s">
        <v>222</v>
      </c>
      <c r="P338" s="76" t="s">
        <v>82</v>
      </c>
      <c r="Q338" s="76">
        <v>65.900000000000006</v>
      </c>
      <c r="R338" s="76">
        <v>2</v>
      </c>
      <c r="S338" s="76">
        <v>2</v>
      </c>
      <c r="T338" s="76">
        <v>3</v>
      </c>
      <c r="U338" s="76">
        <v>3</v>
      </c>
      <c r="V338" s="76">
        <v>10</v>
      </c>
      <c r="W338" s="76" t="s">
        <v>327</v>
      </c>
      <c r="X338" s="81" t="s">
        <v>1136</v>
      </c>
      <c r="Y338" s="54">
        <v>0.15</v>
      </c>
      <c r="Z338" s="53" t="s">
        <v>1137</v>
      </c>
      <c r="AA338" s="58" t="s">
        <v>65</v>
      </c>
      <c r="AB338" s="52" t="s">
        <v>65</v>
      </c>
      <c r="AC338" s="52" t="s">
        <v>65</v>
      </c>
      <c r="AD338" s="52" t="s">
        <v>1138</v>
      </c>
      <c r="AE338" s="52">
        <v>2</v>
      </c>
      <c r="AF338" s="52"/>
      <c r="AG338" s="52"/>
      <c r="AH338" s="52"/>
      <c r="AI338" s="52"/>
      <c r="AJ338" s="52"/>
      <c r="AK338" s="52">
        <v>1</v>
      </c>
      <c r="AL338" s="52"/>
      <c r="AM338" s="52"/>
      <c r="AN338" s="52"/>
      <c r="AO338" s="52"/>
      <c r="AP338" s="52">
        <v>1</v>
      </c>
      <c r="AQ338" s="52"/>
      <c r="AR338" s="52" t="s">
        <v>327</v>
      </c>
      <c r="AS338" s="52" t="s">
        <v>1072</v>
      </c>
      <c r="AT338" s="60" t="s">
        <v>1073</v>
      </c>
      <c r="AU338" s="52" t="s">
        <v>65</v>
      </c>
      <c r="AV338" s="52" t="s">
        <v>1075</v>
      </c>
      <c r="AW338" s="52" t="s">
        <v>405</v>
      </c>
      <c r="AX338" s="52" t="s">
        <v>65</v>
      </c>
      <c r="AY338" s="52" t="s">
        <v>65</v>
      </c>
      <c r="BA338" s="41" t="s">
        <v>1512</v>
      </c>
      <c r="BB338" s="41" t="s">
        <v>1489</v>
      </c>
      <c r="BC338" s="41" t="s">
        <v>1489</v>
      </c>
    </row>
    <row r="339" spans="1:55" ht="72.75" customHeight="1" x14ac:dyDescent="0.2">
      <c r="A339" s="77"/>
      <c r="B339" s="77"/>
      <c r="C339" s="77"/>
      <c r="D339" s="77"/>
      <c r="E339" s="77"/>
      <c r="F339" s="77"/>
      <c r="G339" s="77"/>
      <c r="H339" s="77"/>
      <c r="I339" s="77"/>
      <c r="J339" s="77"/>
      <c r="K339" s="77"/>
      <c r="L339" s="77"/>
      <c r="M339" s="77"/>
      <c r="N339" s="77"/>
      <c r="O339" s="77"/>
      <c r="P339" s="77"/>
      <c r="Q339" s="77"/>
      <c r="R339" s="77"/>
      <c r="S339" s="77"/>
      <c r="T339" s="77"/>
      <c r="U339" s="77"/>
      <c r="V339" s="77"/>
      <c r="W339" s="77"/>
      <c r="X339" s="81"/>
      <c r="Y339" s="54">
        <v>0.1</v>
      </c>
      <c r="Z339" s="53" t="s">
        <v>1139</v>
      </c>
      <c r="AA339" s="58" t="s">
        <v>65</v>
      </c>
      <c r="AB339" s="52" t="s">
        <v>65</v>
      </c>
      <c r="AC339" s="52" t="s">
        <v>65</v>
      </c>
      <c r="AD339" s="52" t="s">
        <v>1140</v>
      </c>
      <c r="AE339" s="52">
        <v>1</v>
      </c>
      <c r="AF339" s="52"/>
      <c r="AG339" s="52"/>
      <c r="AH339" s="52"/>
      <c r="AI339" s="52"/>
      <c r="AJ339" s="52"/>
      <c r="AK339" s="52"/>
      <c r="AL339" s="52"/>
      <c r="AM339" s="52"/>
      <c r="AN339" s="52"/>
      <c r="AO339" s="52"/>
      <c r="AP339" s="52">
        <v>1</v>
      </c>
      <c r="AQ339" s="52"/>
      <c r="AR339" s="52" t="s">
        <v>327</v>
      </c>
      <c r="AS339" s="52" t="s">
        <v>1072</v>
      </c>
      <c r="AT339" s="60" t="s">
        <v>1073</v>
      </c>
      <c r="AU339" s="52" t="s">
        <v>65</v>
      </c>
      <c r="AV339" s="52" t="s">
        <v>1075</v>
      </c>
      <c r="AW339" s="52" t="s">
        <v>405</v>
      </c>
      <c r="AX339" s="52" t="s">
        <v>65</v>
      </c>
      <c r="AY339" s="52" t="s">
        <v>65</v>
      </c>
      <c r="BA339" s="41" t="s">
        <v>1512</v>
      </c>
      <c r="BB339" s="41" t="s">
        <v>1489</v>
      </c>
      <c r="BC339" s="41" t="s">
        <v>1489</v>
      </c>
    </row>
    <row r="340" spans="1:55" ht="72.75" customHeight="1" x14ac:dyDescent="0.2">
      <c r="A340" s="77"/>
      <c r="B340" s="77"/>
      <c r="C340" s="77"/>
      <c r="D340" s="77"/>
      <c r="E340" s="77"/>
      <c r="F340" s="77"/>
      <c r="G340" s="77"/>
      <c r="H340" s="77"/>
      <c r="I340" s="77"/>
      <c r="J340" s="77"/>
      <c r="K340" s="77"/>
      <c r="L340" s="77"/>
      <c r="M340" s="77"/>
      <c r="N340" s="77"/>
      <c r="O340" s="77"/>
      <c r="P340" s="77"/>
      <c r="Q340" s="77"/>
      <c r="R340" s="77"/>
      <c r="S340" s="77"/>
      <c r="T340" s="77"/>
      <c r="U340" s="77"/>
      <c r="V340" s="77"/>
      <c r="W340" s="77"/>
      <c r="X340" s="81"/>
      <c r="Y340" s="54">
        <v>0.15</v>
      </c>
      <c r="Z340" s="53" t="s">
        <v>1141</v>
      </c>
      <c r="AA340" s="58" t="s">
        <v>65</v>
      </c>
      <c r="AB340" s="52" t="s">
        <v>65</v>
      </c>
      <c r="AC340" s="52" t="s">
        <v>65</v>
      </c>
      <c r="AD340" s="52" t="s">
        <v>1142</v>
      </c>
      <c r="AE340" s="52">
        <v>2</v>
      </c>
      <c r="AF340" s="52"/>
      <c r="AG340" s="52"/>
      <c r="AH340" s="52"/>
      <c r="AI340" s="52"/>
      <c r="AJ340" s="52"/>
      <c r="AK340" s="52">
        <v>1</v>
      </c>
      <c r="AL340" s="52"/>
      <c r="AM340" s="52"/>
      <c r="AN340" s="52"/>
      <c r="AO340" s="52"/>
      <c r="AP340" s="52">
        <v>1</v>
      </c>
      <c r="AQ340" s="52"/>
      <c r="AR340" s="52" t="s">
        <v>327</v>
      </c>
      <c r="AS340" s="52" t="s">
        <v>1072</v>
      </c>
      <c r="AT340" s="60" t="s">
        <v>1073</v>
      </c>
      <c r="AU340" s="52" t="s">
        <v>65</v>
      </c>
      <c r="AV340" s="52" t="s">
        <v>1075</v>
      </c>
      <c r="AW340" s="52" t="s">
        <v>405</v>
      </c>
      <c r="AX340" s="52" t="s">
        <v>65</v>
      </c>
      <c r="AY340" s="52" t="s">
        <v>65</v>
      </c>
      <c r="BA340" s="41" t="s">
        <v>1512</v>
      </c>
      <c r="BB340" s="41" t="s">
        <v>1489</v>
      </c>
      <c r="BC340" s="41" t="s">
        <v>1489</v>
      </c>
    </row>
    <row r="341" spans="1:55" ht="72.75" customHeight="1" x14ac:dyDescent="0.2">
      <c r="A341" s="77"/>
      <c r="B341" s="77"/>
      <c r="C341" s="77"/>
      <c r="D341" s="77"/>
      <c r="E341" s="77"/>
      <c r="F341" s="77"/>
      <c r="G341" s="77"/>
      <c r="H341" s="77"/>
      <c r="I341" s="77"/>
      <c r="J341" s="77"/>
      <c r="K341" s="77"/>
      <c r="L341" s="77"/>
      <c r="M341" s="77"/>
      <c r="N341" s="77"/>
      <c r="O341" s="77"/>
      <c r="P341" s="77"/>
      <c r="Q341" s="77"/>
      <c r="R341" s="77"/>
      <c r="S341" s="77"/>
      <c r="T341" s="77"/>
      <c r="U341" s="77"/>
      <c r="V341" s="77"/>
      <c r="W341" s="77"/>
      <c r="X341" s="81"/>
      <c r="Y341" s="54">
        <v>0.15</v>
      </c>
      <c r="Z341" s="53" t="s">
        <v>1143</v>
      </c>
      <c r="AA341" s="58" t="s">
        <v>65</v>
      </c>
      <c r="AB341" s="52" t="s">
        <v>65</v>
      </c>
      <c r="AC341" s="52" t="s">
        <v>65</v>
      </c>
      <c r="AD341" s="52" t="s">
        <v>1144</v>
      </c>
      <c r="AE341" s="52">
        <v>1</v>
      </c>
      <c r="AF341" s="52"/>
      <c r="AG341" s="52"/>
      <c r="AH341" s="52"/>
      <c r="AI341" s="52"/>
      <c r="AJ341" s="52"/>
      <c r="AK341" s="52"/>
      <c r="AL341" s="52"/>
      <c r="AM341" s="52"/>
      <c r="AN341" s="52"/>
      <c r="AO341" s="52"/>
      <c r="AP341" s="52"/>
      <c r="AQ341" s="52">
        <v>1</v>
      </c>
      <c r="AR341" s="52" t="s">
        <v>327</v>
      </c>
      <c r="AS341" s="52" t="s">
        <v>1072</v>
      </c>
      <c r="AT341" s="60" t="s">
        <v>1073</v>
      </c>
      <c r="AU341" s="52" t="s">
        <v>65</v>
      </c>
      <c r="AV341" s="52" t="s">
        <v>1075</v>
      </c>
      <c r="AW341" s="52" t="s">
        <v>405</v>
      </c>
      <c r="AX341" s="52" t="s">
        <v>65</v>
      </c>
      <c r="AY341" s="52" t="s">
        <v>65</v>
      </c>
      <c r="BA341" s="41" t="s">
        <v>1512</v>
      </c>
      <c r="BB341" s="41" t="s">
        <v>1489</v>
      </c>
      <c r="BC341" s="41" t="s">
        <v>1489</v>
      </c>
    </row>
    <row r="342" spans="1:55" ht="72.75" customHeight="1" x14ac:dyDescent="0.2">
      <c r="A342" s="77"/>
      <c r="B342" s="77"/>
      <c r="C342" s="77"/>
      <c r="D342" s="77"/>
      <c r="E342" s="77"/>
      <c r="F342" s="77"/>
      <c r="G342" s="77"/>
      <c r="H342" s="77"/>
      <c r="I342" s="77"/>
      <c r="J342" s="77"/>
      <c r="K342" s="77"/>
      <c r="L342" s="77"/>
      <c r="M342" s="77"/>
      <c r="N342" s="77"/>
      <c r="O342" s="77"/>
      <c r="P342" s="77"/>
      <c r="Q342" s="77"/>
      <c r="R342" s="77"/>
      <c r="S342" s="77"/>
      <c r="T342" s="77"/>
      <c r="U342" s="77"/>
      <c r="V342" s="77"/>
      <c r="W342" s="77"/>
      <c r="X342" s="81"/>
      <c r="Y342" s="54">
        <v>0.15</v>
      </c>
      <c r="Z342" s="53" t="s">
        <v>1145</v>
      </c>
      <c r="AA342" s="58" t="s">
        <v>65</v>
      </c>
      <c r="AB342" s="52" t="s">
        <v>65</v>
      </c>
      <c r="AC342" s="52" t="s">
        <v>65</v>
      </c>
      <c r="AD342" s="52" t="s">
        <v>1146</v>
      </c>
      <c r="AE342" s="52">
        <v>1</v>
      </c>
      <c r="AF342" s="52"/>
      <c r="AG342" s="52"/>
      <c r="AH342" s="52"/>
      <c r="AI342" s="52"/>
      <c r="AJ342" s="52"/>
      <c r="AK342" s="52"/>
      <c r="AL342" s="52"/>
      <c r="AM342" s="52"/>
      <c r="AN342" s="52"/>
      <c r="AO342" s="52"/>
      <c r="AP342" s="52">
        <v>1</v>
      </c>
      <c r="AQ342" s="52"/>
      <c r="AR342" s="52" t="s">
        <v>327</v>
      </c>
      <c r="AS342" s="52" t="s">
        <v>1072</v>
      </c>
      <c r="AT342" s="60" t="s">
        <v>1073</v>
      </c>
      <c r="AU342" s="52" t="s">
        <v>65</v>
      </c>
      <c r="AV342" s="52" t="s">
        <v>1075</v>
      </c>
      <c r="AW342" s="52" t="s">
        <v>405</v>
      </c>
      <c r="AX342" s="52" t="s">
        <v>65</v>
      </c>
      <c r="AY342" s="52" t="s">
        <v>65</v>
      </c>
      <c r="BA342" s="41" t="s">
        <v>1512</v>
      </c>
      <c r="BB342" s="41" t="s">
        <v>1480</v>
      </c>
      <c r="BC342" s="41" t="s">
        <v>1495</v>
      </c>
    </row>
    <row r="343" spans="1:55" ht="72.75" customHeight="1" x14ac:dyDescent="0.2">
      <c r="A343" s="77"/>
      <c r="B343" s="77"/>
      <c r="C343" s="77"/>
      <c r="D343" s="77"/>
      <c r="E343" s="77"/>
      <c r="F343" s="77"/>
      <c r="G343" s="77"/>
      <c r="H343" s="77"/>
      <c r="I343" s="77"/>
      <c r="J343" s="77"/>
      <c r="K343" s="77"/>
      <c r="L343" s="77"/>
      <c r="M343" s="77"/>
      <c r="N343" s="77"/>
      <c r="O343" s="77"/>
      <c r="P343" s="77"/>
      <c r="Q343" s="77"/>
      <c r="R343" s="77"/>
      <c r="S343" s="77"/>
      <c r="T343" s="77"/>
      <c r="U343" s="77"/>
      <c r="V343" s="77"/>
      <c r="W343" s="77"/>
      <c r="X343" s="81"/>
      <c r="Y343" s="54">
        <v>0.15</v>
      </c>
      <c r="Z343" s="53" t="s">
        <v>1147</v>
      </c>
      <c r="AA343" s="58" t="s">
        <v>65</v>
      </c>
      <c r="AB343" s="52" t="s">
        <v>65</v>
      </c>
      <c r="AC343" s="52" t="s">
        <v>65</v>
      </c>
      <c r="AD343" s="52" t="s">
        <v>1146</v>
      </c>
      <c r="AE343" s="52">
        <v>1</v>
      </c>
      <c r="AF343" s="52"/>
      <c r="AG343" s="52"/>
      <c r="AH343" s="52"/>
      <c r="AI343" s="52"/>
      <c r="AJ343" s="52"/>
      <c r="AK343" s="52"/>
      <c r="AL343" s="52"/>
      <c r="AM343" s="52"/>
      <c r="AN343" s="52"/>
      <c r="AO343" s="52"/>
      <c r="AP343" s="52">
        <v>1</v>
      </c>
      <c r="AQ343" s="52"/>
      <c r="AR343" s="52" t="s">
        <v>327</v>
      </c>
      <c r="AS343" s="52" t="s">
        <v>1072</v>
      </c>
      <c r="AT343" s="60" t="s">
        <v>1073</v>
      </c>
      <c r="AU343" s="52" t="s">
        <v>65</v>
      </c>
      <c r="AV343" s="52" t="s">
        <v>1075</v>
      </c>
      <c r="AW343" s="52" t="s">
        <v>405</v>
      </c>
      <c r="AX343" s="52" t="s">
        <v>65</v>
      </c>
      <c r="AY343" s="52" t="s">
        <v>65</v>
      </c>
      <c r="BA343" s="41" t="s">
        <v>1512</v>
      </c>
      <c r="BB343" s="41" t="s">
        <v>1482</v>
      </c>
      <c r="BC343" s="41" t="s">
        <v>1497</v>
      </c>
    </row>
    <row r="344" spans="1:55" ht="72.75" customHeight="1" x14ac:dyDescent="0.2">
      <c r="A344" s="77"/>
      <c r="B344" s="77"/>
      <c r="C344" s="77"/>
      <c r="D344" s="77"/>
      <c r="E344" s="77"/>
      <c r="F344" s="77"/>
      <c r="G344" s="77"/>
      <c r="H344" s="77"/>
      <c r="I344" s="77"/>
      <c r="J344" s="77"/>
      <c r="K344" s="77"/>
      <c r="L344" s="77"/>
      <c r="M344" s="77"/>
      <c r="N344" s="77"/>
      <c r="O344" s="77"/>
      <c r="P344" s="77"/>
      <c r="Q344" s="77"/>
      <c r="R344" s="77"/>
      <c r="S344" s="77"/>
      <c r="T344" s="77"/>
      <c r="U344" s="77"/>
      <c r="V344" s="77"/>
      <c r="W344" s="77"/>
      <c r="X344" s="81"/>
      <c r="Y344" s="54">
        <v>0.15</v>
      </c>
      <c r="Z344" s="53" t="s">
        <v>1148</v>
      </c>
      <c r="AA344" s="58" t="s">
        <v>65</v>
      </c>
      <c r="AB344" s="52" t="s">
        <v>65</v>
      </c>
      <c r="AC344" s="52" t="s">
        <v>65</v>
      </c>
      <c r="AD344" s="52" t="s">
        <v>1146</v>
      </c>
      <c r="AE344" s="52">
        <v>1</v>
      </c>
      <c r="AF344" s="52"/>
      <c r="AG344" s="52"/>
      <c r="AH344" s="52"/>
      <c r="AI344" s="52"/>
      <c r="AJ344" s="52"/>
      <c r="AK344" s="52"/>
      <c r="AL344" s="52"/>
      <c r="AM344" s="52"/>
      <c r="AN344" s="52"/>
      <c r="AO344" s="52"/>
      <c r="AP344" s="52">
        <v>1</v>
      </c>
      <c r="AQ344" s="52"/>
      <c r="AR344" s="52" t="s">
        <v>327</v>
      </c>
      <c r="AS344" s="52" t="s">
        <v>1072</v>
      </c>
      <c r="AT344" s="60" t="s">
        <v>1073</v>
      </c>
      <c r="AU344" s="52" t="s">
        <v>65</v>
      </c>
      <c r="AV344" s="52" t="s">
        <v>1075</v>
      </c>
      <c r="AW344" s="52" t="s">
        <v>405</v>
      </c>
      <c r="AX344" s="52" t="s">
        <v>65</v>
      </c>
      <c r="AY344" s="52" t="s">
        <v>65</v>
      </c>
      <c r="BA344" s="41" t="s">
        <v>1512</v>
      </c>
      <c r="BB344" s="41" t="s">
        <v>1490</v>
      </c>
      <c r="BC344" s="41" t="s">
        <v>1488</v>
      </c>
    </row>
    <row r="345" spans="1:55" ht="72.75" customHeight="1" x14ac:dyDescent="0.2">
      <c r="A345" s="77"/>
      <c r="B345" s="77"/>
      <c r="C345" s="77"/>
      <c r="D345" s="77"/>
      <c r="E345" s="77"/>
      <c r="F345" s="77"/>
      <c r="G345" s="77"/>
      <c r="H345" s="77"/>
      <c r="I345" s="77"/>
      <c r="J345" s="77"/>
      <c r="K345" s="77"/>
      <c r="L345" s="77"/>
      <c r="M345" s="77"/>
      <c r="N345" s="77"/>
      <c r="O345" s="77"/>
      <c r="P345" s="77"/>
      <c r="Q345" s="77"/>
      <c r="R345" s="77"/>
      <c r="S345" s="77"/>
      <c r="T345" s="77"/>
      <c r="U345" s="77"/>
      <c r="V345" s="77"/>
      <c r="W345" s="77"/>
      <c r="X345" s="81" t="s">
        <v>1149</v>
      </c>
      <c r="Y345" s="54">
        <v>0.25</v>
      </c>
      <c r="Z345" s="53" t="s">
        <v>1150</v>
      </c>
      <c r="AA345" s="58" t="s">
        <v>65</v>
      </c>
      <c r="AB345" s="52" t="s">
        <v>65</v>
      </c>
      <c r="AC345" s="52" t="s">
        <v>65</v>
      </c>
      <c r="AD345" s="52" t="s">
        <v>1151</v>
      </c>
      <c r="AE345" s="52">
        <v>1</v>
      </c>
      <c r="AF345" s="52"/>
      <c r="AG345" s="52"/>
      <c r="AH345" s="52"/>
      <c r="AI345" s="52"/>
      <c r="AJ345" s="52"/>
      <c r="AK345" s="52"/>
      <c r="AL345" s="52"/>
      <c r="AM345" s="52"/>
      <c r="AN345" s="52"/>
      <c r="AO345" s="52">
        <v>1</v>
      </c>
      <c r="AP345" s="52"/>
      <c r="AQ345" s="52"/>
      <c r="AR345" s="52" t="s">
        <v>327</v>
      </c>
      <c r="AS345" s="52" t="s">
        <v>1072</v>
      </c>
      <c r="AT345" s="60" t="s">
        <v>1073</v>
      </c>
      <c r="AU345" s="52" t="s">
        <v>65</v>
      </c>
      <c r="AV345" s="52" t="s">
        <v>1075</v>
      </c>
      <c r="AW345" s="52" t="s">
        <v>65</v>
      </c>
      <c r="AX345" s="52" t="s">
        <v>65</v>
      </c>
      <c r="AY345" s="52" t="s">
        <v>65</v>
      </c>
      <c r="BA345" s="35" t="s">
        <v>65</v>
      </c>
      <c r="BB345" s="45" t="s">
        <v>65</v>
      </c>
      <c r="BC345" s="45" t="s">
        <v>65</v>
      </c>
    </row>
    <row r="346" spans="1:55" ht="72.75" customHeight="1" x14ac:dyDescent="0.2">
      <c r="A346" s="77"/>
      <c r="B346" s="77"/>
      <c r="C346" s="77"/>
      <c r="D346" s="77"/>
      <c r="E346" s="77"/>
      <c r="F346" s="77"/>
      <c r="G346" s="77"/>
      <c r="H346" s="77"/>
      <c r="I346" s="77"/>
      <c r="J346" s="77"/>
      <c r="K346" s="77"/>
      <c r="L346" s="77"/>
      <c r="M346" s="77"/>
      <c r="N346" s="77"/>
      <c r="O346" s="77"/>
      <c r="P346" s="77"/>
      <c r="Q346" s="77"/>
      <c r="R346" s="77"/>
      <c r="S346" s="77"/>
      <c r="T346" s="77"/>
      <c r="U346" s="77"/>
      <c r="V346" s="77"/>
      <c r="W346" s="77"/>
      <c r="X346" s="81"/>
      <c r="Y346" s="54">
        <v>0.25</v>
      </c>
      <c r="Z346" s="53" t="s">
        <v>1152</v>
      </c>
      <c r="AA346" s="58" t="s">
        <v>65</v>
      </c>
      <c r="AB346" s="52" t="s">
        <v>65</v>
      </c>
      <c r="AC346" s="52" t="s">
        <v>65</v>
      </c>
      <c r="AD346" s="52" t="s">
        <v>1151</v>
      </c>
      <c r="AE346" s="52">
        <v>1</v>
      </c>
      <c r="AF346" s="52"/>
      <c r="AG346" s="52"/>
      <c r="AH346" s="52"/>
      <c r="AI346" s="52"/>
      <c r="AJ346" s="52">
        <v>1</v>
      </c>
      <c r="AK346" s="52"/>
      <c r="AL346" s="52"/>
      <c r="AM346" s="52"/>
      <c r="AN346" s="52"/>
      <c r="AO346" s="52"/>
      <c r="AP346" s="52"/>
      <c r="AQ346" s="52"/>
      <c r="AR346" s="52" t="s">
        <v>327</v>
      </c>
      <c r="AS346" s="52" t="s">
        <v>1072</v>
      </c>
      <c r="AT346" s="60" t="s">
        <v>1073</v>
      </c>
      <c r="AU346" s="52" t="s">
        <v>65</v>
      </c>
      <c r="AV346" s="52" t="s">
        <v>1075</v>
      </c>
      <c r="AW346" s="52" t="s">
        <v>65</v>
      </c>
      <c r="AX346" s="52" t="s">
        <v>65</v>
      </c>
      <c r="AY346" s="52" t="s">
        <v>65</v>
      </c>
      <c r="BA346" s="35" t="s">
        <v>65</v>
      </c>
      <c r="BB346" s="45" t="s">
        <v>65</v>
      </c>
      <c r="BC346" s="45" t="s">
        <v>65</v>
      </c>
    </row>
    <row r="347" spans="1:55" ht="72.75" customHeight="1" x14ac:dyDescent="0.2">
      <c r="A347" s="77"/>
      <c r="B347" s="77"/>
      <c r="C347" s="77"/>
      <c r="D347" s="77"/>
      <c r="E347" s="77"/>
      <c r="F347" s="77"/>
      <c r="G347" s="77"/>
      <c r="H347" s="77"/>
      <c r="I347" s="77"/>
      <c r="J347" s="77"/>
      <c r="K347" s="77"/>
      <c r="L347" s="77"/>
      <c r="M347" s="77"/>
      <c r="N347" s="77"/>
      <c r="O347" s="77"/>
      <c r="P347" s="77"/>
      <c r="Q347" s="77"/>
      <c r="R347" s="77"/>
      <c r="S347" s="77"/>
      <c r="T347" s="77"/>
      <c r="U347" s="77"/>
      <c r="V347" s="77"/>
      <c r="W347" s="77"/>
      <c r="X347" s="81"/>
      <c r="Y347" s="54">
        <v>0.25</v>
      </c>
      <c r="Z347" s="53" t="s">
        <v>1153</v>
      </c>
      <c r="AA347" s="58" t="s">
        <v>65</v>
      </c>
      <c r="AB347" s="52" t="s">
        <v>65</v>
      </c>
      <c r="AC347" s="52" t="s">
        <v>65</v>
      </c>
      <c r="AD347" s="52" t="s">
        <v>1154</v>
      </c>
      <c r="AE347" s="52">
        <v>4</v>
      </c>
      <c r="AF347" s="52"/>
      <c r="AG347" s="52"/>
      <c r="AH347" s="52">
        <v>1</v>
      </c>
      <c r="AI347" s="52"/>
      <c r="AJ347" s="52"/>
      <c r="AK347" s="52">
        <v>1</v>
      </c>
      <c r="AL347" s="52"/>
      <c r="AM347" s="52"/>
      <c r="AN347" s="52">
        <v>1</v>
      </c>
      <c r="AO347" s="52"/>
      <c r="AP347" s="52"/>
      <c r="AQ347" s="52">
        <v>1</v>
      </c>
      <c r="AR347" s="52" t="s">
        <v>327</v>
      </c>
      <c r="AS347" s="52" t="s">
        <v>1072</v>
      </c>
      <c r="AT347" s="60" t="s">
        <v>1073</v>
      </c>
      <c r="AU347" s="52" t="s">
        <v>65</v>
      </c>
      <c r="AV347" s="52" t="s">
        <v>1075</v>
      </c>
      <c r="AW347" s="52" t="s">
        <v>1096</v>
      </c>
      <c r="AX347" s="52" t="s">
        <v>65</v>
      </c>
      <c r="AY347" s="52" t="s">
        <v>65</v>
      </c>
      <c r="BA347" s="35" t="s">
        <v>65</v>
      </c>
      <c r="BB347" s="45" t="s">
        <v>65</v>
      </c>
      <c r="BC347" s="45" t="s">
        <v>65</v>
      </c>
    </row>
    <row r="348" spans="1:55" ht="72.75" customHeight="1" x14ac:dyDescent="0.2">
      <c r="A348" s="77"/>
      <c r="B348" s="77"/>
      <c r="C348" s="77"/>
      <c r="D348" s="77"/>
      <c r="E348" s="77"/>
      <c r="F348" s="77"/>
      <c r="G348" s="77"/>
      <c r="H348" s="77"/>
      <c r="I348" s="77"/>
      <c r="J348" s="77"/>
      <c r="K348" s="77"/>
      <c r="L348" s="77"/>
      <c r="M348" s="77"/>
      <c r="N348" s="77"/>
      <c r="O348" s="77"/>
      <c r="P348" s="77"/>
      <c r="Q348" s="77"/>
      <c r="R348" s="77"/>
      <c r="S348" s="77"/>
      <c r="T348" s="77"/>
      <c r="U348" s="77"/>
      <c r="V348" s="77"/>
      <c r="W348" s="77"/>
      <c r="X348" s="81"/>
      <c r="Y348" s="54">
        <v>0.25</v>
      </c>
      <c r="Z348" s="53" t="s">
        <v>1155</v>
      </c>
      <c r="AA348" s="58" t="s">
        <v>65</v>
      </c>
      <c r="AB348" s="52" t="s">
        <v>65</v>
      </c>
      <c r="AC348" s="52" t="s">
        <v>65</v>
      </c>
      <c r="AD348" s="52" t="s">
        <v>1156</v>
      </c>
      <c r="AE348" s="52">
        <v>2</v>
      </c>
      <c r="AF348" s="52"/>
      <c r="AG348" s="52"/>
      <c r="AH348" s="52"/>
      <c r="AI348" s="52"/>
      <c r="AJ348" s="52"/>
      <c r="AK348" s="52">
        <v>1</v>
      </c>
      <c r="AL348" s="52"/>
      <c r="AM348" s="52"/>
      <c r="AN348" s="52"/>
      <c r="AO348" s="52"/>
      <c r="AP348" s="52">
        <v>1</v>
      </c>
      <c r="AQ348" s="52"/>
      <c r="AR348" s="52" t="s">
        <v>327</v>
      </c>
      <c r="AS348" s="52" t="s">
        <v>1072</v>
      </c>
      <c r="AT348" s="60" t="s">
        <v>1073</v>
      </c>
      <c r="AU348" s="52" t="s">
        <v>65</v>
      </c>
      <c r="AV348" s="52" t="s">
        <v>1075</v>
      </c>
      <c r="AW348" s="52" t="s">
        <v>1096</v>
      </c>
      <c r="AX348" s="52" t="s">
        <v>1074</v>
      </c>
      <c r="AY348" s="52" t="s">
        <v>65</v>
      </c>
      <c r="BA348" s="35" t="s">
        <v>65</v>
      </c>
      <c r="BB348" s="45" t="s">
        <v>65</v>
      </c>
      <c r="BC348" s="45" t="s">
        <v>65</v>
      </c>
    </row>
    <row r="349" spans="1:55" ht="72.75" customHeight="1" x14ac:dyDescent="0.2">
      <c r="A349" s="77"/>
      <c r="B349" s="77"/>
      <c r="C349" s="77"/>
      <c r="D349" s="77"/>
      <c r="E349" s="77"/>
      <c r="F349" s="77"/>
      <c r="G349" s="77"/>
      <c r="H349" s="77"/>
      <c r="I349" s="77"/>
      <c r="J349" s="77"/>
      <c r="K349" s="77"/>
      <c r="L349" s="77"/>
      <c r="M349" s="77"/>
      <c r="N349" s="77"/>
      <c r="O349" s="77"/>
      <c r="P349" s="77"/>
      <c r="Q349" s="77"/>
      <c r="R349" s="77"/>
      <c r="S349" s="77"/>
      <c r="T349" s="77"/>
      <c r="U349" s="77"/>
      <c r="V349" s="77"/>
      <c r="W349" s="77"/>
      <c r="X349" s="52" t="s">
        <v>1157</v>
      </c>
      <c r="Y349" s="54">
        <v>1</v>
      </c>
      <c r="Z349" s="53" t="s">
        <v>1158</v>
      </c>
      <c r="AA349" s="58" t="s">
        <v>65</v>
      </c>
      <c r="AB349" s="52" t="s">
        <v>65</v>
      </c>
      <c r="AC349" s="52" t="s">
        <v>65</v>
      </c>
      <c r="AD349" s="52" t="s">
        <v>1159</v>
      </c>
      <c r="AE349" s="52">
        <v>2</v>
      </c>
      <c r="AF349" s="52"/>
      <c r="AG349" s="52"/>
      <c r="AH349" s="52"/>
      <c r="AI349" s="52"/>
      <c r="AJ349" s="52"/>
      <c r="AK349" s="52">
        <v>1</v>
      </c>
      <c r="AL349" s="52"/>
      <c r="AM349" s="52"/>
      <c r="AN349" s="52"/>
      <c r="AO349" s="52"/>
      <c r="AP349" s="52"/>
      <c r="AQ349" s="52">
        <v>1</v>
      </c>
      <c r="AR349" s="52" t="s">
        <v>327</v>
      </c>
      <c r="AS349" s="52" t="s">
        <v>1072</v>
      </c>
      <c r="AT349" s="60" t="s">
        <v>1073</v>
      </c>
      <c r="AU349" s="52" t="s">
        <v>65</v>
      </c>
      <c r="AV349" s="52" t="s">
        <v>1075</v>
      </c>
      <c r="AW349" s="52" t="s">
        <v>65</v>
      </c>
      <c r="AX349" s="52" t="s">
        <v>65</v>
      </c>
      <c r="AY349" s="52" t="s">
        <v>65</v>
      </c>
      <c r="BA349" s="35" t="s">
        <v>65</v>
      </c>
      <c r="BB349" s="45" t="s">
        <v>65</v>
      </c>
      <c r="BC349" s="45" t="s">
        <v>65</v>
      </c>
    </row>
    <row r="350" spans="1:55" ht="72.75" customHeight="1" x14ac:dyDescent="0.2">
      <c r="A350" s="77"/>
      <c r="B350" s="77"/>
      <c r="C350" s="77"/>
      <c r="D350" s="77"/>
      <c r="E350" s="77"/>
      <c r="F350" s="77"/>
      <c r="G350" s="77"/>
      <c r="H350" s="77"/>
      <c r="I350" s="77"/>
      <c r="J350" s="77"/>
      <c r="K350" s="77"/>
      <c r="L350" s="77"/>
      <c r="M350" s="77"/>
      <c r="N350" s="77"/>
      <c r="O350" s="77"/>
      <c r="P350" s="77"/>
      <c r="Q350" s="77"/>
      <c r="R350" s="77"/>
      <c r="S350" s="77"/>
      <c r="T350" s="77"/>
      <c r="U350" s="77"/>
      <c r="V350" s="77"/>
      <c r="W350" s="77"/>
      <c r="X350" s="81" t="s">
        <v>1160</v>
      </c>
      <c r="Y350" s="54">
        <v>0.2</v>
      </c>
      <c r="Z350" s="53" t="s">
        <v>1161</v>
      </c>
      <c r="AA350" s="58" t="s">
        <v>65</v>
      </c>
      <c r="AB350" s="52" t="s">
        <v>65</v>
      </c>
      <c r="AC350" s="52" t="s">
        <v>65</v>
      </c>
      <c r="AD350" s="52" t="s">
        <v>1162</v>
      </c>
      <c r="AE350" s="52">
        <v>2</v>
      </c>
      <c r="AF350" s="52"/>
      <c r="AG350" s="52"/>
      <c r="AH350" s="52"/>
      <c r="AI350" s="52"/>
      <c r="AJ350" s="52"/>
      <c r="AK350" s="52">
        <v>1</v>
      </c>
      <c r="AL350" s="52"/>
      <c r="AM350" s="52"/>
      <c r="AN350" s="52"/>
      <c r="AO350" s="52"/>
      <c r="AP350" s="52">
        <v>1</v>
      </c>
      <c r="AQ350" s="52"/>
      <c r="AR350" s="52" t="s">
        <v>327</v>
      </c>
      <c r="AS350" s="52" t="s">
        <v>1072</v>
      </c>
      <c r="AT350" s="60" t="s">
        <v>1073</v>
      </c>
      <c r="AU350" s="52" t="s">
        <v>65</v>
      </c>
      <c r="AV350" s="52" t="s">
        <v>1075</v>
      </c>
      <c r="AW350" s="52" t="s">
        <v>65</v>
      </c>
      <c r="AX350" s="52" t="s">
        <v>65</v>
      </c>
      <c r="AY350" s="52" t="s">
        <v>65</v>
      </c>
      <c r="BA350" s="35" t="s">
        <v>65</v>
      </c>
      <c r="BB350" s="45" t="s">
        <v>65</v>
      </c>
      <c r="BC350" s="45" t="s">
        <v>65</v>
      </c>
    </row>
    <row r="351" spans="1:55" ht="72.75" customHeight="1" x14ac:dyDescent="0.2">
      <c r="A351" s="77"/>
      <c r="B351" s="77"/>
      <c r="C351" s="77"/>
      <c r="D351" s="77"/>
      <c r="E351" s="77"/>
      <c r="F351" s="77"/>
      <c r="G351" s="77"/>
      <c r="H351" s="77"/>
      <c r="I351" s="77"/>
      <c r="J351" s="77"/>
      <c r="K351" s="77"/>
      <c r="L351" s="77"/>
      <c r="M351" s="77"/>
      <c r="N351" s="77"/>
      <c r="O351" s="77"/>
      <c r="P351" s="77"/>
      <c r="Q351" s="77"/>
      <c r="R351" s="77"/>
      <c r="S351" s="77"/>
      <c r="T351" s="77"/>
      <c r="U351" s="77"/>
      <c r="V351" s="77"/>
      <c r="W351" s="77"/>
      <c r="X351" s="81"/>
      <c r="Y351" s="54">
        <v>0.2</v>
      </c>
      <c r="Z351" s="53" t="s">
        <v>1163</v>
      </c>
      <c r="AA351" s="58" t="s">
        <v>65</v>
      </c>
      <c r="AB351" s="52" t="s">
        <v>65</v>
      </c>
      <c r="AC351" s="52" t="s">
        <v>65</v>
      </c>
      <c r="AD351" s="52" t="s">
        <v>1164</v>
      </c>
      <c r="AE351" s="52">
        <v>2</v>
      </c>
      <c r="AF351" s="52"/>
      <c r="AG351" s="52"/>
      <c r="AH351" s="52"/>
      <c r="AI351" s="52"/>
      <c r="AJ351" s="52"/>
      <c r="AK351" s="52">
        <v>1</v>
      </c>
      <c r="AL351" s="52"/>
      <c r="AM351" s="52"/>
      <c r="AN351" s="52"/>
      <c r="AO351" s="52"/>
      <c r="AP351" s="52">
        <v>1</v>
      </c>
      <c r="AQ351" s="52"/>
      <c r="AR351" s="52" t="s">
        <v>327</v>
      </c>
      <c r="AS351" s="52" t="s">
        <v>1072</v>
      </c>
      <c r="AT351" s="60" t="s">
        <v>1073</v>
      </c>
      <c r="AU351" s="52" t="s">
        <v>65</v>
      </c>
      <c r="AV351" s="52" t="s">
        <v>1075</v>
      </c>
      <c r="AW351" s="52" t="s">
        <v>65</v>
      </c>
      <c r="AX351" s="52" t="s">
        <v>65</v>
      </c>
      <c r="AY351" s="52" t="s">
        <v>65</v>
      </c>
      <c r="BA351" s="35" t="s">
        <v>65</v>
      </c>
      <c r="BB351" s="45" t="s">
        <v>65</v>
      </c>
      <c r="BC351" s="45" t="s">
        <v>65</v>
      </c>
    </row>
    <row r="352" spans="1:55" ht="72.75" customHeight="1" x14ac:dyDescent="0.2">
      <c r="A352" s="77"/>
      <c r="B352" s="77"/>
      <c r="C352" s="77"/>
      <c r="D352" s="77"/>
      <c r="E352" s="77"/>
      <c r="F352" s="77"/>
      <c r="G352" s="77"/>
      <c r="H352" s="77"/>
      <c r="I352" s="77"/>
      <c r="J352" s="77"/>
      <c r="K352" s="77"/>
      <c r="L352" s="77"/>
      <c r="M352" s="77"/>
      <c r="N352" s="77"/>
      <c r="O352" s="77"/>
      <c r="P352" s="77"/>
      <c r="Q352" s="77"/>
      <c r="R352" s="77"/>
      <c r="S352" s="77"/>
      <c r="T352" s="77"/>
      <c r="U352" s="77"/>
      <c r="V352" s="77"/>
      <c r="W352" s="77"/>
      <c r="X352" s="81"/>
      <c r="Y352" s="54">
        <v>0.1</v>
      </c>
      <c r="Z352" s="53" t="s">
        <v>1165</v>
      </c>
      <c r="AA352" s="58" t="s">
        <v>65</v>
      </c>
      <c r="AB352" s="52" t="s">
        <v>65</v>
      </c>
      <c r="AC352" s="52" t="s">
        <v>65</v>
      </c>
      <c r="AD352" s="52" t="s">
        <v>1166</v>
      </c>
      <c r="AE352" s="52">
        <v>2</v>
      </c>
      <c r="AF352" s="52"/>
      <c r="AG352" s="52"/>
      <c r="AH352" s="52"/>
      <c r="AI352" s="52"/>
      <c r="AJ352" s="52"/>
      <c r="AK352" s="52"/>
      <c r="AL352" s="52">
        <v>1</v>
      </c>
      <c r="AM352" s="52"/>
      <c r="AN352" s="52"/>
      <c r="AO352" s="52"/>
      <c r="AP352" s="52">
        <v>1</v>
      </c>
      <c r="AQ352" s="52"/>
      <c r="AR352" s="52" t="s">
        <v>327</v>
      </c>
      <c r="AS352" s="52" t="s">
        <v>1072</v>
      </c>
      <c r="AT352" s="60" t="s">
        <v>1073</v>
      </c>
      <c r="AU352" s="52" t="s">
        <v>65</v>
      </c>
      <c r="AV352" s="52" t="s">
        <v>1075</v>
      </c>
      <c r="AW352" s="52" t="s">
        <v>65</v>
      </c>
      <c r="AX352" s="52" t="s">
        <v>65</v>
      </c>
      <c r="AY352" s="52" t="s">
        <v>65</v>
      </c>
      <c r="BA352" s="35" t="s">
        <v>65</v>
      </c>
      <c r="BB352" s="45" t="s">
        <v>65</v>
      </c>
      <c r="BC352" s="45" t="s">
        <v>65</v>
      </c>
    </row>
    <row r="353" spans="1:55" ht="72.75" customHeight="1" x14ac:dyDescent="0.2">
      <c r="A353" s="77"/>
      <c r="B353" s="77"/>
      <c r="C353" s="77"/>
      <c r="D353" s="77"/>
      <c r="E353" s="77"/>
      <c r="F353" s="77"/>
      <c r="G353" s="77"/>
      <c r="H353" s="77"/>
      <c r="I353" s="77"/>
      <c r="J353" s="77"/>
      <c r="K353" s="77"/>
      <c r="L353" s="77"/>
      <c r="M353" s="77"/>
      <c r="N353" s="77"/>
      <c r="O353" s="77"/>
      <c r="P353" s="77"/>
      <c r="Q353" s="77"/>
      <c r="R353" s="77"/>
      <c r="S353" s="77"/>
      <c r="T353" s="77"/>
      <c r="U353" s="77"/>
      <c r="V353" s="77"/>
      <c r="W353" s="77"/>
      <c r="X353" s="81"/>
      <c r="Y353" s="54">
        <v>0.2</v>
      </c>
      <c r="Z353" s="53" t="s">
        <v>1167</v>
      </c>
      <c r="AA353" s="58" t="s">
        <v>65</v>
      </c>
      <c r="AB353" s="52" t="s">
        <v>65</v>
      </c>
      <c r="AC353" s="52" t="s">
        <v>65</v>
      </c>
      <c r="AD353" s="52" t="s">
        <v>1168</v>
      </c>
      <c r="AE353" s="52">
        <v>1</v>
      </c>
      <c r="AF353" s="52"/>
      <c r="AG353" s="52"/>
      <c r="AH353" s="52"/>
      <c r="AI353" s="52"/>
      <c r="AJ353" s="52"/>
      <c r="AK353" s="52"/>
      <c r="AL353" s="52"/>
      <c r="AM353" s="52"/>
      <c r="AN353" s="52"/>
      <c r="AO353" s="52"/>
      <c r="AP353" s="52">
        <v>1</v>
      </c>
      <c r="AQ353" s="52"/>
      <c r="AR353" s="52" t="s">
        <v>327</v>
      </c>
      <c r="AS353" s="52" t="s">
        <v>1072</v>
      </c>
      <c r="AT353" s="60" t="s">
        <v>1073</v>
      </c>
      <c r="AU353" s="52" t="s">
        <v>65</v>
      </c>
      <c r="AV353" s="52" t="s">
        <v>1075</v>
      </c>
      <c r="AW353" s="52" t="s">
        <v>65</v>
      </c>
      <c r="AX353" s="52" t="s">
        <v>65</v>
      </c>
      <c r="AY353" s="52" t="s">
        <v>65</v>
      </c>
      <c r="BA353" s="35" t="s">
        <v>65</v>
      </c>
      <c r="BB353" s="45" t="s">
        <v>65</v>
      </c>
      <c r="BC353" s="45" t="s">
        <v>65</v>
      </c>
    </row>
    <row r="354" spans="1:55" ht="72.75" customHeight="1" x14ac:dyDescent="0.2">
      <c r="A354" s="77"/>
      <c r="B354" s="77"/>
      <c r="C354" s="77"/>
      <c r="D354" s="77"/>
      <c r="E354" s="77"/>
      <c r="F354" s="77"/>
      <c r="G354" s="77"/>
      <c r="H354" s="77"/>
      <c r="I354" s="77"/>
      <c r="J354" s="77"/>
      <c r="K354" s="77"/>
      <c r="L354" s="77"/>
      <c r="M354" s="77"/>
      <c r="N354" s="77"/>
      <c r="O354" s="77"/>
      <c r="P354" s="77"/>
      <c r="Q354" s="77"/>
      <c r="R354" s="77"/>
      <c r="S354" s="77"/>
      <c r="T354" s="77"/>
      <c r="U354" s="77"/>
      <c r="V354" s="77"/>
      <c r="W354" s="77"/>
      <c r="X354" s="81"/>
      <c r="Y354" s="54">
        <v>0.2</v>
      </c>
      <c r="Z354" s="53" t="s">
        <v>1169</v>
      </c>
      <c r="AA354" s="58" t="s">
        <v>65</v>
      </c>
      <c r="AB354" s="52" t="s">
        <v>65</v>
      </c>
      <c r="AC354" s="52" t="s">
        <v>65</v>
      </c>
      <c r="AD354" s="52" t="s">
        <v>1170</v>
      </c>
      <c r="AE354" s="52">
        <v>2</v>
      </c>
      <c r="AF354" s="52"/>
      <c r="AG354" s="52"/>
      <c r="AH354" s="52"/>
      <c r="AI354" s="52"/>
      <c r="AJ354" s="52"/>
      <c r="AK354" s="52">
        <v>1</v>
      </c>
      <c r="AL354" s="52"/>
      <c r="AM354" s="52"/>
      <c r="AN354" s="52"/>
      <c r="AO354" s="52"/>
      <c r="AP354" s="52">
        <v>1</v>
      </c>
      <c r="AQ354" s="52"/>
      <c r="AR354" s="52" t="s">
        <v>327</v>
      </c>
      <c r="AS354" s="52" t="s">
        <v>1072</v>
      </c>
      <c r="AT354" s="60" t="s">
        <v>1073</v>
      </c>
      <c r="AU354" s="52" t="s">
        <v>65</v>
      </c>
      <c r="AV354" s="52" t="s">
        <v>1075</v>
      </c>
      <c r="AW354" s="52" t="s">
        <v>65</v>
      </c>
      <c r="AX354" s="52" t="s">
        <v>65</v>
      </c>
      <c r="AY354" s="52" t="s">
        <v>65</v>
      </c>
      <c r="BA354" s="35" t="s">
        <v>65</v>
      </c>
      <c r="BB354" s="45" t="s">
        <v>65</v>
      </c>
      <c r="BC354" s="45" t="s">
        <v>65</v>
      </c>
    </row>
    <row r="355" spans="1:55" ht="72.75" customHeight="1" x14ac:dyDescent="0.2">
      <c r="A355" s="77"/>
      <c r="B355" s="77"/>
      <c r="C355" s="77"/>
      <c r="D355" s="77"/>
      <c r="E355" s="77"/>
      <c r="F355" s="77"/>
      <c r="G355" s="77"/>
      <c r="H355" s="77"/>
      <c r="I355" s="77"/>
      <c r="J355" s="77"/>
      <c r="K355" s="77"/>
      <c r="L355" s="77"/>
      <c r="M355" s="77"/>
      <c r="N355" s="77"/>
      <c r="O355" s="77"/>
      <c r="P355" s="77"/>
      <c r="Q355" s="77"/>
      <c r="R355" s="77"/>
      <c r="S355" s="77"/>
      <c r="T355" s="77"/>
      <c r="U355" s="77"/>
      <c r="V355" s="77"/>
      <c r="W355" s="77"/>
      <c r="X355" s="81"/>
      <c r="Y355" s="54">
        <v>0.1</v>
      </c>
      <c r="Z355" s="53" t="s">
        <v>1171</v>
      </c>
      <c r="AA355" s="58" t="s">
        <v>65</v>
      </c>
      <c r="AB355" s="52" t="s">
        <v>65</v>
      </c>
      <c r="AC355" s="52" t="s">
        <v>65</v>
      </c>
      <c r="AD355" s="52" t="s">
        <v>1168</v>
      </c>
      <c r="AE355" s="52">
        <v>1</v>
      </c>
      <c r="AF355" s="52"/>
      <c r="AG355" s="52"/>
      <c r="AH355" s="52"/>
      <c r="AI355" s="52"/>
      <c r="AJ355" s="52"/>
      <c r="AK355" s="52"/>
      <c r="AL355" s="52"/>
      <c r="AM355" s="52"/>
      <c r="AN355" s="52"/>
      <c r="AO355" s="52"/>
      <c r="AP355" s="52">
        <v>1</v>
      </c>
      <c r="AQ355" s="52"/>
      <c r="AR355" s="52" t="s">
        <v>327</v>
      </c>
      <c r="AS355" s="52" t="s">
        <v>1072</v>
      </c>
      <c r="AT355" s="60" t="s">
        <v>1073</v>
      </c>
      <c r="AU355" s="52" t="s">
        <v>65</v>
      </c>
      <c r="AV355" s="52" t="s">
        <v>1075</v>
      </c>
      <c r="AW355" s="52" t="s">
        <v>65</v>
      </c>
      <c r="AX355" s="52" t="s">
        <v>65</v>
      </c>
      <c r="AY355" s="52" t="s">
        <v>65</v>
      </c>
      <c r="BA355" s="35" t="s">
        <v>65</v>
      </c>
      <c r="BB355" s="45" t="s">
        <v>65</v>
      </c>
      <c r="BC355" s="45" t="s">
        <v>65</v>
      </c>
    </row>
    <row r="356" spans="1:55" ht="72.75" customHeight="1" x14ac:dyDescent="0.2">
      <c r="A356" s="77"/>
      <c r="B356" s="77"/>
      <c r="C356" s="77"/>
      <c r="D356" s="77"/>
      <c r="E356" s="77"/>
      <c r="F356" s="77"/>
      <c r="G356" s="77"/>
      <c r="H356" s="77"/>
      <c r="I356" s="77"/>
      <c r="J356" s="77"/>
      <c r="K356" s="77"/>
      <c r="L356" s="77"/>
      <c r="M356" s="77"/>
      <c r="N356" s="77"/>
      <c r="O356" s="77"/>
      <c r="P356" s="77"/>
      <c r="Q356" s="77"/>
      <c r="R356" s="77"/>
      <c r="S356" s="77"/>
      <c r="T356" s="77"/>
      <c r="U356" s="77"/>
      <c r="V356" s="77"/>
      <c r="W356" s="77"/>
      <c r="X356" s="52" t="s">
        <v>1172</v>
      </c>
      <c r="Y356" s="54">
        <v>1</v>
      </c>
      <c r="Z356" s="53" t="s">
        <v>1173</v>
      </c>
      <c r="AA356" s="58" t="s">
        <v>65</v>
      </c>
      <c r="AB356" s="52" t="s">
        <v>65</v>
      </c>
      <c r="AC356" s="52" t="s">
        <v>65</v>
      </c>
      <c r="AD356" s="52" t="s">
        <v>1174</v>
      </c>
      <c r="AE356" s="52">
        <v>1</v>
      </c>
      <c r="AF356" s="52"/>
      <c r="AG356" s="52"/>
      <c r="AH356" s="52"/>
      <c r="AI356" s="52"/>
      <c r="AJ356" s="52"/>
      <c r="AK356" s="52"/>
      <c r="AL356" s="52"/>
      <c r="AM356" s="52"/>
      <c r="AN356" s="52"/>
      <c r="AO356" s="52"/>
      <c r="AP356" s="52"/>
      <c r="AQ356" s="52">
        <v>1</v>
      </c>
      <c r="AR356" s="52" t="s">
        <v>327</v>
      </c>
      <c r="AS356" s="52" t="s">
        <v>1072</v>
      </c>
      <c r="AT356" s="60" t="s">
        <v>1073</v>
      </c>
      <c r="AU356" s="52" t="s">
        <v>65</v>
      </c>
      <c r="AV356" s="52" t="s">
        <v>1075</v>
      </c>
      <c r="AW356" s="52" t="s">
        <v>1132</v>
      </c>
      <c r="AX356" s="52" t="s">
        <v>65</v>
      </c>
      <c r="AY356" s="52" t="s">
        <v>65</v>
      </c>
      <c r="BA356" s="35" t="s">
        <v>65</v>
      </c>
      <c r="BB356" s="45" t="s">
        <v>65</v>
      </c>
      <c r="BC356" s="45" t="s">
        <v>65</v>
      </c>
    </row>
    <row r="357" spans="1:55" ht="72.75" customHeight="1" x14ac:dyDescent="0.2">
      <c r="A357" s="77"/>
      <c r="B357" s="77"/>
      <c r="C357" s="77"/>
      <c r="D357" s="77"/>
      <c r="E357" s="77"/>
      <c r="F357" s="77"/>
      <c r="G357" s="77"/>
      <c r="H357" s="77"/>
      <c r="I357" s="77"/>
      <c r="J357" s="77"/>
      <c r="K357" s="77"/>
      <c r="L357" s="77"/>
      <c r="M357" s="77"/>
      <c r="N357" s="77"/>
      <c r="O357" s="77"/>
      <c r="P357" s="77"/>
      <c r="Q357" s="77"/>
      <c r="R357" s="77"/>
      <c r="S357" s="77"/>
      <c r="T357" s="77"/>
      <c r="U357" s="77"/>
      <c r="V357" s="77"/>
      <c r="W357" s="77"/>
      <c r="X357" s="52" t="s">
        <v>1175</v>
      </c>
      <c r="Y357" s="54">
        <v>1</v>
      </c>
      <c r="Z357" s="53" t="s">
        <v>1176</v>
      </c>
      <c r="AA357" s="58" t="s">
        <v>65</v>
      </c>
      <c r="AB357" s="52" t="s">
        <v>65</v>
      </c>
      <c r="AC357" s="52" t="s">
        <v>65</v>
      </c>
      <c r="AD357" s="52" t="s">
        <v>1177</v>
      </c>
      <c r="AE357" s="52">
        <v>2</v>
      </c>
      <c r="AF357" s="52"/>
      <c r="AG357" s="52"/>
      <c r="AH357" s="52"/>
      <c r="AI357" s="52"/>
      <c r="AJ357" s="52"/>
      <c r="AK357" s="52">
        <v>1</v>
      </c>
      <c r="AL357" s="52"/>
      <c r="AM357" s="52"/>
      <c r="AN357" s="52"/>
      <c r="AO357" s="52"/>
      <c r="AP357" s="52"/>
      <c r="AQ357" s="52">
        <v>1</v>
      </c>
      <c r="AR357" s="52" t="s">
        <v>327</v>
      </c>
      <c r="AS357" s="52" t="s">
        <v>1072</v>
      </c>
      <c r="AT357" s="60" t="s">
        <v>1073</v>
      </c>
      <c r="AU357" s="52" t="s">
        <v>65</v>
      </c>
      <c r="AV357" s="52" t="s">
        <v>1075</v>
      </c>
      <c r="AW357" s="52" t="s">
        <v>65</v>
      </c>
      <c r="AX357" s="52" t="s">
        <v>65</v>
      </c>
      <c r="AY357" s="52" t="s">
        <v>65</v>
      </c>
      <c r="BA357" s="35" t="s">
        <v>65</v>
      </c>
      <c r="BB357" s="45" t="s">
        <v>65</v>
      </c>
      <c r="BC357" s="45" t="s">
        <v>65</v>
      </c>
    </row>
    <row r="358" spans="1:55" ht="72.75" customHeight="1" x14ac:dyDescent="0.2">
      <c r="A358" s="78"/>
      <c r="B358" s="78"/>
      <c r="C358" s="78"/>
      <c r="D358" s="78"/>
      <c r="E358" s="78"/>
      <c r="F358" s="78"/>
      <c r="G358" s="78"/>
      <c r="H358" s="78"/>
      <c r="I358" s="78"/>
      <c r="J358" s="78"/>
      <c r="K358" s="78"/>
      <c r="L358" s="78"/>
      <c r="M358" s="78"/>
      <c r="N358" s="78"/>
      <c r="O358" s="78"/>
      <c r="P358" s="78"/>
      <c r="Q358" s="78"/>
      <c r="R358" s="78"/>
      <c r="S358" s="78"/>
      <c r="T358" s="78"/>
      <c r="U358" s="78"/>
      <c r="V358" s="78"/>
      <c r="W358" s="78"/>
      <c r="X358" s="13" t="s">
        <v>1069</v>
      </c>
      <c r="Y358" s="54">
        <v>1</v>
      </c>
      <c r="Z358" s="53" t="s">
        <v>1178</v>
      </c>
      <c r="AA358" s="8">
        <v>200000000</v>
      </c>
      <c r="AB358" s="52" t="s">
        <v>820</v>
      </c>
      <c r="AC358" s="52" t="s">
        <v>1179</v>
      </c>
      <c r="AD358" s="52" t="s">
        <v>1180</v>
      </c>
      <c r="AE358" s="52">
        <v>1</v>
      </c>
      <c r="AF358" s="52"/>
      <c r="AG358" s="52"/>
      <c r="AH358" s="52"/>
      <c r="AI358" s="52"/>
      <c r="AJ358" s="52"/>
      <c r="AK358" s="52"/>
      <c r="AL358" s="52"/>
      <c r="AM358" s="52"/>
      <c r="AN358" s="52"/>
      <c r="AO358" s="52"/>
      <c r="AP358" s="52"/>
      <c r="AQ358" s="52">
        <v>1</v>
      </c>
      <c r="AR358" s="52" t="s">
        <v>327</v>
      </c>
      <c r="AS358" s="52" t="s">
        <v>1072</v>
      </c>
      <c r="AT358" s="60" t="s">
        <v>1073</v>
      </c>
      <c r="AU358" s="52" t="s">
        <v>65</v>
      </c>
      <c r="AV358" s="52" t="s">
        <v>1075</v>
      </c>
      <c r="AW358" s="52" t="s">
        <v>65</v>
      </c>
      <c r="AX358" s="52" t="s">
        <v>65</v>
      </c>
      <c r="AY358" s="52" t="s">
        <v>65</v>
      </c>
      <c r="BA358" s="35" t="s">
        <v>65</v>
      </c>
      <c r="BB358" s="45" t="s">
        <v>65</v>
      </c>
      <c r="BC358" s="45" t="s">
        <v>65</v>
      </c>
    </row>
    <row r="359" spans="1:55" ht="72.75" customHeight="1" x14ac:dyDescent="0.2">
      <c r="A359" s="76" t="s">
        <v>58</v>
      </c>
      <c r="B359" s="76" t="s">
        <v>213</v>
      </c>
      <c r="C359" s="76" t="s">
        <v>103</v>
      </c>
      <c r="D359" s="76" t="s">
        <v>104</v>
      </c>
      <c r="E359" s="76" t="s">
        <v>215</v>
      </c>
      <c r="F359" s="76" t="s">
        <v>216</v>
      </c>
      <c r="G359" s="76" t="s">
        <v>217</v>
      </c>
      <c r="H359" s="76" t="s">
        <v>108</v>
      </c>
      <c r="I359" s="76" t="s">
        <v>65</v>
      </c>
      <c r="J359" s="76" t="s">
        <v>109</v>
      </c>
      <c r="K359" s="76" t="s">
        <v>338</v>
      </c>
      <c r="L359" s="76" t="s">
        <v>339</v>
      </c>
      <c r="M359" s="76" t="s">
        <v>1542</v>
      </c>
      <c r="N359" s="76" t="s">
        <v>418</v>
      </c>
      <c r="O359" s="76" t="s">
        <v>115</v>
      </c>
      <c r="P359" s="76" t="s">
        <v>70</v>
      </c>
      <c r="Q359" s="76">
        <v>100</v>
      </c>
      <c r="R359" s="76">
        <v>0</v>
      </c>
      <c r="S359" s="76">
        <v>100</v>
      </c>
      <c r="T359" s="76">
        <v>100</v>
      </c>
      <c r="U359" s="76">
        <v>100</v>
      </c>
      <c r="V359" s="76">
        <v>100</v>
      </c>
      <c r="W359" s="121" t="s">
        <v>340</v>
      </c>
      <c r="X359" s="81" t="s">
        <v>1181</v>
      </c>
      <c r="Y359" s="54">
        <v>0.2</v>
      </c>
      <c r="Z359" s="53" t="s">
        <v>1182</v>
      </c>
      <c r="AA359" s="58">
        <v>30000000</v>
      </c>
      <c r="AB359" s="52" t="s">
        <v>1183</v>
      </c>
      <c r="AC359" s="52" t="s">
        <v>1182</v>
      </c>
      <c r="AD359" s="52" t="s">
        <v>1184</v>
      </c>
      <c r="AE359" s="52">
        <v>2</v>
      </c>
      <c r="AF359" s="52"/>
      <c r="AG359" s="52"/>
      <c r="AH359" s="52"/>
      <c r="AI359" s="52"/>
      <c r="AJ359" s="52"/>
      <c r="AK359" s="52">
        <v>1</v>
      </c>
      <c r="AL359" s="52"/>
      <c r="AM359" s="52"/>
      <c r="AN359" s="52"/>
      <c r="AO359" s="52"/>
      <c r="AP359" s="52"/>
      <c r="AQ359" s="52">
        <v>1</v>
      </c>
      <c r="AR359" s="52" t="s">
        <v>340</v>
      </c>
      <c r="AS359" s="52" t="s">
        <v>406</v>
      </c>
      <c r="AT359" s="60" t="s">
        <v>1185</v>
      </c>
      <c r="AU359" s="52" t="s">
        <v>65</v>
      </c>
      <c r="AV359" s="52" t="s">
        <v>65</v>
      </c>
      <c r="AW359" s="52" t="s">
        <v>65</v>
      </c>
      <c r="AX359" s="52" t="s">
        <v>65</v>
      </c>
      <c r="AY359" s="52" t="s">
        <v>65</v>
      </c>
      <c r="BA359" s="35" t="s">
        <v>65</v>
      </c>
      <c r="BB359" s="35"/>
      <c r="BC359" s="35"/>
    </row>
    <row r="360" spans="1:55" ht="72.75" customHeight="1" x14ac:dyDescent="0.2">
      <c r="A360" s="77"/>
      <c r="B360" s="77"/>
      <c r="C360" s="77"/>
      <c r="D360" s="77"/>
      <c r="E360" s="77"/>
      <c r="F360" s="77"/>
      <c r="G360" s="77"/>
      <c r="H360" s="77"/>
      <c r="I360" s="77"/>
      <c r="J360" s="77"/>
      <c r="K360" s="77"/>
      <c r="L360" s="77"/>
      <c r="M360" s="77"/>
      <c r="N360" s="77"/>
      <c r="O360" s="77"/>
      <c r="P360" s="77"/>
      <c r="Q360" s="77"/>
      <c r="R360" s="77"/>
      <c r="S360" s="77"/>
      <c r="T360" s="77"/>
      <c r="U360" s="77"/>
      <c r="V360" s="77"/>
      <c r="W360" s="123"/>
      <c r="X360" s="81"/>
      <c r="Y360" s="54">
        <v>0.4</v>
      </c>
      <c r="Z360" s="53" t="s">
        <v>1186</v>
      </c>
      <c r="AA360" s="58">
        <v>40687920</v>
      </c>
      <c r="AB360" s="52" t="s">
        <v>1183</v>
      </c>
      <c r="AC360" s="52" t="s">
        <v>1186</v>
      </c>
      <c r="AD360" s="52" t="s">
        <v>1187</v>
      </c>
      <c r="AE360" s="52">
        <v>12</v>
      </c>
      <c r="AF360" s="52">
        <v>1</v>
      </c>
      <c r="AG360" s="52">
        <v>1</v>
      </c>
      <c r="AH360" s="52">
        <v>1</v>
      </c>
      <c r="AI360" s="52">
        <v>1</v>
      </c>
      <c r="AJ360" s="52">
        <v>1</v>
      </c>
      <c r="AK360" s="52">
        <v>1</v>
      </c>
      <c r="AL360" s="52">
        <v>1</v>
      </c>
      <c r="AM360" s="52">
        <v>1</v>
      </c>
      <c r="AN360" s="52">
        <v>1</v>
      </c>
      <c r="AO360" s="52">
        <v>1</v>
      </c>
      <c r="AP360" s="52">
        <v>1</v>
      </c>
      <c r="AQ360" s="52">
        <v>1</v>
      </c>
      <c r="AR360" s="52" t="s">
        <v>340</v>
      </c>
      <c r="AS360" s="52" t="s">
        <v>406</v>
      </c>
      <c r="AT360" s="60" t="s">
        <v>1185</v>
      </c>
      <c r="AU360" s="52" t="s">
        <v>65</v>
      </c>
      <c r="AV360" s="52" t="s">
        <v>65</v>
      </c>
      <c r="AW360" s="52" t="s">
        <v>65</v>
      </c>
      <c r="AX360" s="52" t="s">
        <v>65</v>
      </c>
      <c r="AY360" s="52" t="s">
        <v>65</v>
      </c>
      <c r="BA360" s="35" t="s">
        <v>65</v>
      </c>
      <c r="BB360" s="35"/>
      <c r="BC360" s="35"/>
    </row>
    <row r="361" spans="1:55" ht="72.75" customHeight="1" x14ac:dyDescent="0.2">
      <c r="A361" s="78"/>
      <c r="B361" s="78"/>
      <c r="C361" s="78"/>
      <c r="D361" s="78"/>
      <c r="E361" s="78"/>
      <c r="F361" s="78"/>
      <c r="G361" s="78"/>
      <c r="H361" s="78"/>
      <c r="I361" s="78"/>
      <c r="J361" s="78"/>
      <c r="K361" s="78"/>
      <c r="L361" s="78"/>
      <c r="M361" s="78"/>
      <c r="N361" s="78"/>
      <c r="O361" s="78"/>
      <c r="P361" s="78"/>
      <c r="Q361" s="78"/>
      <c r="R361" s="78"/>
      <c r="S361" s="78"/>
      <c r="T361" s="78"/>
      <c r="U361" s="78"/>
      <c r="V361" s="78"/>
      <c r="W361" s="122"/>
      <c r="X361" s="81"/>
      <c r="Y361" s="54">
        <v>0.4</v>
      </c>
      <c r="Z361" s="53" t="s">
        <v>1188</v>
      </c>
      <c r="AA361" s="58">
        <v>344489120</v>
      </c>
      <c r="AB361" s="52" t="s">
        <v>1183</v>
      </c>
      <c r="AC361" s="52" t="s">
        <v>1188</v>
      </c>
      <c r="AD361" s="52" t="s">
        <v>1187</v>
      </c>
      <c r="AE361" s="52">
        <v>12</v>
      </c>
      <c r="AF361" s="52">
        <v>1</v>
      </c>
      <c r="AG361" s="52">
        <v>1</v>
      </c>
      <c r="AH361" s="52">
        <v>1</v>
      </c>
      <c r="AI361" s="52">
        <v>1</v>
      </c>
      <c r="AJ361" s="52">
        <v>1</v>
      </c>
      <c r="AK361" s="52">
        <v>1</v>
      </c>
      <c r="AL361" s="52">
        <v>1</v>
      </c>
      <c r="AM361" s="52">
        <v>1</v>
      </c>
      <c r="AN361" s="52">
        <v>1</v>
      </c>
      <c r="AO361" s="52">
        <v>1</v>
      </c>
      <c r="AP361" s="52">
        <v>1</v>
      </c>
      <c r="AQ361" s="52">
        <v>1</v>
      </c>
      <c r="AR361" s="52" t="s">
        <v>340</v>
      </c>
      <c r="AS361" s="52" t="s">
        <v>406</v>
      </c>
      <c r="AT361" s="60" t="s">
        <v>1185</v>
      </c>
      <c r="AU361" s="52" t="s">
        <v>65</v>
      </c>
      <c r="AV361" s="52" t="s">
        <v>65</v>
      </c>
      <c r="AW361" s="52" t="s">
        <v>65</v>
      </c>
      <c r="AX361" s="52" t="s">
        <v>65</v>
      </c>
      <c r="AY361" s="52" t="s">
        <v>65</v>
      </c>
      <c r="BA361" s="35" t="s">
        <v>65</v>
      </c>
      <c r="BB361" s="35"/>
      <c r="BC361" s="35"/>
    </row>
    <row r="362" spans="1:55" ht="72.75" customHeight="1" x14ac:dyDescent="0.2">
      <c r="A362" s="76" t="s">
        <v>58</v>
      </c>
      <c r="B362" s="76" t="s">
        <v>213</v>
      </c>
      <c r="C362" s="76" t="s">
        <v>103</v>
      </c>
      <c r="D362" s="76" t="s">
        <v>242</v>
      </c>
      <c r="E362" s="76" t="s">
        <v>215</v>
      </c>
      <c r="F362" s="76" t="s">
        <v>341</v>
      </c>
      <c r="G362" s="76" t="s">
        <v>342</v>
      </c>
      <c r="H362" s="76" t="s">
        <v>108</v>
      </c>
      <c r="I362" s="76" t="s">
        <v>65</v>
      </c>
      <c r="J362" s="76" t="s">
        <v>66</v>
      </c>
      <c r="K362" s="76" t="s">
        <v>343</v>
      </c>
      <c r="L362" s="76" t="s">
        <v>344</v>
      </c>
      <c r="M362" s="76" t="s">
        <v>345</v>
      </c>
      <c r="N362" s="76" t="s">
        <v>1428</v>
      </c>
      <c r="O362" s="76" t="s">
        <v>222</v>
      </c>
      <c r="P362" s="76" t="s">
        <v>70</v>
      </c>
      <c r="Q362" s="76">
        <v>82</v>
      </c>
      <c r="R362" s="76">
        <v>0</v>
      </c>
      <c r="S362" s="76">
        <v>0</v>
      </c>
      <c r="T362" s="76">
        <v>83</v>
      </c>
      <c r="U362" s="76">
        <v>84</v>
      </c>
      <c r="V362" s="76">
        <v>84</v>
      </c>
      <c r="W362" s="76" t="s">
        <v>340</v>
      </c>
      <c r="X362" s="76" t="s">
        <v>1189</v>
      </c>
      <c r="Y362" s="85">
        <v>1</v>
      </c>
      <c r="Z362" s="76" t="s">
        <v>1190</v>
      </c>
      <c r="AA362" s="126">
        <v>2017374574</v>
      </c>
      <c r="AB362" s="76" t="s">
        <v>1183</v>
      </c>
      <c r="AC362" s="76" t="s">
        <v>1190</v>
      </c>
      <c r="AD362" s="52" t="s">
        <v>1191</v>
      </c>
      <c r="AE362" s="52">
        <v>2</v>
      </c>
      <c r="AF362" s="52"/>
      <c r="AG362" s="52"/>
      <c r="AH362" s="52"/>
      <c r="AI362" s="52"/>
      <c r="AJ362" s="52"/>
      <c r="AK362" s="52">
        <v>1</v>
      </c>
      <c r="AL362" s="52"/>
      <c r="AM362" s="52"/>
      <c r="AN362" s="52"/>
      <c r="AO362" s="52"/>
      <c r="AP362" s="52"/>
      <c r="AQ362" s="52">
        <v>1</v>
      </c>
      <c r="AR362" s="52" t="s">
        <v>340</v>
      </c>
      <c r="AS362" s="52" t="s">
        <v>1192</v>
      </c>
      <c r="AT362" s="60" t="s">
        <v>1193</v>
      </c>
      <c r="AU362" s="52" t="s">
        <v>65</v>
      </c>
      <c r="AV362" s="52" t="s">
        <v>65</v>
      </c>
      <c r="AW362" s="52" t="s">
        <v>65</v>
      </c>
      <c r="AX362" s="52" t="s">
        <v>65</v>
      </c>
      <c r="AY362" s="52" t="s">
        <v>65</v>
      </c>
      <c r="BA362" s="35" t="s">
        <v>65</v>
      </c>
      <c r="BB362" s="35"/>
      <c r="BC362" s="35"/>
    </row>
    <row r="363" spans="1:55" ht="72.75" customHeight="1" x14ac:dyDescent="0.2">
      <c r="A363" s="78"/>
      <c r="B363" s="78"/>
      <c r="C363" s="78"/>
      <c r="D363" s="78"/>
      <c r="E363" s="78"/>
      <c r="F363" s="78"/>
      <c r="G363" s="78"/>
      <c r="H363" s="78"/>
      <c r="I363" s="78"/>
      <c r="J363" s="78"/>
      <c r="K363" s="78"/>
      <c r="L363" s="78"/>
      <c r="M363" s="78"/>
      <c r="N363" s="78"/>
      <c r="O363" s="78"/>
      <c r="P363" s="78"/>
      <c r="Q363" s="78"/>
      <c r="R363" s="78"/>
      <c r="S363" s="78"/>
      <c r="T363" s="78"/>
      <c r="U363" s="78"/>
      <c r="V363" s="78"/>
      <c r="W363" s="78"/>
      <c r="X363" s="78"/>
      <c r="Y363" s="86"/>
      <c r="Z363" s="78"/>
      <c r="AA363" s="127"/>
      <c r="AB363" s="78"/>
      <c r="AC363" s="78"/>
      <c r="AD363" s="52" t="s">
        <v>1464</v>
      </c>
      <c r="AE363" s="52">
        <v>4</v>
      </c>
      <c r="AF363" s="52">
        <v>2</v>
      </c>
      <c r="AG363" s="52"/>
      <c r="AH363" s="52"/>
      <c r="AI363" s="52"/>
      <c r="AJ363" s="52"/>
      <c r="AK363" s="52"/>
      <c r="AL363" s="52">
        <v>2</v>
      </c>
      <c r="AM363" s="52"/>
      <c r="AN363" s="52"/>
      <c r="AO363" s="52"/>
      <c r="AP363" s="52"/>
      <c r="AQ363" s="52"/>
      <c r="AR363" s="52" t="s">
        <v>340</v>
      </c>
      <c r="AS363" s="52" t="s">
        <v>1192</v>
      </c>
      <c r="AT363" s="60" t="s">
        <v>1193</v>
      </c>
      <c r="AU363" s="52" t="s">
        <v>65</v>
      </c>
      <c r="AV363" s="52" t="s">
        <v>65</v>
      </c>
      <c r="AW363" s="52" t="s">
        <v>65</v>
      </c>
      <c r="AX363" s="52" t="s">
        <v>65</v>
      </c>
      <c r="AY363" s="52" t="s">
        <v>65</v>
      </c>
      <c r="BA363" s="35" t="s">
        <v>65</v>
      </c>
      <c r="BB363" s="35"/>
      <c r="BC363" s="35"/>
    </row>
    <row r="364" spans="1:55" ht="72.75" customHeight="1" x14ac:dyDescent="0.2">
      <c r="A364" s="76" t="s">
        <v>58</v>
      </c>
      <c r="B364" s="76" t="s">
        <v>213</v>
      </c>
      <c r="C364" s="76" t="s">
        <v>103</v>
      </c>
      <c r="D364" s="76" t="s">
        <v>104</v>
      </c>
      <c r="E364" s="76" t="s">
        <v>215</v>
      </c>
      <c r="F364" s="76" t="s">
        <v>341</v>
      </c>
      <c r="G364" s="76" t="s">
        <v>342</v>
      </c>
      <c r="H364" s="76" t="s">
        <v>108</v>
      </c>
      <c r="I364" s="76" t="s">
        <v>65</v>
      </c>
      <c r="J364" s="76" t="s">
        <v>66</v>
      </c>
      <c r="K364" s="76" t="s">
        <v>343</v>
      </c>
      <c r="L364" s="76" t="s">
        <v>346</v>
      </c>
      <c r="M364" s="76" t="s">
        <v>347</v>
      </c>
      <c r="N364" s="76" t="s">
        <v>418</v>
      </c>
      <c r="O364" s="76" t="s">
        <v>238</v>
      </c>
      <c r="P364" s="76" t="s">
        <v>70</v>
      </c>
      <c r="Q364" s="76">
        <v>50</v>
      </c>
      <c r="R364" s="76">
        <v>0</v>
      </c>
      <c r="S364" s="76">
        <v>53</v>
      </c>
      <c r="T364" s="76">
        <v>56</v>
      </c>
      <c r="U364" s="76">
        <v>59</v>
      </c>
      <c r="V364" s="76">
        <v>59</v>
      </c>
      <c r="W364" s="121" t="s">
        <v>340</v>
      </c>
      <c r="X364" s="81" t="s">
        <v>1194</v>
      </c>
      <c r="Y364" s="54">
        <v>0.5</v>
      </c>
      <c r="Z364" s="53" t="s">
        <v>1195</v>
      </c>
      <c r="AA364" s="58" t="s">
        <v>65</v>
      </c>
      <c r="AB364" s="52" t="s">
        <v>65</v>
      </c>
      <c r="AC364" s="52" t="s">
        <v>65</v>
      </c>
      <c r="AD364" s="52" t="s">
        <v>1196</v>
      </c>
      <c r="AE364" s="52">
        <v>12</v>
      </c>
      <c r="AF364" s="52">
        <v>1</v>
      </c>
      <c r="AG364" s="52">
        <v>1</v>
      </c>
      <c r="AH364" s="52">
        <v>1</v>
      </c>
      <c r="AI364" s="52">
        <v>1</v>
      </c>
      <c r="AJ364" s="52">
        <v>1</v>
      </c>
      <c r="AK364" s="52">
        <v>1</v>
      </c>
      <c r="AL364" s="52">
        <v>1</v>
      </c>
      <c r="AM364" s="52">
        <v>1</v>
      </c>
      <c r="AN364" s="52">
        <v>1</v>
      </c>
      <c r="AO364" s="52">
        <v>1</v>
      </c>
      <c r="AP364" s="52">
        <v>1</v>
      </c>
      <c r="AQ364" s="52">
        <v>1</v>
      </c>
      <c r="AR364" s="52" t="s">
        <v>340</v>
      </c>
      <c r="AS364" s="52" t="s">
        <v>1192</v>
      </c>
      <c r="AT364" s="60" t="s">
        <v>1193</v>
      </c>
      <c r="AU364" s="52" t="s">
        <v>65</v>
      </c>
      <c r="AV364" s="52" t="s">
        <v>65</v>
      </c>
      <c r="AW364" s="52" t="s">
        <v>65</v>
      </c>
      <c r="AX364" s="52" t="s">
        <v>65</v>
      </c>
      <c r="AY364" s="52" t="s">
        <v>65</v>
      </c>
      <c r="BA364" s="35" t="s">
        <v>65</v>
      </c>
      <c r="BB364" s="35"/>
      <c r="BC364" s="35"/>
    </row>
    <row r="365" spans="1:55" ht="72.75" customHeight="1" x14ac:dyDescent="0.2">
      <c r="A365" s="78"/>
      <c r="B365" s="78"/>
      <c r="C365" s="78"/>
      <c r="D365" s="78"/>
      <c r="E365" s="78"/>
      <c r="F365" s="78"/>
      <c r="G365" s="78"/>
      <c r="H365" s="78"/>
      <c r="I365" s="78"/>
      <c r="J365" s="78"/>
      <c r="K365" s="78"/>
      <c r="L365" s="78"/>
      <c r="M365" s="78"/>
      <c r="N365" s="78"/>
      <c r="O365" s="78"/>
      <c r="P365" s="78"/>
      <c r="Q365" s="77"/>
      <c r="R365" s="77"/>
      <c r="S365" s="77"/>
      <c r="T365" s="77"/>
      <c r="U365" s="77"/>
      <c r="V365" s="77"/>
      <c r="W365" s="122"/>
      <c r="X365" s="81"/>
      <c r="Y365" s="54">
        <v>0.5</v>
      </c>
      <c r="Z365" s="53" t="s">
        <v>1197</v>
      </c>
      <c r="AA365" s="58" t="s">
        <v>65</v>
      </c>
      <c r="AB365" s="52" t="s">
        <v>65</v>
      </c>
      <c r="AC365" s="52" t="s">
        <v>65</v>
      </c>
      <c r="AD365" s="52" t="s">
        <v>1198</v>
      </c>
      <c r="AE365" s="52">
        <v>2</v>
      </c>
      <c r="AF365" s="52"/>
      <c r="AG365" s="52"/>
      <c r="AH365" s="52"/>
      <c r="AI365" s="52"/>
      <c r="AJ365" s="52"/>
      <c r="AK365" s="52">
        <v>1</v>
      </c>
      <c r="AL365" s="52"/>
      <c r="AM365" s="52"/>
      <c r="AN365" s="52"/>
      <c r="AO365" s="52"/>
      <c r="AP365" s="52"/>
      <c r="AQ365" s="52">
        <v>1</v>
      </c>
      <c r="AR365" s="52" t="s">
        <v>340</v>
      </c>
      <c r="AS365" s="52" t="s">
        <v>1192</v>
      </c>
      <c r="AT365" s="60" t="s">
        <v>1199</v>
      </c>
      <c r="AU365" s="52" t="s">
        <v>65</v>
      </c>
      <c r="AV365" s="52" t="s">
        <v>65</v>
      </c>
      <c r="AW365" s="52" t="s">
        <v>65</v>
      </c>
      <c r="AX365" s="52" t="s">
        <v>65</v>
      </c>
      <c r="AY365" s="52" t="s">
        <v>65</v>
      </c>
      <c r="BA365" s="35" t="s">
        <v>65</v>
      </c>
      <c r="BB365" s="35"/>
      <c r="BC365" s="35"/>
    </row>
    <row r="366" spans="1:55" ht="72.75" customHeight="1" x14ac:dyDescent="0.2">
      <c r="A366" s="7" t="s">
        <v>58</v>
      </c>
      <c r="B366" s="52" t="s">
        <v>213</v>
      </c>
      <c r="C366" s="52" t="s">
        <v>103</v>
      </c>
      <c r="D366" s="52" t="s">
        <v>242</v>
      </c>
      <c r="E366" s="52" t="s">
        <v>215</v>
      </c>
      <c r="F366" s="52" t="s">
        <v>341</v>
      </c>
      <c r="G366" s="52" t="s">
        <v>342</v>
      </c>
      <c r="H366" s="52" t="s">
        <v>108</v>
      </c>
      <c r="I366" s="52" t="s">
        <v>65</v>
      </c>
      <c r="J366" s="52" t="s">
        <v>66</v>
      </c>
      <c r="K366" s="52" t="s">
        <v>343</v>
      </c>
      <c r="L366" s="68" t="s">
        <v>1540</v>
      </c>
      <c r="M366" s="68" t="s">
        <v>1541</v>
      </c>
      <c r="N366" s="68" t="s">
        <v>1423</v>
      </c>
      <c r="O366" s="68" t="s">
        <v>102</v>
      </c>
      <c r="P366" s="64" t="s">
        <v>70</v>
      </c>
      <c r="Q366" s="11">
        <v>0.31</v>
      </c>
      <c r="R366" s="11">
        <v>0.31</v>
      </c>
      <c r="S366" s="11">
        <v>0.31</v>
      </c>
      <c r="T366" s="11">
        <v>0.31</v>
      </c>
      <c r="U366" s="11">
        <v>0.31</v>
      </c>
      <c r="V366" s="11">
        <v>0.31</v>
      </c>
      <c r="W366" s="65" t="s">
        <v>340</v>
      </c>
      <c r="X366" s="52" t="s">
        <v>1211</v>
      </c>
      <c r="Y366" s="54">
        <v>1</v>
      </c>
      <c r="Z366" s="53" t="s">
        <v>1190</v>
      </c>
      <c r="AA366" s="58" t="s">
        <v>65</v>
      </c>
      <c r="AB366" s="52" t="s">
        <v>65</v>
      </c>
      <c r="AC366" s="52" t="s">
        <v>65</v>
      </c>
      <c r="AD366" s="52" t="s">
        <v>1212</v>
      </c>
      <c r="AE366" s="52">
        <v>12</v>
      </c>
      <c r="AF366" s="52">
        <v>1</v>
      </c>
      <c r="AG366" s="52">
        <v>1</v>
      </c>
      <c r="AH366" s="52">
        <v>1</v>
      </c>
      <c r="AI366" s="52">
        <v>1</v>
      </c>
      <c r="AJ366" s="52">
        <v>1</v>
      </c>
      <c r="AK366" s="52">
        <v>1</v>
      </c>
      <c r="AL366" s="52">
        <v>1</v>
      </c>
      <c r="AM366" s="52">
        <v>1</v>
      </c>
      <c r="AN366" s="52">
        <v>1</v>
      </c>
      <c r="AO366" s="52">
        <v>1</v>
      </c>
      <c r="AP366" s="52">
        <v>1</v>
      </c>
      <c r="AQ366" s="52">
        <v>1</v>
      </c>
      <c r="AR366" s="52" t="s">
        <v>340</v>
      </c>
      <c r="AS366" s="52" t="s">
        <v>1192</v>
      </c>
      <c r="AT366" s="60" t="s">
        <v>1193</v>
      </c>
      <c r="AU366" s="52" t="s">
        <v>65</v>
      </c>
      <c r="AV366" s="52" t="s">
        <v>65</v>
      </c>
      <c r="AW366" s="52" t="s">
        <v>65</v>
      </c>
      <c r="AX366" s="52" t="s">
        <v>65</v>
      </c>
      <c r="AY366" s="52" t="s">
        <v>65</v>
      </c>
      <c r="BA366" s="35" t="s">
        <v>65</v>
      </c>
      <c r="BB366" s="35"/>
      <c r="BC366" s="35"/>
    </row>
    <row r="367" spans="1:55" ht="72.75" customHeight="1" x14ac:dyDescent="0.2">
      <c r="A367" s="76" t="s">
        <v>58</v>
      </c>
      <c r="B367" s="76" t="s">
        <v>213</v>
      </c>
      <c r="C367" s="76" t="s">
        <v>103</v>
      </c>
      <c r="D367" s="76" t="s">
        <v>242</v>
      </c>
      <c r="E367" s="76" t="s">
        <v>215</v>
      </c>
      <c r="F367" s="76" t="s">
        <v>341</v>
      </c>
      <c r="G367" s="76" t="s">
        <v>342</v>
      </c>
      <c r="H367" s="76" t="s">
        <v>108</v>
      </c>
      <c r="I367" s="76" t="s">
        <v>65</v>
      </c>
      <c r="J367" s="76" t="s">
        <v>66</v>
      </c>
      <c r="K367" s="76" t="s">
        <v>343</v>
      </c>
      <c r="L367" s="76" t="s">
        <v>348</v>
      </c>
      <c r="M367" s="76" t="s">
        <v>349</v>
      </c>
      <c r="N367" s="76" t="s">
        <v>418</v>
      </c>
      <c r="O367" s="76" t="s">
        <v>238</v>
      </c>
      <c r="P367" s="76" t="s">
        <v>70</v>
      </c>
      <c r="Q367" s="77">
        <v>0</v>
      </c>
      <c r="R367" s="77">
        <v>100</v>
      </c>
      <c r="S367" s="77">
        <v>100</v>
      </c>
      <c r="T367" s="77">
        <v>100</v>
      </c>
      <c r="U367" s="77">
        <v>100</v>
      </c>
      <c r="V367" s="77">
        <v>100</v>
      </c>
      <c r="W367" s="121" t="s">
        <v>340</v>
      </c>
      <c r="X367" s="81" t="s">
        <v>1204</v>
      </c>
      <c r="Y367" s="54">
        <v>0.25</v>
      </c>
      <c r="Z367" s="53" t="s">
        <v>1205</v>
      </c>
      <c r="AA367" s="58">
        <v>354982065</v>
      </c>
      <c r="AB367" s="52" t="s">
        <v>1183</v>
      </c>
      <c r="AC367" s="52" t="s">
        <v>1205</v>
      </c>
      <c r="AD367" s="52" t="s">
        <v>1206</v>
      </c>
      <c r="AE367" s="52">
        <v>12</v>
      </c>
      <c r="AF367" s="52">
        <v>1</v>
      </c>
      <c r="AG367" s="52">
        <v>1</v>
      </c>
      <c r="AH367" s="52">
        <v>1</v>
      </c>
      <c r="AI367" s="52">
        <v>1</v>
      </c>
      <c r="AJ367" s="52">
        <v>1</v>
      </c>
      <c r="AK367" s="52">
        <v>1</v>
      </c>
      <c r="AL367" s="52">
        <v>1</v>
      </c>
      <c r="AM367" s="52">
        <v>1</v>
      </c>
      <c r="AN367" s="52">
        <v>1</v>
      </c>
      <c r="AO367" s="52">
        <v>1</v>
      </c>
      <c r="AP367" s="52">
        <v>1</v>
      </c>
      <c r="AQ367" s="52">
        <v>1</v>
      </c>
      <c r="AR367" s="52" t="s">
        <v>340</v>
      </c>
      <c r="AS367" s="52" t="s">
        <v>1192</v>
      </c>
      <c r="AT367" s="60" t="s">
        <v>1207</v>
      </c>
      <c r="AU367" s="52" t="s">
        <v>65</v>
      </c>
      <c r="AV367" s="52" t="s">
        <v>65</v>
      </c>
      <c r="AW367" s="52" t="s">
        <v>65</v>
      </c>
      <c r="AX367" s="52" t="s">
        <v>65</v>
      </c>
      <c r="AY367" s="52" t="s">
        <v>65</v>
      </c>
      <c r="BA367" s="35" t="s">
        <v>65</v>
      </c>
      <c r="BB367" s="35"/>
      <c r="BC367" s="35"/>
    </row>
    <row r="368" spans="1:55" ht="72.75" customHeight="1" x14ac:dyDescent="0.2">
      <c r="A368" s="77"/>
      <c r="B368" s="77"/>
      <c r="C368" s="77"/>
      <c r="D368" s="77"/>
      <c r="E368" s="77"/>
      <c r="F368" s="77"/>
      <c r="G368" s="77"/>
      <c r="H368" s="77"/>
      <c r="I368" s="77"/>
      <c r="J368" s="77"/>
      <c r="K368" s="77"/>
      <c r="L368" s="77"/>
      <c r="M368" s="77"/>
      <c r="N368" s="77"/>
      <c r="O368" s="77"/>
      <c r="P368" s="77"/>
      <c r="Q368" s="77"/>
      <c r="R368" s="77"/>
      <c r="S368" s="77"/>
      <c r="T368" s="77"/>
      <c r="U368" s="77"/>
      <c r="V368" s="77"/>
      <c r="W368" s="123"/>
      <c r="X368" s="81"/>
      <c r="Y368" s="54">
        <v>0.25</v>
      </c>
      <c r="Z368" s="53" t="s">
        <v>1208</v>
      </c>
      <c r="AA368" s="58">
        <v>72375192</v>
      </c>
      <c r="AB368" s="52" t="s">
        <v>1183</v>
      </c>
      <c r="AC368" s="52" t="s">
        <v>1208</v>
      </c>
      <c r="AD368" s="52" t="s">
        <v>1209</v>
      </c>
      <c r="AE368" s="52">
        <v>1</v>
      </c>
      <c r="AF368" s="52"/>
      <c r="AG368" s="52"/>
      <c r="AH368" s="52"/>
      <c r="AI368" s="52">
        <v>1</v>
      </c>
      <c r="AJ368" s="52"/>
      <c r="AK368" s="52"/>
      <c r="AL368" s="52"/>
      <c r="AM368" s="52"/>
      <c r="AN368" s="52"/>
      <c r="AO368" s="52"/>
      <c r="AP368" s="52"/>
      <c r="AQ368" s="52"/>
      <c r="AR368" s="52" t="s">
        <v>340</v>
      </c>
      <c r="AS368" s="52" t="s">
        <v>1192</v>
      </c>
      <c r="AT368" s="60" t="s">
        <v>1207</v>
      </c>
      <c r="AU368" s="52" t="s">
        <v>65</v>
      </c>
      <c r="AV368" s="52" t="s">
        <v>65</v>
      </c>
      <c r="AW368" s="52" t="s">
        <v>65</v>
      </c>
      <c r="AX368" s="52" t="s">
        <v>65</v>
      </c>
      <c r="AY368" s="52" t="s">
        <v>65</v>
      </c>
      <c r="BA368" s="35" t="s">
        <v>65</v>
      </c>
      <c r="BB368" s="35"/>
      <c r="BC368" s="35"/>
    </row>
    <row r="369" spans="1:55" ht="72.75" customHeight="1" x14ac:dyDescent="0.2">
      <c r="A369" s="77"/>
      <c r="B369" s="77"/>
      <c r="C369" s="77"/>
      <c r="D369" s="77"/>
      <c r="E369" s="77"/>
      <c r="F369" s="77"/>
      <c r="G369" s="77"/>
      <c r="H369" s="77"/>
      <c r="I369" s="77"/>
      <c r="J369" s="77"/>
      <c r="K369" s="77"/>
      <c r="L369" s="77"/>
      <c r="M369" s="77"/>
      <c r="N369" s="77"/>
      <c r="O369" s="77"/>
      <c r="P369" s="77"/>
      <c r="Q369" s="77"/>
      <c r="R369" s="77"/>
      <c r="S369" s="77"/>
      <c r="T369" s="77"/>
      <c r="U369" s="77"/>
      <c r="V369" s="77"/>
      <c r="W369" s="123"/>
      <c r="X369" s="81"/>
      <c r="Y369" s="54">
        <v>0.25</v>
      </c>
      <c r="Z369" s="53" t="s">
        <v>1208</v>
      </c>
      <c r="AA369" s="58" t="s">
        <v>65</v>
      </c>
      <c r="AB369" s="52" t="s">
        <v>65</v>
      </c>
      <c r="AC369" s="52" t="s">
        <v>65</v>
      </c>
      <c r="AD369" s="52" t="s">
        <v>1210</v>
      </c>
      <c r="AE369" s="52">
        <v>1</v>
      </c>
      <c r="AF369" s="52"/>
      <c r="AG369" s="52"/>
      <c r="AH369" s="52"/>
      <c r="AI369" s="52"/>
      <c r="AJ369" s="52"/>
      <c r="AK369" s="52"/>
      <c r="AL369" s="52"/>
      <c r="AM369" s="52"/>
      <c r="AN369" s="52"/>
      <c r="AO369" s="52"/>
      <c r="AP369" s="52"/>
      <c r="AQ369" s="52">
        <v>1</v>
      </c>
      <c r="AR369" s="52" t="s">
        <v>340</v>
      </c>
      <c r="AS369" s="52" t="s">
        <v>1192</v>
      </c>
      <c r="AT369" s="60" t="s">
        <v>1207</v>
      </c>
      <c r="AU369" s="52" t="s">
        <v>65</v>
      </c>
      <c r="AV369" s="52" t="s">
        <v>65</v>
      </c>
      <c r="AW369" s="52" t="s">
        <v>65</v>
      </c>
      <c r="AX369" s="52" t="s">
        <v>65</v>
      </c>
      <c r="AY369" s="52" t="s">
        <v>65</v>
      </c>
      <c r="BA369" s="35" t="s">
        <v>65</v>
      </c>
      <c r="BB369" s="35"/>
      <c r="BC369" s="35"/>
    </row>
    <row r="370" spans="1:55" ht="72.75" customHeight="1" x14ac:dyDescent="0.2">
      <c r="A370" s="78"/>
      <c r="B370" s="78"/>
      <c r="C370" s="78"/>
      <c r="D370" s="78"/>
      <c r="E370" s="78"/>
      <c r="F370" s="78"/>
      <c r="G370" s="78"/>
      <c r="H370" s="78"/>
      <c r="I370" s="78"/>
      <c r="J370" s="78"/>
      <c r="K370" s="78"/>
      <c r="L370" s="78"/>
      <c r="M370" s="78"/>
      <c r="N370" s="78"/>
      <c r="O370" s="78"/>
      <c r="P370" s="78"/>
      <c r="Q370" s="78"/>
      <c r="R370" s="78"/>
      <c r="S370" s="78"/>
      <c r="T370" s="78"/>
      <c r="U370" s="78"/>
      <c r="V370" s="78"/>
      <c r="W370" s="122"/>
      <c r="X370" s="81"/>
      <c r="Y370" s="54">
        <v>0.25</v>
      </c>
      <c r="Z370" s="53" t="s">
        <v>1205</v>
      </c>
      <c r="AA370" s="58" t="s">
        <v>65</v>
      </c>
      <c r="AB370" s="52" t="s">
        <v>65</v>
      </c>
      <c r="AC370" s="52" t="s">
        <v>65</v>
      </c>
      <c r="AD370" s="52" t="s">
        <v>1465</v>
      </c>
      <c r="AE370" s="52">
        <v>4</v>
      </c>
      <c r="AF370" s="52"/>
      <c r="AG370" s="52">
        <v>2</v>
      </c>
      <c r="AH370" s="52"/>
      <c r="AI370" s="52"/>
      <c r="AJ370" s="52"/>
      <c r="AK370" s="52"/>
      <c r="AL370" s="52"/>
      <c r="AM370" s="52">
        <v>2</v>
      </c>
      <c r="AN370" s="52"/>
      <c r="AO370" s="52"/>
      <c r="AP370" s="52"/>
      <c r="AQ370" s="52"/>
      <c r="AR370" s="52" t="s">
        <v>340</v>
      </c>
      <c r="AS370" s="52" t="s">
        <v>1192</v>
      </c>
      <c r="AT370" s="60" t="s">
        <v>1207</v>
      </c>
      <c r="AU370" s="52" t="s">
        <v>65</v>
      </c>
      <c r="AV370" s="52" t="s">
        <v>65</v>
      </c>
      <c r="AW370" s="52" t="s">
        <v>65</v>
      </c>
      <c r="AX370" s="52" t="s">
        <v>65</v>
      </c>
      <c r="AY370" s="52" t="s">
        <v>65</v>
      </c>
      <c r="BA370" s="35" t="s">
        <v>65</v>
      </c>
      <c r="BB370" s="35"/>
      <c r="BC370" s="35"/>
    </row>
    <row r="371" spans="1:55" ht="72.75" customHeight="1" x14ac:dyDescent="0.2">
      <c r="A371" s="7" t="s">
        <v>58</v>
      </c>
      <c r="B371" s="52" t="s">
        <v>213</v>
      </c>
      <c r="C371" s="52" t="s">
        <v>103</v>
      </c>
      <c r="D371" s="52" t="s">
        <v>242</v>
      </c>
      <c r="E371" s="52" t="s">
        <v>215</v>
      </c>
      <c r="F371" s="52" t="s">
        <v>341</v>
      </c>
      <c r="G371" s="52" t="s">
        <v>342</v>
      </c>
      <c r="H371" s="52" t="s">
        <v>108</v>
      </c>
      <c r="I371" s="52" t="s">
        <v>65</v>
      </c>
      <c r="J371" s="52" t="s">
        <v>66</v>
      </c>
      <c r="K371" s="52" t="s">
        <v>343</v>
      </c>
      <c r="L371" s="68" t="s">
        <v>350</v>
      </c>
      <c r="M371" s="68" t="s">
        <v>351</v>
      </c>
      <c r="N371" s="68" t="s">
        <v>418</v>
      </c>
      <c r="O371" s="68" t="s">
        <v>238</v>
      </c>
      <c r="P371" s="68" t="s">
        <v>70</v>
      </c>
      <c r="Q371" s="68">
        <v>0</v>
      </c>
      <c r="R371" s="68">
        <v>0</v>
      </c>
      <c r="S371" s="68">
        <v>60</v>
      </c>
      <c r="T371" s="68">
        <v>62</v>
      </c>
      <c r="U371" s="68">
        <v>64</v>
      </c>
      <c r="V371" s="68">
        <v>64</v>
      </c>
      <c r="W371" s="53" t="s">
        <v>340</v>
      </c>
      <c r="X371" s="52" t="s">
        <v>1200</v>
      </c>
      <c r="Y371" s="54">
        <v>1</v>
      </c>
      <c r="Z371" s="53" t="s">
        <v>1201</v>
      </c>
      <c r="AA371" s="58">
        <v>140091129</v>
      </c>
      <c r="AB371" s="52" t="s">
        <v>1183</v>
      </c>
      <c r="AC371" s="52" t="s">
        <v>1202</v>
      </c>
      <c r="AD371" s="52" t="s">
        <v>1203</v>
      </c>
      <c r="AE371" s="52">
        <v>4</v>
      </c>
      <c r="AF371" s="52"/>
      <c r="AG371" s="52"/>
      <c r="AH371" s="52">
        <v>1</v>
      </c>
      <c r="AI371" s="52"/>
      <c r="AJ371" s="52"/>
      <c r="AK371" s="52">
        <v>1</v>
      </c>
      <c r="AL371" s="52"/>
      <c r="AM371" s="52"/>
      <c r="AN371" s="52">
        <v>1</v>
      </c>
      <c r="AO371" s="52"/>
      <c r="AP371" s="52"/>
      <c r="AQ371" s="52">
        <v>1</v>
      </c>
      <c r="AR371" s="52" t="s">
        <v>340</v>
      </c>
      <c r="AS371" s="52" t="s">
        <v>1192</v>
      </c>
      <c r="AT371" s="60" t="s">
        <v>1193</v>
      </c>
      <c r="AU371" s="52" t="s">
        <v>65</v>
      </c>
      <c r="AV371" s="52" t="s">
        <v>65</v>
      </c>
      <c r="AW371" s="52" t="s">
        <v>65</v>
      </c>
      <c r="AX371" s="52" t="s">
        <v>65</v>
      </c>
      <c r="AY371" s="52" t="s">
        <v>65</v>
      </c>
      <c r="BA371" s="35" t="s">
        <v>65</v>
      </c>
      <c r="BB371" s="35"/>
      <c r="BC371" s="35"/>
    </row>
    <row r="372" spans="1:55" ht="72.75" customHeight="1" x14ac:dyDescent="0.2">
      <c r="A372" s="76" t="s">
        <v>58</v>
      </c>
      <c r="B372" s="76" t="s">
        <v>213</v>
      </c>
      <c r="C372" s="76" t="s">
        <v>103</v>
      </c>
      <c r="D372" s="76" t="s">
        <v>214</v>
      </c>
      <c r="E372" s="76" t="s">
        <v>215</v>
      </c>
      <c r="F372" s="76" t="s">
        <v>216</v>
      </c>
      <c r="G372" s="76" t="s">
        <v>217</v>
      </c>
      <c r="H372" s="76" t="s">
        <v>108</v>
      </c>
      <c r="I372" s="76" t="s">
        <v>65</v>
      </c>
      <c r="J372" s="76" t="s">
        <v>66</v>
      </c>
      <c r="K372" s="76" t="s">
        <v>352</v>
      </c>
      <c r="L372" s="76" t="s">
        <v>353</v>
      </c>
      <c r="M372" s="76" t="s">
        <v>354</v>
      </c>
      <c r="N372" s="76" t="s">
        <v>1422</v>
      </c>
      <c r="O372" s="76" t="s">
        <v>238</v>
      </c>
      <c r="P372" s="76" t="s">
        <v>82</v>
      </c>
      <c r="Q372" s="76">
        <v>76.8</v>
      </c>
      <c r="R372" s="76">
        <v>2</v>
      </c>
      <c r="S372" s="76">
        <v>2</v>
      </c>
      <c r="T372" s="76">
        <v>3</v>
      </c>
      <c r="U372" s="76">
        <v>3</v>
      </c>
      <c r="V372" s="76">
        <v>10</v>
      </c>
      <c r="W372" s="76" t="s">
        <v>355</v>
      </c>
      <c r="X372" s="81" t="s">
        <v>1213</v>
      </c>
      <c r="Y372" s="54">
        <v>0.5</v>
      </c>
      <c r="Z372" s="53" t="s">
        <v>1214</v>
      </c>
      <c r="AA372" s="58" t="s">
        <v>65</v>
      </c>
      <c r="AB372" s="52" t="s">
        <v>65</v>
      </c>
      <c r="AC372" s="52" t="s">
        <v>65</v>
      </c>
      <c r="AD372" s="52" t="s">
        <v>1215</v>
      </c>
      <c r="AE372" s="52">
        <v>1</v>
      </c>
      <c r="AF372" s="52">
        <v>1</v>
      </c>
      <c r="AG372" s="52"/>
      <c r="AH372" s="52"/>
      <c r="AI372" s="52"/>
      <c r="AJ372" s="52"/>
      <c r="AK372" s="52"/>
      <c r="AL372" s="52"/>
      <c r="AM372" s="52"/>
      <c r="AN372" s="52"/>
      <c r="AO372" s="52"/>
      <c r="AP372" s="52"/>
      <c r="AQ372" s="52"/>
      <c r="AR372" s="52" t="s">
        <v>355</v>
      </c>
      <c r="AS372" s="52" t="s">
        <v>403</v>
      </c>
      <c r="AT372" s="60" t="s">
        <v>1216</v>
      </c>
      <c r="AU372" s="52" t="s">
        <v>65</v>
      </c>
      <c r="AV372" s="52" t="s">
        <v>405</v>
      </c>
      <c r="AW372" s="52" t="s">
        <v>65</v>
      </c>
      <c r="AX372" s="52" t="s">
        <v>65</v>
      </c>
      <c r="AY372" s="52" t="s">
        <v>65</v>
      </c>
      <c r="AZ372" s="14"/>
      <c r="BA372" s="41" t="s">
        <v>1512</v>
      </c>
      <c r="BB372" s="41" t="s">
        <v>1475</v>
      </c>
      <c r="BC372" s="41" t="s">
        <v>1499</v>
      </c>
    </row>
    <row r="373" spans="1:55" ht="72.75" customHeight="1" x14ac:dyDescent="0.2">
      <c r="A373" s="78"/>
      <c r="B373" s="78"/>
      <c r="C373" s="78"/>
      <c r="D373" s="78"/>
      <c r="E373" s="78"/>
      <c r="F373" s="78"/>
      <c r="G373" s="78"/>
      <c r="H373" s="78"/>
      <c r="I373" s="78"/>
      <c r="J373" s="78"/>
      <c r="K373" s="78"/>
      <c r="L373" s="78"/>
      <c r="M373" s="78"/>
      <c r="N373" s="78"/>
      <c r="O373" s="78"/>
      <c r="P373" s="78"/>
      <c r="Q373" s="78"/>
      <c r="R373" s="78"/>
      <c r="S373" s="78"/>
      <c r="T373" s="78"/>
      <c r="U373" s="78"/>
      <c r="V373" s="78"/>
      <c r="W373" s="78"/>
      <c r="X373" s="81"/>
      <c r="Y373" s="54">
        <v>0.5</v>
      </c>
      <c r="Z373" s="53" t="s">
        <v>1217</v>
      </c>
      <c r="AA373" s="58" t="s">
        <v>65</v>
      </c>
      <c r="AB373" s="52" t="s">
        <v>65</v>
      </c>
      <c r="AC373" s="52" t="s">
        <v>65</v>
      </c>
      <c r="AD373" s="52" t="s">
        <v>1218</v>
      </c>
      <c r="AE373" s="52">
        <v>3</v>
      </c>
      <c r="AF373" s="52"/>
      <c r="AG373" s="52"/>
      <c r="AH373" s="52"/>
      <c r="AI373" s="52"/>
      <c r="AJ373" s="52"/>
      <c r="AK373" s="52"/>
      <c r="AL373" s="52"/>
      <c r="AM373" s="52"/>
      <c r="AN373" s="52"/>
      <c r="AO373" s="52"/>
      <c r="AP373" s="52"/>
      <c r="AQ373" s="52">
        <v>3</v>
      </c>
      <c r="AR373" s="52" t="s">
        <v>355</v>
      </c>
      <c r="AS373" s="52" t="s">
        <v>403</v>
      </c>
      <c r="AT373" s="60" t="s">
        <v>1216</v>
      </c>
      <c r="AU373" s="52" t="s">
        <v>65</v>
      </c>
      <c r="AV373" s="52" t="s">
        <v>405</v>
      </c>
      <c r="AW373" s="52" t="s">
        <v>65</v>
      </c>
      <c r="AX373" s="52" t="s">
        <v>65</v>
      </c>
      <c r="AY373" s="52" t="s">
        <v>65</v>
      </c>
      <c r="AZ373" s="14"/>
      <c r="BA373" s="41" t="s">
        <v>1512</v>
      </c>
      <c r="BB373" s="41" t="s">
        <v>1475</v>
      </c>
      <c r="BC373" s="41" t="s">
        <v>1488</v>
      </c>
    </row>
    <row r="374" spans="1:55" ht="72.75" customHeight="1" x14ac:dyDescent="0.2">
      <c r="A374" s="76" t="s">
        <v>58</v>
      </c>
      <c r="B374" s="76" t="s">
        <v>213</v>
      </c>
      <c r="C374" s="76" t="s">
        <v>103</v>
      </c>
      <c r="D374" s="76" t="s">
        <v>214</v>
      </c>
      <c r="E374" s="76" t="s">
        <v>215</v>
      </c>
      <c r="F374" s="76" t="s">
        <v>216</v>
      </c>
      <c r="G374" s="76" t="s">
        <v>217</v>
      </c>
      <c r="H374" s="76" t="s">
        <v>108</v>
      </c>
      <c r="I374" s="76" t="s">
        <v>65</v>
      </c>
      <c r="J374" s="76" t="s">
        <v>66</v>
      </c>
      <c r="K374" s="76" t="s">
        <v>352</v>
      </c>
      <c r="L374" s="76" t="s">
        <v>356</v>
      </c>
      <c r="M374" s="76" t="s">
        <v>357</v>
      </c>
      <c r="N374" s="76" t="s">
        <v>1422</v>
      </c>
      <c r="O374" s="76" t="s">
        <v>238</v>
      </c>
      <c r="P374" s="76" t="s">
        <v>82</v>
      </c>
      <c r="Q374" s="76">
        <v>71.2</v>
      </c>
      <c r="R374" s="76">
        <v>2</v>
      </c>
      <c r="S374" s="76">
        <v>2</v>
      </c>
      <c r="T374" s="76">
        <v>3</v>
      </c>
      <c r="U374" s="76">
        <v>3</v>
      </c>
      <c r="V374" s="76">
        <v>10</v>
      </c>
      <c r="W374" s="76" t="s">
        <v>355</v>
      </c>
      <c r="X374" s="81" t="s">
        <v>1219</v>
      </c>
      <c r="Y374" s="54">
        <v>0.16666666666666666</v>
      </c>
      <c r="Z374" s="53" t="s">
        <v>1220</v>
      </c>
      <c r="AA374" s="58" t="s">
        <v>65</v>
      </c>
      <c r="AB374" s="52" t="s">
        <v>65</v>
      </c>
      <c r="AC374" s="52" t="s">
        <v>65</v>
      </c>
      <c r="AD374" s="52" t="s">
        <v>1221</v>
      </c>
      <c r="AE374" s="52">
        <v>1</v>
      </c>
      <c r="AF374" s="52">
        <v>1</v>
      </c>
      <c r="AG374" s="52"/>
      <c r="AH374" s="52"/>
      <c r="AI374" s="52"/>
      <c r="AJ374" s="52"/>
      <c r="AK374" s="52"/>
      <c r="AL374" s="52"/>
      <c r="AM374" s="52"/>
      <c r="AN374" s="52"/>
      <c r="AO374" s="52"/>
      <c r="AP374" s="52"/>
      <c r="AQ374" s="52"/>
      <c r="AR374" s="52" t="s">
        <v>355</v>
      </c>
      <c r="AS374" s="52" t="s">
        <v>645</v>
      </c>
      <c r="AT374" s="60" t="s">
        <v>1216</v>
      </c>
      <c r="AU374" s="52" t="s">
        <v>65</v>
      </c>
      <c r="AV374" s="52" t="s">
        <v>405</v>
      </c>
      <c r="AW374" s="52" t="s">
        <v>65</v>
      </c>
      <c r="AX374" s="52" t="s">
        <v>65</v>
      </c>
      <c r="AY374" s="52" t="s">
        <v>65</v>
      </c>
      <c r="BA374" s="41" t="s">
        <v>1512</v>
      </c>
      <c r="BB374" s="41" t="s">
        <v>1489</v>
      </c>
      <c r="BC374" s="41" t="s">
        <v>1489</v>
      </c>
    </row>
    <row r="375" spans="1:55" ht="72.75" customHeight="1" x14ac:dyDescent="0.2">
      <c r="A375" s="77"/>
      <c r="B375" s="77"/>
      <c r="C375" s="77"/>
      <c r="D375" s="77"/>
      <c r="E375" s="77"/>
      <c r="F375" s="77"/>
      <c r="G375" s="77"/>
      <c r="H375" s="77"/>
      <c r="I375" s="77"/>
      <c r="J375" s="77"/>
      <c r="K375" s="77"/>
      <c r="L375" s="77"/>
      <c r="M375" s="77"/>
      <c r="N375" s="77"/>
      <c r="O375" s="77"/>
      <c r="P375" s="77"/>
      <c r="Q375" s="77"/>
      <c r="R375" s="77"/>
      <c r="S375" s="77"/>
      <c r="T375" s="77"/>
      <c r="U375" s="77"/>
      <c r="V375" s="77"/>
      <c r="W375" s="77"/>
      <c r="X375" s="81"/>
      <c r="Y375" s="54">
        <v>0.16666666666666666</v>
      </c>
      <c r="Z375" s="53" t="s">
        <v>1222</v>
      </c>
      <c r="AA375" s="58" t="s">
        <v>65</v>
      </c>
      <c r="AB375" s="52" t="s">
        <v>65</v>
      </c>
      <c r="AC375" s="52" t="s">
        <v>65</v>
      </c>
      <c r="AD375" s="52" t="s">
        <v>1223</v>
      </c>
      <c r="AE375" s="52">
        <v>1</v>
      </c>
      <c r="AF375" s="52"/>
      <c r="AG375" s="52">
        <v>1</v>
      </c>
      <c r="AH375" s="52"/>
      <c r="AI375" s="52"/>
      <c r="AJ375" s="52"/>
      <c r="AK375" s="52"/>
      <c r="AL375" s="52"/>
      <c r="AM375" s="52"/>
      <c r="AN375" s="52"/>
      <c r="AO375" s="52"/>
      <c r="AP375" s="52"/>
      <c r="AQ375" s="52"/>
      <c r="AR375" s="52" t="s">
        <v>355</v>
      </c>
      <c r="AS375" s="52" t="s">
        <v>645</v>
      </c>
      <c r="AT375" s="60" t="s">
        <v>1216</v>
      </c>
      <c r="AU375" s="52" t="s">
        <v>65</v>
      </c>
      <c r="AV375" s="52" t="s">
        <v>405</v>
      </c>
      <c r="AW375" s="52" t="s">
        <v>65</v>
      </c>
      <c r="AX375" s="52" t="s">
        <v>65</v>
      </c>
      <c r="AY375" s="52" t="s">
        <v>65</v>
      </c>
      <c r="BA375" s="41" t="s">
        <v>1512</v>
      </c>
      <c r="BB375" s="41" t="s">
        <v>1489</v>
      </c>
      <c r="BC375" s="41" t="s">
        <v>1489</v>
      </c>
    </row>
    <row r="376" spans="1:55" ht="72.75" customHeight="1" x14ac:dyDescent="0.2">
      <c r="A376" s="77"/>
      <c r="B376" s="77"/>
      <c r="C376" s="77"/>
      <c r="D376" s="77"/>
      <c r="E376" s="77"/>
      <c r="F376" s="77"/>
      <c r="G376" s="77"/>
      <c r="H376" s="77"/>
      <c r="I376" s="77"/>
      <c r="J376" s="77"/>
      <c r="K376" s="77"/>
      <c r="L376" s="77"/>
      <c r="M376" s="77"/>
      <c r="N376" s="77"/>
      <c r="O376" s="77"/>
      <c r="P376" s="77"/>
      <c r="Q376" s="77"/>
      <c r="R376" s="77"/>
      <c r="S376" s="77"/>
      <c r="T376" s="77"/>
      <c r="U376" s="77"/>
      <c r="V376" s="77"/>
      <c r="W376" s="77"/>
      <c r="X376" s="81"/>
      <c r="Y376" s="54">
        <v>0.16666666666666666</v>
      </c>
      <c r="Z376" s="53" t="s">
        <v>1224</v>
      </c>
      <c r="AA376" s="58" t="s">
        <v>65</v>
      </c>
      <c r="AB376" s="52" t="s">
        <v>65</v>
      </c>
      <c r="AC376" s="52" t="s">
        <v>65</v>
      </c>
      <c r="AD376" s="52" t="s">
        <v>1225</v>
      </c>
      <c r="AE376" s="52">
        <v>1</v>
      </c>
      <c r="AF376" s="52"/>
      <c r="AG376" s="52"/>
      <c r="AH376" s="52"/>
      <c r="AI376" s="52"/>
      <c r="AJ376" s="52"/>
      <c r="AK376" s="52"/>
      <c r="AL376" s="52"/>
      <c r="AM376" s="52"/>
      <c r="AN376" s="52"/>
      <c r="AO376" s="52">
        <v>1</v>
      </c>
      <c r="AP376" s="52"/>
      <c r="AQ376" s="52"/>
      <c r="AR376" s="52" t="s">
        <v>355</v>
      </c>
      <c r="AS376" s="52" t="s">
        <v>645</v>
      </c>
      <c r="AT376" s="60" t="s">
        <v>1216</v>
      </c>
      <c r="AU376" s="52" t="s">
        <v>65</v>
      </c>
      <c r="AV376" s="52" t="s">
        <v>405</v>
      </c>
      <c r="AW376" s="52" t="s">
        <v>65</v>
      </c>
      <c r="AX376" s="52" t="s">
        <v>65</v>
      </c>
      <c r="AY376" s="52" t="s">
        <v>65</v>
      </c>
      <c r="BA376" s="41" t="s">
        <v>1512</v>
      </c>
      <c r="BB376" s="41" t="s">
        <v>1489</v>
      </c>
      <c r="BC376" s="41" t="s">
        <v>1489</v>
      </c>
    </row>
    <row r="377" spans="1:55" ht="72.75" customHeight="1" x14ac:dyDescent="0.2">
      <c r="A377" s="77"/>
      <c r="B377" s="77"/>
      <c r="C377" s="77"/>
      <c r="D377" s="77"/>
      <c r="E377" s="77"/>
      <c r="F377" s="77"/>
      <c r="G377" s="77"/>
      <c r="H377" s="77"/>
      <c r="I377" s="77"/>
      <c r="J377" s="77"/>
      <c r="K377" s="77"/>
      <c r="L377" s="77"/>
      <c r="M377" s="77"/>
      <c r="N377" s="77"/>
      <c r="O377" s="77"/>
      <c r="P377" s="77"/>
      <c r="Q377" s="77"/>
      <c r="R377" s="77"/>
      <c r="S377" s="77"/>
      <c r="T377" s="77"/>
      <c r="U377" s="77"/>
      <c r="V377" s="77"/>
      <c r="W377" s="77"/>
      <c r="X377" s="81"/>
      <c r="Y377" s="54">
        <v>0.16666666666666666</v>
      </c>
      <c r="Z377" s="53" t="s">
        <v>1226</v>
      </c>
      <c r="AA377" s="58" t="s">
        <v>65</v>
      </c>
      <c r="AB377" s="52" t="s">
        <v>65</v>
      </c>
      <c r="AC377" s="52" t="s">
        <v>65</v>
      </c>
      <c r="AD377" s="52" t="s">
        <v>1225</v>
      </c>
      <c r="AE377" s="52">
        <v>1</v>
      </c>
      <c r="AF377" s="52"/>
      <c r="AG377" s="52"/>
      <c r="AH377" s="52"/>
      <c r="AI377" s="52"/>
      <c r="AJ377" s="52"/>
      <c r="AK377" s="52"/>
      <c r="AL377" s="52"/>
      <c r="AM377" s="52"/>
      <c r="AN377" s="52"/>
      <c r="AO377" s="52">
        <v>1</v>
      </c>
      <c r="AP377" s="52"/>
      <c r="AQ377" s="52"/>
      <c r="AR377" s="52" t="s">
        <v>355</v>
      </c>
      <c r="AS377" s="52" t="s">
        <v>645</v>
      </c>
      <c r="AT377" s="60" t="s">
        <v>1216</v>
      </c>
      <c r="AU377" s="52" t="s">
        <v>65</v>
      </c>
      <c r="AV377" s="52" t="s">
        <v>405</v>
      </c>
      <c r="AW377" s="52" t="s">
        <v>65</v>
      </c>
      <c r="AX377" s="52" t="s">
        <v>65</v>
      </c>
      <c r="AY377" s="52" t="s">
        <v>65</v>
      </c>
      <c r="BA377" s="41" t="s">
        <v>1512</v>
      </c>
      <c r="BB377" s="41" t="s">
        <v>1489</v>
      </c>
      <c r="BC377" s="41" t="s">
        <v>1489</v>
      </c>
    </row>
    <row r="378" spans="1:55" ht="72.75" customHeight="1" x14ac:dyDescent="0.2">
      <c r="A378" s="77"/>
      <c r="B378" s="77"/>
      <c r="C378" s="77"/>
      <c r="D378" s="77"/>
      <c r="E378" s="77"/>
      <c r="F378" s="77"/>
      <c r="G378" s="77"/>
      <c r="H378" s="77"/>
      <c r="I378" s="77"/>
      <c r="J378" s="77"/>
      <c r="K378" s="77"/>
      <c r="L378" s="77"/>
      <c r="M378" s="77"/>
      <c r="N378" s="77"/>
      <c r="O378" s="77"/>
      <c r="P378" s="77"/>
      <c r="Q378" s="77"/>
      <c r="R378" s="77"/>
      <c r="S378" s="77"/>
      <c r="T378" s="77"/>
      <c r="U378" s="77"/>
      <c r="V378" s="77"/>
      <c r="W378" s="77"/>
      <c r="X378" s="81"/>
      <c r="Y378" s="54">
        <v>0.16666666666666666</v>
      </c>
      <c r="Z378" s="53" t="s">
        <v>1227</v>
      </c>
      <c r="AA378" s="58" t="s">
        <v>65</v>
      </c>
      <c r="AB378" s="52" t="s">
        <v>65</v>
      </c>
      <c r="AC378" s="52" t="s">
        <v>65</v>
      </c>
      <c r="AD378" s="52" t="s">
        <v>1228</v>
      </c>
      <c r="AE378" s="52">
        <v>1</v>
      </c>
      <c r="AF378" s="52"/>
      <c r="AG378" s="52"/>
      <c r="AH378" s="52"/>
      <c r="AI378" s="52"/>
      <c r="AJ378" s="52"/>
      <c r="AK378" s="52">
        <v>1</v>
      </c>
      <c r="AL378" s="52"/>
      <c r="AM378" s="52"/>
      <c r="AN378" s="52"/>
      <c r="AO378" s="52"/>
      <c r="AP378" s="52"/>
      <c r="AQ378" s="52"/>
      <c r="AR378" s="52" t="s">
        <v>355</v>
      </c>
      <c r="AS378" s="52" t="s">
        <v>645</v>
      </c>
      <c r="AT378" s="60" t="s">
        <v>1216</v>
      </c>
      <c r="AU378" s="52" t="s">
        <v>65</v>
      </c>
      <c r="AV378" s="52" t="s">
        <v>405</v>
      </c>
      <c r="AW378" s="52" t="s">
        <v>65</v>
      </c>
      <c r="AX378" s="52" t="s">
        <v>65</v>
      </c>
      <c r="AY378" s="52" t="s">
        <v>65</v>
      </c>
      <c r="BA378" s="41" t="s">
        <v>1512</v>
      </c>
      <c r="BB378" s="41" t="s">
        <v>1489</v>
      </c>
      <c r="BC378" s="41" t="s">
        <v>1489</v>
      </c>
    </row>
    <row r="379" spans="1:55" ht="72.75" customHeight="1" x14ac:dyDescent="0.2">
      <c r="A379" s="78"/>
      <c r="B379" s="78"/>
      <c r="C379" s="78"/>
      <c r="D379" s="78"/>
      <c r="E379" s="78"/>
      <c r="F379" s="78"/>
      <c r="G379" s="78"/>
      <c r="H379" s="78"/>
      <c r="I379" s="78"/>
      <c r="J379" s="78"/>
      <c r="K379" s="78"/>
      <c r="L379" s="78"/>
      <c r="M379" s="78"/>
      <c r="N379" s="78"/>
      <c r="O379" s="78"/>
      <c r="P379" s="78"/>
      <c r="Q379" s="78"/>
      <c r="R379" s="78"/>
      <c r="S379" s="78"/>
      <c r="T379" s="78"/>
      <c r="U379" s="78"/>
      <c r="V379" s="78"/>
      <c r="W379" s="78"/>
      <c r="X379" s="81"/>
      <c r="Y379" s="54">
        <v>0.16666666666666666</v>
      </c>
      <c r="Z379" s="53" t="s">
        <v>1229</v>
      </c>
      <c r="AA379" s="58" t="s">
        <v>65</v>
      </c>
      <c r="AB379" s="52" t="s">
        <v>65</v>
      </c>
      <c r="AC379" s="52" t="s">
        <v>65</v>
      </c>
      <c r="AD379" s="52" t="s">
        <v>1228</v>
      </c>
      <c r="AE379" s="52">
        <v>1</v>
      </c>
      <c r="AF379" s="52"/>
      <c r="AG379" s="52"/>
      <c r="AH379" s="52"/>
      <c r="AI379" s="52"/>
      <c r="AJ379" s="52"/>
      <c r="AK379" s="52"/>
      <c r="AL379" s="52"/>
      <c r="AM379" s="52">
        <v>1</v>
      </c>
      <c r="AN379" s="52"/>
      <c r="AO379" s="52"/>
      <c r="AP379" s="52"/>
      <c r="AQ379" s="52"/>
      <c r="AR379" s="52" t="s">
        <v>355</v>
      </c>
      <c r="AS379" s="52" t="s">
        <v>645</v>
      </c>
      <c r="AT379" s="60" t="s">
        <v>1216</v>
      </c>
      <c r="AU379" s="52" t="s">
        <v>65</v>
      </c>
      <c r="AV379" s="52" t="s">
        <v>405</v>
      </c>
      <c r="AW379" s="52" t="s">
        <v>65</v>
      </c>
      <c r="AX379" s="52" t="s">
        <v>65</v>
      </c>
      <c r="AY379" s="52" t="s">
        <v>65</v>
      </c>
      <c r="BA379" s="41" t="s">
        <v>1512</v>
      </c>
      <c r="BB379" s="41" t="s">
        <v>1489</v>
      </c>
      <c r="BC379" s="41" t="s">
        <v>1489</v>
      </c>
    </row>
    <row r="380" spans="1:55" ht="72.75" customHeight="1" x14ac:dyDescent="0.2">
      <c r="A380" s="76" t="s">
        <v>58</v>
      </c>
      <c r="B380" s="76" t="s">
        <v>213</v>
      </c>
      <c r="C380" s="76" t="s">
        <v>103</v>
      </c>
      <c r="D380" s="76" t="s">
        <v>104</v>
      </c>
      <c r="E380" s="76" t="s">
        <v>105</v>
      </c>
      <c r="F380" s="76" t="s">
        <v>106</v>
      </c>
      <c r="G380" s="76" t="s">
        <v>107</v>
      </c>
      <c r="H380" s="76" t="s">
        <v>108</v>
      </c>
      <c r="I380" s="76" t="s">
        <v>65</v>
      </c>
      <c r="J380" s="76" t="s">
        <v>109</v>
      </c>
      <c r="K380" s="76" t="s">
        <v>352</v>
      </c>
      <c r="L380" s="76" t="s">
        <v>358</v>
      </c>
      <c r="M380" s="76" t="s">
        <v>359</v>
      </c>
      <c r="N380" s="76" t="s">
        <v>1422</v>
      </c>
      <c r="O380" s="76" t="s">
        <v>238</v>
      </c>
      <c r="P380" s="76" t="s">
        <v>82</v>
      </c>
      <c r="Q380" s="76">
        <v>68.900000000000006</v>
      </c>
      <c r="R380" s="76">
        <v>2</v>
      </c>
      <c r="S380" s="76">
        <v>2</v>
      </c>
      <c r="T380" s="76">
        <v>3</v>
      </c>
      <c r="U380" s="76">
        <v>3</v>
      </c>
      <c r="V380" s="76">
        <v>10</v>
      </c>
      <c r="W380" s="76" t="s">
        <v>355</v>
      </c>
      <c r="X380" s="81" t="s">
        <v>1230</v>
      </c>
      <c r="Y380" s="54">
        <v>0.1</v>
      </c>
      <c r="Z380" s="53" t="s">
        <v>1231</v>
      </c>
      <c r="AA380" s="58" t="s">
        <v>65</v>
      </c>
      <c r="AB380" s="52" t="s">
        <v>65</v>
      </c>
      <c r="AC380" s="52" t="s">
        <v>65</v>
      </c>
      <c r="AD380" s="52" t="s">
        <v>1232</v>
      </c>
      <c r="AE380" s="52">
        <v>2</v>
      </c>
      <c r="AF380" s="52"/>
      <c r="AG380" s="52">
        <v>1</v>
      </c>
      <c r="AH380" s="52"/>
      <c r="AI380" s="52"/>
      <c r="AJ380" s="52"/>
      <c r="AK380" s="52"/>
      <c r="AL380" s="52"/>
      <c r="AM380" s="52">
        <v>1</v>
      </c>
      <c r="AN380" s="52"/>
      <c r="AO380" s="52"/>
      <c r="AP380" s="52"/>
      <c r="AQ380" s="52"/>
      <c r="AR380" s="52" t="s">
        <v>355</v>
      </c>
      <c r="AS380" s="52" t="s">
        <v>406</v>
      </c>
      <c r="AT380" s="60" t="s">
        <v>1216</v>
      </c>
      <c r="AU380" s="52" t="s">
        <v>65</v>
      </c>
      <c r="AV380" s="52" t="s">
        <v>65</v>
      </c>
      <c r="AW380" s="52" t="s">
        <v>65</v>
      </c>
      <c r="AX380" s="52" t="s">
        <v>65</v>
      </c>
      <c r="AY380" s="52" t="s">
        <v>65</v>
      </c>
      <c r="BA380" s="35" t="s">
        <v>65</v>
      </c>
      <c r="BB380" s="35"/>
      <c r="BC380" s="35"/>
    </row>
    <row r="381" spans="1:55" ht="72.75" customHeight="1" x14ac:dyDescent="0.2">
      <c r="A381" s="77"/>
      <c r="B381" s="77"/>
      <c r="C381" s="77"/>
      <c r="D381" s="77"/>
      <c r="E381" s="77"/>
      <c r="F381" s="77"/>
      <c r="G381" s="77"/>
      <c r="H381" s="77"/>
      <c r="I381" s="77"/>
      <c r="J381" s="77"/>
      <c r="K381" s="77"/>
      <c r="L381" s="77"/>
      <c r="M381" s="77"/>
      <c r="N381" s="77"/>
      <c r="O381" s="77"/>
      <c r="P381" s="77"/>
      <c r="Q381" s="77"/>
      <c r="R381" s="77"/>
      <c r="S381" s="77"/>
      <c r="T381" s="77"/>
      <c r="U381" s="77"/>
      <c r="V381" s="77"/>
      <c r="W381" s="77"/>
      <c r="X381" s="81"/>
      <c r="Y381" s="54">
        <v>0.3</v>
      </c>
      <c r="Z381" s="53" t="s">
        <v>1233</v>
      </c>
      <c r="AA381" s="58" t="s">
        <v>65</v>
      </c>
      <c r="AB381" s="52" t="s">
        <v>65</v>
      </c>
      <c r="AC381" s="52" t="s">
        <v>65</v>
      </c>
      <c r="AD381" s="52" t="s">
        <v>1234</v>
      </c>
      <c r="AE381" s="52">
        <v>1</v>
      </c>
      <c r="AF381" s="52"/>
      <c r="AG381" s="52"/>
      <c r="AH381" s="52"/>
      <c r="AI381" s="52"/>
      <c r="AJ381" s="52"/>
      <c r="AK381" s="52">
        <v>1</v>
      </c>
      <c r="AL381" s="52"/>
      <c r="AM381" s="52"/>
      <c r="AN381" s="52"/>
      <c r="AO381" s="52"/>
      <c r="AP381" s="52"/>
      <c r="AQ381" s="52"/>
      <c r="AR381" s="52" t="s">
        <v>355</v>
      </c>
      <c r="AS381" s="52" t="s">
        <v>406</v>
      </c>
      <c r="AT381" s="60" t="s">
        <v>1216</v>
      </c>
      <c r="AU381" s="52" t="s">
        <v>65</v>
      </c>
      <c r="AV381" s="52" t="s">
        <v>65</v>
      </c>
      <c r="AW381" s="52" t="s">
        <v>65</v>
      </c>
      <c r="AX381" s="52" t="s">
        <v>65</v>
      </c>
      <c r="AY381" s="52" t="s">
        <v>65</v>
      </c>
      <c r="BA381" s="35" t="s">
        <v>65</v>
      </c>
      <c r="BB381" s="35"/>
      <c r="BC381" s="35"/>
    </row>
    <row r="382" spans="1:55" ht="72.75" customHeight="1" x14ac:dyDescent="0.2">
      <c r="A382" s="77"/>
      <c r="B382" s="77"/>
      <c r="C382" s="77"/>
      <c r="D382" s="77"/>
      <c r="E382" s="77"/>
      <c r="F382" s="77"/>
      <c r="G382" s="77"/>
      <c r="H382" s="77"/>
      <c r="I382" s="77"/>
      <c r="J382" s="77"/>
      <c r="K382" s="77"/>
      <c r="L382" s="77"/>
      <c r="M382" s="77"/>
      <c r="N382" s="77"/>
      <c r="O382" s="77"/>
      <c r="P382" s="77"/>
      <c r="Q382" s="77"/>
      <c r="R382" s="77"/>
      <c r="S382" s="77"/>
      <c r="T382" s="77"/>
      <c r="U382" s="77"/>
      <c r="V382" s="77"/>
      <c r="W382" s="77"/>
      <c r="X382" s="81"/>
      <c r="Y382" s="54">
        <v>0.3</v>
      </c>
      <c r="Z382" s="53" t="s">
        <v>1235</v>
      </c>
      <c r="AA382" s="58" t="s">
        <v>65</v>
      </c>
      <c r="AB382" s="52" t="s">
        <v>65</v>
      </c>
      <c r="AC382" s="52" t="s">
        <v>65</v>
      </c>
      <c r="AD382" s="52" t="s">
        <v>1236</v>
      </c>
      <c r="AE382" s="52">
        <v>1</v>
      </c>
      <c r="AF382" s="52"/>
      <c r="AG382" s="52"/>
      <c r="AH382" s="52"/>
      <c r="AI382" s="52"/>
      <c r="AJ382" s="52"/>
      <c r="AK382" s="52"/>
      <c r="AL382" s="52"/>
      <c r="AM382" s="52"/>
      <c r="AN382" s="52">
        <v>1</v>
      </c>
      <c r="AO382" s="52"/>
      <c r="AP382" s="52"/>
      <c r="AQ382" s="52"/>
      <c r="AR382" s="52" t="s">
        <v>355</v>
      </c>
      <c r="AS382" s="52" t="s">
        <v>406</v>
      </c>
      <c r="AT382" s="60" t="s">
        <v>1216</v>
      </c>
      <c r="AU382" s="52" t="s">
        <v>65</v>
      </c>
      <c r="AV382" s="52" t="s">
        <v>65</v>
      </c>
      <c r="AW382" s="52" t="s">
        <v>65</v>
      </c>
      <c r="AX382" s="52" t="s">
        <v>65</v>
      </c>
      <c r="AY382" s="52" t="s">
        <v>65</v>
      </c>
      <c r="BA382" s="35" t="s">
        <v>65</v>
      </c>
      <c r="BB382" s="35"/>
      <c r="BC382" s="35"/>
    </row>
    <row r="383" spans="1:55" ht="72.75" customHeight="1" x14ac:dyDescent="0.2">
      <c r="A383" s="78"/>
      <c r="B383" s="78"/>
      <c r="C383" s="78"/>
      <c r="D383" s="78"/>
      <c r="E383" s="78"/>
      <c r="F383" s="78"/>
      <c r="G383" s="78"/>
      <c r="H383" s="78"/>
      <c r="I383" s="78"/>
      <c r="J383" s="78"/>
      <c r="K383" s="78"/>
      <c r="L383" s="78"/>
      <c r="M383" s="78"/>
      <c r="N383" s="78"/>
      <c r="O383" s="78"/>
      <c r="P383" s="78"/>
      <c r="Q383" s="78"/>
      <c r="R383" s="78"/>
      <c r="S383" s="78"/>
      <c r="T383" s="78"/>
      <c r="U383" s="78"/>
      <c r="V383" s="78"/>
      <c r="W383" s="78"/>
      <c r="X383" s="81"/>
      <c r="Y383" s="54">
        <v>0.3</v>
      </c>
      <c r="Z383" s="53" t="s">
        <v>1237</v>
      </c>
      <c r="AA383" s="58" t="s">
        <v>65</v>
      </c>
      <c r="AB383" s="52" t="s">
        <v>65</v>
      </c>
      <c r="AC383" s="52" t="s">
        <v>65</v>
      </c>
      <c r="AD383" s="52" t="s">
        <v>1238</v>
      </c>
      <c r="AE383" s="52">
        <v>1</v>
      </c>
      <c r="AF383" s="52"/>
      <c r="AG383" s="52"/>
      <c r="AH383" s="52"/>
      <c r="AI383" s="52"/>
      <c r="AJ383" s="52"/>
      <c r="AK383" s="52">
        <v>1</v>
      </c>
      <c r="AL383" s="52"/>
      <c r="AM383" s="52"/>
      <c r="AN383" s="52"/>
      <c r="AO383" s="52"/>
      <c r="AP383" s="52"/>
      <c r="AQ383" s="52"/>
      <c r="AR383" s="52" t="s">
        <v>355</v>
      </c>
      <c r="AS383" s="52" t="s">
        <v>406</v>
      </c>
      <c r="AT383" s="60" t="s">
        <v>1216</v>
      </c>
      <c r="AU383" s="52" t="s">
        <v>65</v>
      </c>
      <c r="AV383" s="52" t="s">
        <v>65</v>
      </c>
      <c r="AW383" s="52" t="s">
        <v>65</v>
      </c>
      <c r="AX383" s="52" t="s">
        <v>65</v>
      </c>
      <c r="AY383" s="52" t="s">
        <v>65</v>
      </c>
      <c r="BA383" s="35" t="s">
        <v>65</v>
      </c>
      <c r="BB383" s="35"/>
      <c r="BC383" s="35"/>
    </row>
    <row r="384" spans="1:55" ht="72.75" customHeight="1" x14ac:dyDescent="0.2">
      <c r="A384" s="76" t="s">
        <v>58</v>
      </c>
      <c r="B384" s="76" t="s">
        <v>213</v>
      </c>
      <c r="C384" s="76" t="s">
        <v>103</v>
      </c>
      <c r="D384" s="76" t="s">
        <v>242</v>
      </c>
      <c r="E384" s="76" t="s">
        <v>243</v>
      </c>
      <c r="F384" s="76" t="s">
        <v>360</v>
      </c>
      <c r="G384" s="76" t="s">
        <v>245</v>
      </c>
      <c r="H384" s="76" t="s">
        <v>108</v>
      </c>
      <c r="I384" s="76" t="s">
        <v>65</v>
      </c>
      <c r="J384" s="76" t="s">
        <v>66</v>
      </c>
      <c r="K384" s="76" t="s">
        <v>352</v>
      </c>
      <c r="L384" s="76" t="s">
        <v>361</v>
      </c>
      <c r="M384" s="76" t="s">
        <v>362</v>
      </c>
      <c r="N384" s="76" t="s">
        <v>1422</v>
      </c>
      <c r="O384" s="76" t="s">
        <v>238</v>
      </c>
      <c r="P384" s="76" t="s">
        <v>82</v>
      </c>
      <c r="Q384" s="76">
        <v>60.8</v>
      </c>
      <c r="R384" s="76">
        <v>2</v>
      </c>
      <c r="S384" s="76">
        <v>2</v>
      </c>
      <c r="T384" s="76">
        <v>3</v>
      </c>
      <c r="U384" s="76">
        <v>3</v>
      </c>
      <c r="V384" s="76">
        <v>10</v>
      </c>
      <c r="W384" s="76" t="s">
        <v>355</v>
      </c>
      <c r="X384" s="81" t="s">
        <v>1239</v>
      </c>
      <c r="Y384" s="54">
        <v>0.3</v>
      </c>
      <c r="Z384" s="53" t="s">
        <v>1466</v>
      </c>
      <c r="AA384" s="58" t="s">
        <v>65</v>
      </c>
      <c r="AB384" s="52" t="s">
        <v>65</v>
      </c>
      <c r="AC384" s="52" t="s">
        <v>65</v>
      </c>
      <c r="AD384" s="52" t="s">
        <v>1467</v>
      </c>
      <c r="AE384" s="52">
        <v>6</v>
      </c>
      <c r="AF384" s="52"/>
      <c r="AG384" s="52"/>
      <c r="AH384" s="52"/>
      <c r="AI384" s="52"/>
      <c r="AJ384" s="52"/>
      <c r="AK384" s="52"/>
      <c r="AL384" s="52"/>
      <c r="AM384" s="52"/>
      <c r="AN384" s="52"/>
      <c r="AO384" s="52"/>
      <c r="AP384" s="52">
        <v>6</v>
      </c>
      <c r="AQ384" s="52"/>
      <c r="AR384" s="52" t="s">
        <v>355</v>
      </c>
      <c r="AS384" s="52" t="s">
        <v>1240</v>
      </c>
      <c r="AT384" s="60" t="s">
        <v>1216</v>
      </c>
      <c r="AU384" s="52" t="s">
        <v>65</v>
      </c>
      <c r="AV384" s="52" t="s">
        <v>405</v>
      </c>
      <c r="AW384" s="52" t="s">
        <v>65</v>
      </c>
      <c r="AX384" s="52" t="s">
        <v>65</v>
      </c>
      <c r="AY384" s="52" t="s">
        <v>65</v>
      </c>
      <c r="BA384" s="41" t="s">
        <v>1512</v>
      </c>
      <c r="BB384" s="41" t="s">
        <v>1501</v>
      </c>
      <c r="BC384" s="41" t="s">
        <v>1502</v>
      </c>
    </row>
    <row r="385" spans="1:55" ht="72.75" customHeight="1" x14ac:dyDescent="0.2">
      <c r="A385" s="77"/>
      <c r="B385" s="77"/>
      <c r="C385" s="77"/>
      <c r="D385" s="77"/>
      <c r="E385" s="77"/>
      <c r="F385" s="77"/>
      <c r="G385" s="77"/>
      <c r="H385" s="77"/>
      <c r="I385" s="77"/>
      <c r="J385" s="77"/>
      <c r="K385" s="77"/>
      <c r="L385" s="77"/>
      <c r="M385" s="77"/>
      <c r="N385" s="77"/>
      <c r="O385" s="77"/>
      <c r="P385" s="77"/>
      <c r="Q385" s="77"/>
      <c r="R385" s="77"/>
      <c r="S385" s="77"/>
      <c r="T385" s="77"/>
      <c r="U385" s="77"/>
      <c r="V385" s="77"/>
      <c r="W385" s="77"/>
      <c r="X385" s="81"/>
      <c r="Y385" s="54">
        <v>0.2</v>
      </c>
      <c r="Z385" s="53" t="s">
        <v>1241</v>
      </c>
      <c r="AA385" s="58" t="s">
        <v>65</v>
      </c>
      <c r="AB385" s="52" t="s">
        <v>65</v>
      </c>
      <c r="AC385" s="52" t="s">
        <v>65</v>
      </c>
      <c r="AD385" s="52" t="s">
        <v>1242</v>
      </c>
      <c r="AE385" s="52">
        <v>1</v>
      </c>
      <c r="AF385" s="52"/>
      <c r="AG385" s="52"/>
      <c r="AH385" s="52"/>
      <c r="AI385" s="52"/>
      <c r="AJ385" s="52"/>
      <c r="AK385" s="52"/>
      <c r="AL385" s="52"/>
      <c r="AM385" s="52"/>
      <c r="AN385" s="52"/>
      <c r="AO385" s="52">
        <v>1</v>
      </c>
      <c r="AP385" s="52"/>
      <c r="AQ385" s="52"/>
      <c r="AR385" s="52" t="s">
        <v>355</v>
      </c>
      <c r="AS385" s="52" t="s">
        <v>1240</v>
      </c>
      <c r="AT385" s="60" t="s">
        <v>1216</v>
      </c>
      <c r="AU385" s="52" t="s">
        <v>65</v>
      </c>
      <c r="AV385" s="52" t="s">
        <v>405</v>
      </c>
      <c r="AW385" s="52" t="s">
        <v>65</v>
      </c>
      <c r="AX385" s="52" t="s">
        <v>65</v>
      </c>
      <c r="AY385" s="52" t="s">
        <v>65</v>
      </c>
      <c r="BA385" s="41" t="s">
        <v>1512</v>
      </c>
      <c r="BB385" s="41" t="s">
        <v>1501</v>
      </c>
      <c r="BC385" s="41" t="s">
        <v>1503</v>
      </c>
    </row>
    <row r="386" spans="1:55" ht="72.75" customHeight="1" x14ac:dyDescent="0.2">
      <c r="A386" s="77"/>
      <c r="B386" s="77"/>
      <c r="C386" s="77"/>
      <c r="D386" s="77"/>
      <c r="E386" s="77"/>
      <c r="F386" s="77"/>
      <c r="G386" s="77"/>
      <c r="H386" s="77"/>
      <c r="I386" s="77"/>
      <c r="J386" s="77"/>
      <c r="K386" s="77"/>
      <c r="L386" s="77"/>
      <c r="M386" s="77"/>
      <c r="N386" s="77"/>
      <c r="O386" s="77"/>
      <c r="P386" s="77"/>
      <c r="Q386" s="77"/>
      <c r="R386" s="77"/>
      <c r="S386" s="77"/>
      <c r="T386" s="77"/>
      <c r="U386" s="77"/>
      <c r="V386" s="77"/>
      <c r="W386" s="77"/>
      <c r="X386" s="81"/>
      <c r="Y386" s="54">
        <v>0.1</v>
      </c>
      <c r="Z386" s="53" t="s">
        <v>1243</v>
      </c>
      <c r="AA386" s="58" t="s">
        <v>65</v>
      </c>
      <c r="AB386" s="52" t="s">
        <v>65</v>
      </c>
      <c r="AC386" s="52" t="s">
        <v>65</v>
      </c>
      <c r="AD386" s="52" t="s">
        <v>1244</v>
      </c>
      <c r="AE386" s="52">
        <v>1</v>
      </c>
      <c r="AF386" s="52">
        <v>1</v>
      </c>
      <c r="AG386" s="52"/>
      <c r="AH386" s="52"/>
      <c r="AI386" s="52"/>
      <c r="AJ386" s="52"/>
      <c r="AK386" s="52"/>
      <c r="AL386" s="52"/>
      <c r="AM386" s="52"/>
      <c r="AN386" s="52"/>
      <c r="AO386" s="52"/>
      <c r="AP386" s="52"/>
      <c r="AQ386" s="52"/>
      <c r="AR386" s="52" t="s">
        <v>355</v>
      </c>
      <c r="AS386" s="52" t="s">
        <v>1240</v>
      </c>
      <c r="AT386" s="60" t="s">
        <v>1216</v>
      </c>
      <c r="AU386" s="52" t="s">
        <v>65</v>
      </c>
      <c r="AV386" s="52" t="s">
        <v>405</v>
      </c>
      <c r="AW386" s="52" t="s">
        <v>65</v>
      </c>
      <c r="AX386" s="52" t="s">
        <v>65</v>
      </c>
      <c r="AY386" s="52" t="s">
        <v>65</v>
      </c>
      <c r="BA386" s="41" t="s">
        <v>1512</v>
      </c>
      <c r="BB386" s="41" t="s">
        <v>1501</v>
      </c>
      <c r="BC386" s="41" t="s">
        <v>1504</v>
      </c>
    </row>
    <row r="387" spans="1:55" ht="72.75" customHeight="1" x14ac:dyDescent="0.2">
      <c r="A387" s="78"/>
      <c r="B387" s="78"/>
      <c r="C387" s="78"/>
      <c r="D387" s="78"/>
      <c r="E387" s="78"/>
      <c r="F387" s="78"/>
      <c r="G387" s="78"/>
      <c r="H387" s="78"/>
      <c r="I387" s="78"/>
      <c r="J387" s="78"/>
      <c r="K387" s="78"/>
      <c r="L387" s="78"/>
      <c r="M387" s="78"/>
      <c r="N387" s="78"/>
      <c r="O387" s="78"/>
      <c r="P387" s="78"/>
      <c r="Q387" s="78"/>
      <c r="R387" s="78"/>
      <c r="S387" s="78"/>
      <c r="T387" s="78"/>
      <c r="U387" s="78"/>
      <c r="V387" s="78"/>
      <c r="W387" s="78"/>
      <c r="X387" s="81"/>
      <c r="Y387" s="54">
        <v>0.4</v>
      </c>
      <c r="Z387" s="53" t="s">
        <v>1245</v>
      </c>
      <c r="AA387" s="58" t="s">
        <v>65</v>
      </c>
      <c r="AB387" s="52" t="s">
        <v>65</v>
      </c>
      <c r="AC387" s="52" t="s">
        <v>65</v>
      </c>
      <c r="AD387" s="52" t="s">
        <v>1246</v>
      </c>
      <c r="AE387" s="52">
        <v>1</v>
      </c>
      <c r="AF387" s="52"/>
      <c r="AG387" s="52"/>
      <c r="AH387" s="52"/>
      <c r="AI387" s="52"/>
      <c r="AJ387" s="52"/>
      <c r="AK387" s="52"/>
      <c r="AL387" s="52"/>
      <c r="AM387" s="52">
        <v>1</v>
      </c>
      <c r="AN387" s="52"/>
      <c r="AO387" s="52"/>
      <c r="AP387" s="52"/>
      <c r="AQ387" s="52"/>
      <c r="AR387" s="52" t="s">
        <v>355</v>
      </c>
      <c r="AS387" s="52" t="s">
        <v>1240</v>
      </c>
      <c r="AT387" s="60" t="s">
        <v>1216</v>
      </c>
      <c r="AU387" s="52" t="s">
        <v>65</v>
      </c>
      <c r="AV387" s="52" t="s">
        <v>405</v>
      </c>
      <c r="AW387" s="52" t="s">
        <v>65</v>
      </c>
      <c r="AX387" s="52" t="s">
        <v>65</v>
      </c>
      <c r="AY387" s="52" t="s">
        <v>65</v>
      </c>
      <c r="BA387" s="41" t="s">
        <v>1512</v>
      </c>
      <c r="BB387" s="41" t="s">
        <v>1501</v>
      </c>
      <c r="BC387" s="41" t="s">
        <v>1505</v>
      </c>
    </row>
    <row r="388" spans="1:55" ht="72.75" customHeight="1" x14ac:dyDescent="0.2">
      <c r="A388" s="76" t="s">
        <v>58</v>
      </c>
      <c r="B388" s="76" t="s">
        <v>213</v>
      </c>
      <c r="C388" s="76" t="s">
        <v>103</v>
      </c>
      <c r="D388" s="76" t="s">
        <v>242</v>
      </c>
      <c r="E388" s="76" t="s">
        <v>243</v>
      </c>
      <c r="F388" s="76" t="s">
        <v>360</v>
      </c>
      <c r="G388" s="76" t="s">
        <v>245</v>
      </c>
      <c r="H388" s="76" t="s">
        <v>108</v>
      </c>
      <c r="I388" s="76" t="s">
        <v>65</v>
      </c>
      <c r="J388" s="76" t="s">
        <v>66</v>
      </c>
      <c r="K388" s="76" t="s">
        <v>352</v>
      </c>
      <c r="L388" s="76" t="s">
        <v>363</v>
      </c>
      <c r="M388" s="76" t="s">
        <v>364</v>
      </c>
      <c r="N388" s="76" t="s">
        <v>1422</v>
      </c>
      <c r="O388" s="76" t="s">
        <v>238</v>
      </c>
      <c r="P388" s="76" t="s">
        <v>82</v>
      </c>
      <c r="Q388" s="76">
        <v>64.2</v>
      </c>
      <c r="R388" s="76">
        <v>2</v>
      </c>
      <c r="S388" s="76">
        <v>2</v>
      </c>
      <c r="T388" s="76">
        <v>3</v>
      </c>
      <c r="U388" s="76">
        <v>3</v>
      </c>
      <c r="V388" s="76">
        <v>10</v>
      </c>
      <c r="W388" s="76" t="s">
        <v>355</v>
      </c>
      <c r="X388" s="81" t="s">
        <v>1247</v>
      </c>
      <c r="Y388" s="54">
        <v>0.1</v>
      </c>
      <c r="Z388" s="19" t="s">
        <v>1248</v>
      </c>
      <c r="AA388" s="58" t="s">
        <v>65</v>
      </c>
      <c r="AB388" s="52" t="s">
        <v>65</v>
      </c>
      <c r="AC388" s="52" t="s">
        <v>65</v>
      </c>
      <c r="AD388" s="15" t="s">
        <v>1249</v>
      </c>
      <c r="AE388" s="52">
        <v>1</v>
      </c>
      <c r="AF388" s="52"/>
      <c r="AG388" s="52"/>
      <c r="AH388" s="52"/>
      <c r="AI388" s="52"/>
      <c r="AJ388" s="52"/>
      <c r="AK388" s="52"/>
      <c r="AL388" s="52"/>
      <c r="AM388" s="52"/>
      <c r="AN388" s="52">
        <v>1</v>
      </c>
      <c r="AO388" s="52"/>
      <c r="AP388" s="52"/>
      <c r="AQ388" s="52"/>
      <c r="AR388" s="52" t="s">
        <v>355</v>
      </c>
      <c r="AS388" s="52" t="s">
        <v>886</v>
      </c>
      <c r="AT388" s="60" t="s">
        <v>65</v>
      </c>
      <c r="AU388" s="52" t="s">
        <v>65</v>
      </c>
      <c r="AV388" s="52" t="s">
        <v>65</v>
      </c>
      <c r="AW388" s="52" t="s">
        <v>65</v>
      </c>
      <c r="AX388" s="52" t="s">
        <v>65</v>
      </c>
      <c r="AY388" s="52" t="s">
        <v>65</v>
      </c>
      <c r="BA388" s="35" t="s">
        <v>65</v>
      </c>
      <c r="BB388" s="35"/>
      <c r="BC388" s="35"/>
    </row>
    <row r="389" spans="1:55" ht="72.75" customHeight="1" x14ac:dyDescent="0.2">
      <c r="A389" s="77"/>
      <c r="B389" s="77"/>
      <c r="C389" s="77"/>
      <c r="D389" s="77"/>
      <c r="E389" s="77"/>
      <c r="F389" s="77"/>
      <c r="G389" s="77"/>
      <c r="H389" s="77"/>
      <c r="I389" s="77"/>
      <c r="J389" s="77"/>
      <c r="K389" s="77"/>
      <c r="L389" s="77"/>
      <c r="M389" s="77"/>
      <c r="N389" s="77"/>
      <c r="O389" s="77"/>
      <c r="P389" s="77"/>
      <c r="Q389" s="77"/>
      <c r="R389" s="77"/>
      <c r="S389" s="77"/>
      <c r="T389" s="77"/>
      <c r="U389" s="77"/>
      <c r="V389" s="77"/>
      <c r="W389" s="77"/>
      <c r="X389" s="81"/>
      <c r="Y389" s="54">
        <v>0.1</v>
      </c>
      <c r="Z389" s="53" t="s">
        <v>1250</v>
      </c>
      <c r="AA389" s="58" t="s">
        <v>65</v>
      </c>
      <c r="AB389" s="52" t="s">
        <v>65</v>
      </c>
      <c r="AC389" s="52" t="s">
        <v>65</v>
      </c>
      <c r="AD389" s="52" t="s">
        <v>1251</v>
      </c>
      <c r="AE389" s="52">
        <v>1</v>
      </c>
      <c r="AF389" s="52"/>
      <c r="AG389" s="52"/>
      <c r="AH389" s="52"/>
      <c r="AI389" s="52">
        <v>1</v>
      </c>
      <c r="AJ389" s="52"/>
      <c r="AK389" s="52"/>
      <c r="AL389" s="52"/>
      <c r="AM389" s="52"/>
      <c r="AN389" s="52"/>
      <c r="AO389" s="52"/>
      <c r="AP389" s="52"/>
      <c r="AQ389" s="52"/>
      <c r="AR389" s="52" t="s">
        <v>355</v>
      </c>
      <c r="AS389" s="52" t="s">
        <v>886</v>
      </c>
      <c r="AT389" s="60" t="s">
        <v>1216</v>
      </c>
      <c r="AU389" s="52" t="s">
        <v>65</v>
      </c>
      <c r="AV389" s="52" t="s">
        <v>65</v>
      </c>
      <c r="AW389" s="52" t="s">
        <v>65</v>
      </c>
      <c r="AX389" s="52" t="s">
        <v>65</v>
      </c>
      <c r="AY389" s="52" t="s">
        <v>65</v>
      </c>
      <c r="BA389" s="35" t="s">
        <v>65</v>
      </c>
      <c r="BB389" s="35"/>
      <c r="BC389" s="35"/>
    </row>
    <row r="390" spans="1:55" ht="72.75" customHeight="1" x14ac:dyDescent="0.2">
      <c r="A390" s="77"/>
      <c r="B390" s="77"/>
      <c r="C390" s="77"/>
      <c r="D390" s="77"/>
      <c r="E390" s="77"/>
      <c r="F390" s="77"/>
      <c r="G390" s="77"/>
      <c r="H390" s="77"/>
      <c r="I390" s="77"/>
      <c r="J390" s="77"/>
      <c r="K390" s="77"/>
      <c r="L390" s="77"/>
      <c r="M390" s="77"/>
      <c r="N390" s="77"/>
      <c r="O390" s="77"/>
      <c r="P390" s="77"/>
      <c r="Q390" s="77"/>
      <c r="R390" s="77"/>
      <c r="S390" s="77"/>
      <c r="T390" s="77"/>
      <c r="U390" s="77"/>
      <c r="V390" s="77"/>
      <c r="W390" s="77"/>
      <c r="X390" s="81"/>
      <c r="Y390" s="54">
        <v>0.1</v>
      </c>
      <c r="Z390" s="53" t="s">
        <v>1252</v>
      </c>
      <c r="AA390" s="58" t="s">
        <v>65</v>
      </c>
      <c r="AB390" s="52" t="s">
        <v>65</v>
      </c>
      <c r="AC390" s="52" t="s">
        <v>65</v>
      </c>
      <c r="AD390" s="52" t="s">
        <v>1253</v>
      </c>
      <c r="AE390" s="52">
        <v>1</v>
      </c>
      <c r="AF390" s="52"/>
      <c r="AG390" s="52"/>
      <c r="AH390" s="52"/>
      <c r="AI390" s="52"/>
      <c r="AJ390" s="52"/>
      <c r="AK390" s="52">
        <v>1</v>
      </c>
      <c r="AL390" s="52"/>
      <c r="AM390" s="52"/>
      <c r="AN390" s="52"/>
      <c r="AO390" s="52"/>
      <c r="AP390" s="52"/>
      <c r="AQ390" s="52"/>
      <c r="AR390" s="52" t="s">
        <v>355</v>
      </c>
      <c r="AS390" s="52" t="s">
        <v>886</v>
      </c>
      <c r="AT390" s="60" t="s">
        <v>1216</v>
      </c>
      <c r="AU390" s="52" t="s">
        <v>65</v>
      </c>
      <c r="AV390" s="52" t="s">
        <v>405</v>
      </c>
      <c r="AW390" s="52" t="s">
        <v>65</v>
      </c>
      <c r="AX390" s="52" t="s">
        <v>65</v>
      </c>
      <c r="AY390" s="52" t="s">
        <v>65</v>
      </c>
      <c r="BA390" s="41" t="s">
        <v>1512</v>
      </c>
      <c r="BB390" s="41" t="s">
        <v>1482</v>
      </c>
      <c r="BC390" s="41" t="s">
        <v>1506</v>
      </c>
    </row>
    <row r="391" spans="1:55" ht="72.75" customHeight="1" x14ac:dyDescent="0.2">
      <c r="A391" s="77"/>
      <c r="B391" s="77"/>
      <c r="C391" s="77"/>
      <c r="D391" s="77"/>
      <c r="E391" s="77"/>
      <c r="F391" s="77"/>
      <c r="G391" s="77"/>
      <c r="H391" s="77"/>
      <c r="I391" s="77"/>
      <c r="J391" s="77"/>
      <c r="K391" s="77"/>
      <c r="L391" s="77"/>
      <c r="M391" s="77"/>
      <c r="N391" s="77"/>
      <c r="O391" s="77"/>
      <c r="P391" s="77"/>
      <c r="Q391" s="77"/>
      <c r="R391" s="77"/>
      <c r="S391" s="77"/>
      <c r="T391" s="77"/>
      <c r="U391" s="77"/>
      <c r="V391" s="77"/>
      <c r="W391" s="77"/>
      <c r="X391" s="81"/>
      <c r="Y391" s="54">
        <v>0.2</v>
      </c>
      <c r="Z391" s="53" t="s">
        <v>1468</v>
      </c>
      <c r="AA391" s="58" t="s">
        <v>65</v>
      </c>
      <c r="AB391" s="52" t="s">
        <v>65</v>
      </c>
      <c r="AC391" s="52" t="s">
        <v>65</v>
      </c>
      <c r="AD391" s="52" t="s">
        <v>1469</v>
      </c>
      <c r="AE391" s="52">
        <v>1</v>
      </c>
      <c r="AF391" s="52"/>
      <c r="AG391" s="52"/>
      <c r="AH391" s="52"/>
      <c r="AI391" s="52"/>
      <c r="AJ391" s="52"/>
      <c r="AK391" s="52">
        <v>1</v>
      </c>
      <c r="AL391" s="52"/>
      <c r="AM391" s="52"/>
      <c r="AN391" s="52"/>
      <c r="AO391" s="52"/>
      <c r="AP391" s="52"/>
      <c r="AQ391" s="52"/>
      <c r="AR391" s="52" t="s">
        <v>355</v>
      </c>
      <c r="AS391" s="52" t="s">
        <v>886</v>
      </c>
      <c r="AT391" s="60" t="s">
        <v>1216</v>
      </c>
      <c r="AU391" s="52" t="s">
        <v>65</v>
      </c>
      <c r="AV391" s="52" t="s">
        <v>65</v>
      </c>
      <c r="AW391" s="52" t="s">
        <v>65</v>
      </c>
      <c r="AX391" s="52" t="s">
        <v>65</v>
      </c>
      <c r="AY391" s="52" t="s">
        <v>65</v>
      </c>
      <c r="BA391" s="35" t="s">
        <v>65</v>
      </c>
      <c r="BB391" s="35"/>
      <c r="BC391" s="35"/>
    </row>
    <row r="392" spans="1:55" ht="72.75" customHeight="1" x14ac:dyDescent="0.2">
      <c r="A392" s="77"/>
      <c r="B392" s="77"/>
      <c r="C392" s="77"/>
      <c r="D392" s="77"/>
      <c r="E392" s="77"/>
      <c r="F392" s="77"/>
      <c r="G392" s="77"/>
      <c r="H392" s="77"/>
      <c r="I392" s="77"/>
      <c r="J392" s="77"/>
      <c r="K392" s="77"/>
      <c r="L392" s="77"/>
      <c r="M392" s="77"/>
      <c r="N392" s="77"/>
      <c r="O392" s="77"/>
      <c r="P392" s="77"/>
      <c r="Q392" s="77"/>
      <c r="R392" s="77"/>
      <c r="S392" s="77"/>
      <c r="T392" s="77"/>
      <c r="U392" s="77"/>
      <c r="V392" s="77"/>
      <c r="W392" s="77"/>
      <c r="X392" s="81"/>
      <c r="Y392" s="54">
        <v>0.2</v>
      </c>
      <c r="Z392" s="53" t="s">
        <v>1254</v>
      </c>
      <c r="AA392" s="58" t="s">
        <v>65</v>
      </c>
      <c r="AB392" s="52" t="s">
        <v>65</v>
      </c>
      <c r="AC392" s="52" t="s">
        <v>65</v>
      </c>
      <c r="AD392" s="52" t="s">
        <v>1255</v>
      </c>
      <c r="AE392" s="52">
        <v>1</v>
      </c>
      <c r="AF392" s="52"/>
      <c r="AG392" s="52"/>
      <c r="AH392" s="52"/>
      <c r="AI392" s="52"/>
      <c r="AJ392" s="52"/>
      <c r="AK392" s="52">
        <v>1</v>
      </c>
      <c r="AL392" s="52"/>
      <c r="AM392" s="52"/>
      <c r="AN392" s="52"/>
      <c r="AO392" s="52"/>
      <c r="AP392" s="52"/>
      <c r="AQ392" s="52"/>
      <c r="AR392" s="52" t="s">
        <v>355</v>
      </c>
      <c r="AS392" s="52" t="s">
        <v>886</v>
      </c>
      <c r="AT392" s="60" t="s">
        <v>1216</v>
      </c>
      <c r="AU392" s="52" t="s">
        <v>65</v>
      </c>
      <c r="AV392" s="52" t="s">
        <v>65</v>
      </c>
      <c r="AW392" s="52" t="s">
        <v>65</v>
      </c>
      <c r="AX392" s="52" t="s">
        <v>65</v>
      </c>
      <c r="AY392" s="52" t="s">
        <v>65</v>
      </c>
      <c r="BA392" s="35" t="s">
        <v>65</v>
      </c>
      <c r="BB392" s="35"/>
      <c r="BC392" s="35"/>
    </row>
    <row r="393" spans="1:55" ht="72.75" customHeight="1" x14ac:dyDescent="0.2">
      <c r="A393" s="78"/>
      <c r="B393" s="78"/>
      <c r="C393" s="78"/>
      <c r="D393" s="78"/>
      <c r="E393" s="78"/>
      <c r="F393" s="78"/>
      <c r="G393" s="78"/>
      <c r="H393" s="78"/>
      <c r="I393" s="78"/>
      <c r="J393" s="78"/>
      <c r="K393" s="78"/>
      <c r="L393" s="78"/>
      <c r="M393" s="78"/>
      <c r="N393" s="78"/>
      <c r="O393" s="78"/>
      <c r="P393" s="78"/>
      <c r="Q393" s="78"/>
      <c r="R393" s="78"/>
      <c r="S393" s="78"/>
      <c r="T393" s="78"/>
      <c r="U393" s="78"/>
      <c r="V393" s="78"/>
      <c r="W393" s="78"/>
      <c r="X393" s="81"/>
      <c r="Y393" s="54">
        <v>0.3</v>
      </c>
      <c r="Z393" s="53" t="s">
        <v>1256</v>
      </c>
      <c r="AA393" s="34">
        <v>38500000</v>
      </c>
      <c r="AB393" s="52" t="s">
        <v>820</v>
      </c>
      <c r="AC393" s="52" t="s">
        <v>1257</v>
      </c>
      <c r="AD393" s="52" t="s">
        <v>1258</v>
      </c>
      <c r="AE393" s="52">
        <v>1</v>
      </c>
      <c r="AF393" s="52"/>
      <c r="AG393" s="52"/>
      <c r="AH393" s="52"/>
      <c r="AI393" s="52"/>
      <c r="AJ393" s="52"/>
      <c r="AK393" s="52"/>
      <c r="AL393" s="52"/>
      <c r="AM393" s="52"/>
      <c r="AN393" s="52"/>
      <c r="AO393" s="52"/>
      <c r="AP393" s="52"/>
      <c r="AQ393" s="52">
        <v>1</v>
      </c>
      <c r="AR393" s="52" t="s">
        <v>355</v>
      </c>
      <c r="AS393" s="52" t="s">
        <v>886</v>
      </c>
      <c r="AT393" s="60" t="s">
        <v>65</v>
      </c>
      <c r="AU393" s="52" t="s">
        <v>65</v>
      </c>
      <c r="AV393" s="52" t="s">
        <v>65</v>
      </c>
      <c r="AW393" s="52" t="s">
        <v>65</v>
      </c>
      <c r="AX393" s="52" t="s">
        <v>65</v>
      </c>
      <c r="AY393" s="52" t="s">
        <v>65</v>
      </c>
      <c r="BA393" s="35" t="s">
        <v>65</v>
      </c>
      <c r="BB393" s="35"/>
      <c r="BC393" s="35"/>
    </row>
    <row r="394" spans="1:55" ht="72.75" customHeight="1" x14ac:dyDescent="0.2">
      <c r="A394" s="76" t="s">
        <v>58</v>
      </c>
      <c r="B394" s="76" t="s">
        <v>213</v>
      </c>
      <c r="C394" s="76" t="s">
        <v>103</v>
      </c>
      <c r="D394" s="76" t="s">
        <v>242</v>
      </c>
      <c r="E394" s="76" t="s">
        <v>243</v>
      </c>
      <c r="F394" s="76" t="s">
        <v>360</v>
      </c>
      <c r="G394" s="76" t="s">
        <v>323</v>
      </c>
      <c r="H394" s="76" t="s">
        <v>108</v>
      </c>
      <c r="I394" s="76" t="s">
        <v>65</v>
      </c>
      <c r="J394" s="76" t="s">
        <v>124</v>
      </c>
      <c r="K394" s="76" t="s">
        <v>365</v>
      </c>
      <c r="L394" s="76" t="s">
        <v>366</v>
      </c>
      <c r="M394" s="76" t="s">
        <v>367</v>
      </c>
      <c r="N394" s="76" t="s">
        <v>1422</v>
      </c>
      <c r="O394" s="76" t="s">
        <v>238</v>
      </c>
      <c r="P394" s="76" t="s">
        <v>82</v>
      </c>
      <c r="Q394" s="76">
        <v>68.5</v>
      </c>
      <c r="R394" s="76">
        <v>2</v>
      </c>
      <c r="S394" s="76">
        <v>2</v>
      </c>
      <c r="T394" s="76">
        <v>3</v>
      </c>
      <c r="U394" s="76">
        <v>3</v>
      </c>
      <c r="V394" s="76">
        <v>10</v>
      </c>
      <c r="W394" s="76" t="s">
        <v>355</v>
      </c>
      <c r="X394" s="81" t="s">
        <v>1259</v>
      </c>
      <c r="Y394" s="83">
        <v>0.2</v>
      </c>
      <c r="Z394" s="82" t="s">
        <v>1260</v>
      </c>
      <c r="AA394" s="117" t="s">
        <v>65</v>
      </c>
      <c r="AB394" s="128" t="s">
        <v>65</v>
      </c>
      <c r="AC394" s="128" t="s">
        <v>65</v>
      </c>
      <c r="AD394" s="52" t="s">
        <v>1261</v>
      </c>
      <c r="AE394" s="52">
        <v>1</v>
      </c>
      <c r="AF394" s="52"/>
      <c r="AG394" s="52">
        <v>1</v>
      </c>
      <c r="AH394" s="52"/>
      <c r="AI394" s="52"/>
      <c r="AJ394" s="52"/>
      <c r="AK394" s="52"/>
      <c r="AL394" s="52"/>
      <c r="AM394" s="52"/>
      <c r="AN394" s="52"/>
      <c r="AO394" s="52"/>
      <c r="AP394" s="52"/>
      <c r="AQ394" s="52"/>
      <c r="AR394" s="52" t="s">
        <v>355</v>
      </c>
      <c r="AS394" s="52" t="s">
        <v>503</v>
      </c>
      <c r="AT394" s="60" t="s">
        <v>1262</v>
      </c>
      <c r="AU394" s="52" t="s">
        <v>65</v>
      </c>
      <c r="AV394" s="52" t="s">
        <v>65</v>
      </c>
      <c r="AW394" s="52" t="s">
        <v>65</v>
      </c>
      <c r="AX394" s="52" t="s">
        <v>65</v>
      </c>
      <c r="AY394" s="52" t="s">
        <v>65</v>
      </c>
      <c r="BA394" s="35" t="s">
        <v>65</v>
      </c>
      <c r="BB394" s="35"/>
      <c r="BC394" s="35"/>
    </row>
    <row r="395" spans="1:55" ht="72.75" customHeight="1" x14ac:dyDescent="0.2">
      <c r="A395" s="77"/>
      <c r="B395" s="77"/>
      <c r="C395" s="77"/>
      <c r="D395" s="77"/>
      <c r="E395" s="77"/>
      <c r="F395" s="77"/>
      <c r="G395" s="77"/>
      <c r="H395" s="77"/>
      <c r="I395" s="77"/>
      <c r="J395" s="77"/>
      <c r="K395" s="77"/>
      <c r="L395" s="77"/>
      <c r="M395" s="77"/>
      <c r="N395" s="77"/>
      <c r="O395" s="77"/>
      <c r="P395" s="77"/>
      <c r="Q395" s="77"/>
      <c r="R395" s="77"/>
      <c r="S395" s="77"/>
      <c r="T395" s="77"/>
      <c r="U395" s="77"/>
      <c r="V395" s="77"/>
      <c r="W395" s="77"/>
      <c r="X395" s="81"/>
      <c r="Y395" s="83"/>
      <c r="Z395" s="82"/>
      <c r="AA395" s="117"/>
      <c r="AB395" s="128"/>
      <c r="AC395" s="128"/>
      <c r="AD395" s="52" t="s">
        <v>1448</v>
      </c>
      <c r="AE395" s="52">
        <v>1</v>
      </c>
      <c r="AF395" s="52"/>
      <c r="AG395" s="52"/>
      <c r="AH395" s="52">
        <v>1</v>
      </c>
      <c r="AI395" s="52"/>
      <c r="AJ395" s="52"/>
      <c r="AK395" s="52"/>
      <c r="AL395" s="52"/>
      <c r="AM395" s="52"/>
      <c r="AN395" s="52"/>
      <c r="AO395" s="52"/>
      <c r="AP395" s="52"/>
      <c r="AQ395" s="52"/>
      <c r="AR395" s="52" t="s">
        <v>355</v>
      </c>
      <c r="AS395" s="52" t="s">
        <v>503</v>
      </c>
      <c r="AT395" s="60" t="s">
        <v>1262</v>
      </c>
      <c r="AU395" s="52" t="s">
        <v>1263</v>
      </c>
      <c r="AV395" s="52" t="s">
        <v>65</v>
      </c>
      <c r="AW395" s="52" t="s">
        <v>65</v>
      </c>
      <c r="AX395" s="52" t="s">
        <v>65</v>
      </c>
      <c r="AY395" s="52" t="s">
        <v>65</v>
      </c>
      <c r="BA395" s="35" t="s">
        <v>65</v>
      </c>
      <c r="BB395" s="35"/>
      <c r="BC395" s="35"/>
    </row>
    <row r="396" spans="1:55" ht="72.75" customHeight="1" x14ac:dyDescent="0.2">
      <c r="A396" s="77"/>
      <c r="B396" s="77"/>
      <c r="C396" s="77"/>
      <c r="D396" s="77"/>
      <c r="E396" s="77"/>
      <c r="F396" s="77"/>
      <c r="G396" s="77"/>
      <c r="H396" s="77"/>
      <c r="I396" s="77"/>
      <c r="J396" s="77"/>
      <c r="K396" s="77"/>
      <c r="L396" s="77"/>
      <c r="M396" s="77"/>
      <c r="N396" s="77"/>
      <c r="O396" s="77"/>
      <c r="P396" s="77"/>
      <c r="Q396" s="77"/>
      <c r="R396" s="77"/>
      <c r="S396" s="77"/>
      <c r="T396" s="77"/>
      <c r="U396" s="77"/>
      <c r="V396" s="77"/>
      <c r="W396" s="77"/>
      <c r="X396" s="81"/>
      <c r="Y396" s="83"/>
      <c r="Z396" s="82"/>
      <c r="AA396" s="117"/>
      <c r="AB396" s="128"/>
      <c r="AC396" s="128"/>
      <c r="AD396" s="52" t="s">
        <v>1449</v>
      </c>
      <c r="AE396" s="52">
        <v>1</v>
      </c>
      <c r="AF396" s="52"/>
      <c r="AG396" s="52"/>
      <c r="AH396" s="52">
        <v>1</v>
      </c>
      <c r="AI396" s="52"/>
      <c r="AJ396" s="52"/>
      <c r="AK396" s="52"/>
      <c r="AL396" s="52"/>
      <c r="AM396" s="52"/>
      <c r="AN396" s="52"/>
      <c r="AO396" s="52"/>
      <c r="AP396" s="52"/>
      <c r="AQ396" s="52"/>
      <c r="AR396" s="52" t="s">
        <v>355</v>
      </c>
      <c r="AS396" s="52" t="s">
        <v>503</v>
      </c>
      <c r="AT396" s="60" t="s">
        <v>1262</v>
      </c>
      <c r="AU396" s="52" t="s">
        <v>65</v>
      </c>
      <c r="AV396" s="52" t="s">
        <v>65</v>
      </c>
      <c r="AW396" s="52" t="s">
        <v>65</v>
      </c>
      <c r="AX396" s="52" t="s">
        <v>65</v>
      </c>
      <c r="AY396" s="52" t="s">
        <v>65</v>
      </c>
      <c r="BA396" s="35" t="s">
        <v>65</v>
      </c>
      <c r="BB396" s="35"/>
      <c r="BC396" s="35"/>
    </row>
    <row r="397" spans="1:55" ht="72.75" customHeight="1" x14ac:dyDescent="0.2">
      <c r="A397" s="77"/>
      <c r="B397" s="77"/>
      <c r="C397" s="77"/>
      <c r="D397" s="77"/>
      <c r="E397" s="77"/>
      <c r="F397" s="77"/>
      <c r="G397" s="77"/>
      <c r="H397" s="77"/>
      <c r="I397" s="77"/>
      <c r="J397" s="77"/>
      <c r="K397" s="77"/>
      <c r="L397" s="77"/>
      <c r="M397" s="77"/>
      <c r="N397" s="77"/>
      <c r="O397" s="77"/>
      <c r="P397" s="77"/>
      <c r="Q397" s="77"/>
      <c r="R397" s="77"/>
      <c r="S397" s="77"/>
      <c r="T397" s="77"/>
      <c r="U397" s="77"/>
      <c r="V397" s="77"/>
      <c r="W397" s="77"/>
      <c r="X397" s="81"/>
      <c r="Y397" s="83"/>
      <c r="Z397" s="82"/>
      <c r="AA397" s="117"/>
      <c r="AB397" s="128"/>
      <c r="AC397" s="128"/>
      <c r="AD397" s="52" t="s">
        <v>1264</v>
      </c>
      <c r="AE397" s="52">
        <v>1</v>
      </c>
      <c r="AF397" s="52"/>
      <c r="AG397" s="52">
        <v>1</v>
      </c>
      <c r="AH397" s="52"/>
      <c r="AI397" s="52"/>
      <c r="AJ397" s="52"/>
      <c r="AK397" s="52"/>
      <c r="AL397" s="52"/>
      <c r="AM397" s="52"/>
      <c r="AN397" s="52"/>
      <c r="AO397" s="52"/>
      <c r="AP397" s="52"/>
      <c r="AQ397" s="52"/>
      <c r="AR397" s="52" t="s">
        <v>355</v>
      </c>
      <c r="AS397" s="52" t="s">
        <v>503</v>
      </c>
      <c r="AT397" s="60" t="s">
        <v>1262</v>
      </c>
      <c r="AU397" s="52" t="s">
        <v>65</v>
      </c>
      <c r="AV397" s="52" t="s">
        <v>65</v>
      </c>
      <c r="AW397" s="52" t="s">
        <v>65</v>
      </c>
      <c r="AX397" s="52" t="s">
        <v>65</v>
      </c>
      <c r="AY397" s="52" t="s">
        <v>65</v>
      </c>
      <c r="BA397" s="35" t="s">
        <v>65</v>
      </c>
      <c r="BB397" s="35"/>
      <c r="BC397" s="35"/>
    </row>
    <row r="398" spans="1:55" ht="72.75" customHeight="1" x14ac:dyDescent="0.2">
      <c r="A398" s="77"/>
      <c r="B398" s="77"/>
      <c r="C398" s="77"/>
      <c r="D398" s="77"/>
      <c r="E398" s="77"/>
      <c r="F398" s="77"/>
      <c r="G398" s="77"/>
      <c r="H398" s="77"/>
      <c r="I398" s="77"/>
      <c r="J398" s="77"/>
      <c r="K398" s="77"/>
      <c r="L398" s="77"/>
      <c r="M398" s="77"/>
      <c r="N398" s="77"/>
      <c r="O398" s="77"/>
      <c r="P398" s="77"/>
      <c r="Q398" s="77"/>
      <c r="R398" s="77"/>
      <c r="S398" s="77"/>
      <c r="T398" s="77"/>
      <c r="U398" s="77"/>
      <c r="V398" s="77"/>
      <c r="W398" s="77"/>
      <c r="X398" s="81"/>
      <c r="Y398" s="83"/>
      <c r="Z398" s="82"/>
      <c r="AA398" s="117"/>
      <c r="AB398" s="128"/>
      <c r="AC398" s="128"/>
      <c r="AD398" s="52" t="s">
        <v>1450</v>
      </c>
      <c r="AE398" s="52">
        <v>1</v>
      </c>
      <c r="AF398" s="52"/>
      <c r="AG398" s="52"/>
      <c r="AH398" s="52">
        <v>1</v>
      </c>
      <c r="AI398" s="52"/>
      <c r="AJ398" s="52"/>
      <c r="AK398" s="52"/>
      <c r="AL398" s="52"/>
      <c r="AM398" s="52"/>
      <c r="AN398" s="52"/>
      <c r="AO398" s="52"/>
      <c r="AP398" s="52"/>
      <c r="AQ398" s="52"/>
      <c r="AR398" s="52" t="s">
        <v>355</v>
      </c>
      <c r="AS398" s="52" t="s">
        <v>503</v>
      </c>
      <c r="AT398" s="60" t="s">
        <v>1262</v>
      </c>
      <c r="AU398" s="52" t="s">
        <v>1263</v>
      </c>
      <c r="AV398" s="52" t="s">
        <v>65</v>
      </c>
      <c r="AW398" s="52" t="s">
        <v>65</v>
      </c>
      <c r="AX398" s="52" t="s">
        <v>65</v>
      </c>
      <c r="AY398" s="52" t="s">
        <v>65</v>
      </c>
      <c r="BA398" s="35" t="s">
        <v>65</v>
      </c>
      <c r="BB398" s="35"/>
      <c r="BC398" s="35"/>
    </row>
    <row r="399" spans="1:55" ht="72.75" customHeight="1" x14ac:dyDescent="0.2">
      <c r="A399" s="77"/>
      <c r="B399" s="77"/>
      <c r="C399" s="77"/>
      <c r="D399" s="77"/>
      <c r="E399" s="77"/>
      <c r="F399" s="77"/>
      <c r="G399" s="77"/>
      <c r="H399" s="77"/>
      <c r="I399" s="77"/>
      <c r="J399" s="77"/>
      <c r="K399" s="77"/>
      <c r="L399" s="77"/>
      <c r="M399" s="77"/>
      <c r="N399" s="77"/>
      <c r="O399" s="77"/>
      <c r="P399" s="77"/>
      <c r="Q399" s="77"/>
      <c r="R399" s="77"/>
      <c r="S399" s="77"/>
      <c r="T399" s="77"/>
      <c r="U399" s="77"/>
      <c r="V399" s="77"/>
      <c r="W399" s="77"/>
      <c r="X399" s="81"/>
      <c r="Y399" s="83"/>
      <c r="Z399" s="82"/>
      <c r="AA399" s="117"/>
      <c r="AB399" s="128"/>
      <c r="AC399" s="128"/>
      <c r="AD399" s="52" t="s">
        <v>1451</v>
      </c>
      <c r="AE399" s="52">
        <v>1</v>
      </c>
      <c r="AF399" s="52"/>
      <c r="AG399" s="52"/>
      <c r="AH399" s="52">
        <v>1</v>
      </c>
      <c r="AI399" s="52"/>
      <c r="AJ399" s="52"/>
      <c r="AK399" s="52"/>
      <c r="AL399" s="52"/>
      <c r="AM399" s="52"/>
      <c r="AN399" s="52"/>
      <c r="AO399" s="52"/>
      <c r="AP399" s="52"/>
      <c r="AQ399" s="52"/>
      <c r="AR399" s="52" t="s">
        <v>355</v>
      </c>
      <c r="AS399" s="52" t="s">
        <v>503</v>
      </c>
      <c r="AT399" s="60" t="s">
        <v>1262</v>
      </c>
      <c r="AU399" s="52" t="s">
        <v>65</v>
      </c>
      <c r="AV399" s="52" t="s">
        <v>65</v>
      </c>
      <c r="AW399" s="52" t="s">
        <v>65</v>
      </c>
      <c r="AX399" s="52" t="s">
        <v>65</v>
      </c>
      <c r="AY399" s="52" t="s">
        <v>65</v>
      </c>
      <c r="BA399" s="35" t="s">
        <v>65</v>
      </c>
      <c r="BB399" s="35"/>
      <c r="BC399" s="35"/>
    </row>
    <row r="400" spans="1:55" ht="72.75" customHeight="1" x14ac:dyDescent="0.2">
      <c r="A400" s="77"/>
      <c r="B400" s="77"/>
      <c r="C400" s="77"/>
      <c r="D400" s="77"/>
      <c r="E400" s="77"/>
      <c r="F400" s="77"/>
      <c r="G400" s="77"/>
      <c r="H400" s="77"/>
      <c r="I400" s="77"/>
      <c r="J400" s="77"/>
      <c r="K400" s="77"/>
      <c r="L400" s="77"/>
      <c r="M400" s="77"/>
      <c r="N400" s="77"/>
      <c r="O400" s="77"/>
      <c r="P400" s="77"/>
      <c r="Q400" s="77"/>
      <c r="R400" s="77"/>
      <c r="S400" s="77"/>
      <c r="T400" s="77"/>
      <c r="U400" s="77"/>
      <c r="V400" s="77"/>
      <c r="W400" s="77"/>
      <c r="X400" s="81"/>
      <c r="Y400" s="83">
        <v>0.5</v>
      </c>
      <c r="Z400" s="82" t="s">
        <v>1265</v>
      </c>
      <c r="AA400" s="58" t="s">
        <v>65</v>
      </c>
      <c r="AB400" s="61" t="s">
        <v>65</v>
      </c>
      <c r="AC400" s="61" t="s">
        <v>65</v>
      </c>
      <c r="AD400" s="52" t="s">
        <v>1266</v>
      </c>
      <c r="AE400" s="52">
        <v>4</v>
      </c>
      <c r="AF400" s="52"/>
      <c r="AG400" s="52"/>
      <c r="AH400" s="52">
        <v>1</v>
      </c>
      <c r="AI400" s="52"/>
      <c r="AJ400" s="52">
        <v>1</v>
      </c>
      <c r="AK400" s="52"/>
      <c r="AL400" s="52">
        <v>1</v>
      </c>
      <c r="AM400" s="52"/>
      <c r="AN400" s="52"/>
      <c r="AO400" s="52">
        <v>1</v>
      </c>
      <c r="AP400" s="52"/>
      <c r="AQ400" s="52"/>
      <c r="AR400" s="52" t="s">
        <v>355</v>
      </c>
      <c r="AS400" s="52" t="s">
        <v>503</v>
      </c>
      <c r="AT400" s="60" t="s">
        <v>1262</v>
      </c>
      <c r="AU400" s="52" t="s">
        <v>65</v>
      </c>
      <c r="AV400" s="52" t="s">
        <v>65</v>
      </c>
      <c r="AW400" s="52" t="s">
        <v>65</v>
      </c>
      <c r="AX400" s="52" t="s">
        <v>65</v>
      </c>
      <c r="AY400" s="52" t="s">
        <v>65</v>
      </c>
      <c r="BA400" s="35" t="s">
        <v>65</v>
      </c>
      <c r="BB400" s="35"/>
      <c r="BC400" s="35"/>
    </row>
    <row r="401" spans="1:55" ht="72.75" customHeight="1" x14ac:dyDescent="0.2">
      <c r="A401" s="77"/>
      <c r="B401" s="77"/>
      <c r="C401" s="77"/>
      <c r="D401" s="77"/>
      <c r="E401" s="77"/>
      <c r="F401" s="77"/>
      <c r="G401" s="77"/>
      <c r="H401" s="77"/>
      <c r="I401" s="77"/>
      <c r="J401" s="77"/>
      <c r="K401" s="77"/>
      <c r="L401" s="77"/>
      <c r="M401" s="77"/>
      <c r="N401" s="77"/>
      <c r="O401" s="77"/>
      <c r="P401" s="77"/>
      <c r="Q401" s="77"/>
      <c r="R401" s="77"/>
      <c r="S401" s="77"/>
      <c r="T401" s="77"/>
      <c r="U401" s="77"/>
      <c r="V401" s="77"/>
      <c r="W401" s="77"/>
      <c r="X401" s="81"/>
      <c r="Y401" s="83"/>
      <c r="Z401" s="82"/>
      <c r="AA401" s="58" t="s">
        <v>65</v>
      </c>
      <c r="AB401" s="61" t="s">
        <v>65</v>
      </c>
      <c r="AC401" s="61" t="s">
        <v>65</v>
      </c>
      <c r="AD401" s="52" t="s">
        <v>1267</v>
      </c>
      <c r="AE401" s="52">
        <v>4</v>
      </c>
      <c r="AF401" s="52"/>
      <c r="AG401" s="52"/>
      <c r="AH401" s="52">
        <v>1</v>
      </c>
      <c r="AI401" s="52"/>
      <c r="AJ401" s="52">
        <v>1</v>
      </c>
      <c r="AK401" s="52"/>
      <c r="AL401" s="52">
        <v>1</v>
      </c>
      <c r="AM401" s="52"/>
      <c r="AN401" s="52"/>
      <c r="AO401" s="52">
        <v>1</v>
      </c>
      <c r="AP401" s="52"/>
      <c r="AQ401" s="52"/>
      <c r="AR401" s="52" t="s">
        <v>355</v>
      </c>
      <c r="AS401" s="52" t="s">
        <v>503</v>
      </c>
      <c r="AT401" s="60" t="s">
        <v>1262</v>
      </c>
      <c r="AU401" s="52" t="s">
        <v>65</v>
      </c>
      <c r="AV401" s="52" t="s">
        <v>65</v>
      </c>
      <c r="AW401" s="52" t="s">
        <v>65</v>
      </c>
      <c r="AX401" s="52" t="s">
        <v>65</v>
      </c>
      <c r="AY401" s="52" t="s">
        <v>65</v>
      </c>
      <c r="BA401" s="35" t="s">
        <v>65</v>
      </c>
      <c r="BB401" s="35"/>
      <c r="BC401" s="35"/>
    </row>
    <row r="402" spans="1:55" ht="72.75" customHeight="1" x14ac:dyDescent="0.2">
      <c r="A402" s="77"/>
      <c r="B402" s="77"/>
      <c r="C402" s="77"/>
      <c r="D402" s="77"/>
      <c r="E402" s="77"/>
      <c r="F402" s="77"/>
      <c r="G402" s="77"/>
      <c r="H402" s="77"/>
      <c r="I402" s="77"/>
      <c r="J402" s="77"/>
      <c r="K402" s="77"/>
      <c r="L402" s="77"/>
      <c r="M402" s="77"/>
      <c r="N402" s="77"/>
      <c r="O402" s="77"/>
      <c r="P402" s="77"/>
      <c r="Q402" s="77"/>
      <c r="R402" s="77"/>
      <c r="S402" s="77"/>
      <c r="T402" s="77"/>
      <c r="U402" s="77"/>
      <c r="V402" s="77"/>
      <c r="W402" s="77"/>
      <c r="X402" s="81"/>
      <c r="Y402" s="83"/>
      <c r="Z402" s="82"/>
      <c r="AA402" s="58" t="s">
        <v>65</v>
      </c>
      <c r="AB402" s="61" t="s">
        <v>65</v>
      </c>
      <c r="AC402" s="61" t="s">
        <v>65</v>
      </c>
      <c r="AD402" s="52" t="s">
        <v>1268</v>
      </c>
      <c r="AE402" s="52">
        <v>10</v>
      </c>
      <c r="AF402" s="52"/>
      <c r="AG402" s="52"/>
      <c r="AH402" s="52">
        <v>1</v>
      </c>
      <c r="AI402" s="52">
        <v>1</v>
      </c>
      <c r="AJ402" s="52">
        <v>1</v>
      </c>
      <c r="AK402" s="52">
        <v>1</v>
      </c>
      <c r="AL402" s="52">
        <v>1</v>
      </c>
      <c r="AM402" s="52">
        <v>1</v>
      </c>
      <c r="AN402" s="52">
        <v>1</v>
      </c>
      <c r="AO402" s="52">
        <v>1</v>
      </c>
      <c r="AP402" s="52">
        <v>1</v>
      </c>
      <c r="AQ402" s="52">
        <v>1</v>
      </c>
      <c r="AR402" s="52" t="s">
        <v>355</v>
      </c>
      <c r="AS402" s="52" t="s">
        <v>503</v>
      </c>
      <c r="AT402" s="60" t="s">
        <v>1262</v>
      </c>
      <c r="AU402" s="52" t="s">
        <v>65</v>
      </c>
      <c r="AV402" s="52" t="s">
        <v>65</v>
      </c>
      <c r="AW402" s="52" t="s">
        <v>65</v>
      </c>
      <c r="AX402" s="52" t="s">
        <v>65</v>
      </c>
      <c r="AY402" s="52" t="s">
        <v>65</v>
      </c>
      <c r="BA402" s="35" t="s">
        <v>65</v>
      </c>
      <c r="BB402" s="35"/>
      <c r="BC402" s="35"/>
    </row>
    <row r="403" spans="1:55" ht="72.75" customHeight="1" x14ac:dyDescent="0.2">
      <c r="A403" s="77"/>
      <c r="B403" s="77"/>
      <c r="C403" s="77"/>
      <c r="D403" s="77"/>
      <c r="E403" s="77"/>
      <c r="F403" s="77"/>
      <c r="G403" s="77"/>
      <c r="H403" s="77"/>
      <c r="I403" s="77"/>
      <c r="J403" s="77"/>
      <c r="K403" s="77"/>
      <c r="L403" s="77"/>
      <c r="M403" s="77"/>
      <c r="N403" s="77"/>
      <c r="O403" s="77"/>
      <c r="P403" s="77"/>
      <c r="Q403" s="77"/>
      <c r="R403" s="77"/>
      <c r="S403" s="77"/>
      <c r="T403" s="77"/>
      <c r="U403" s="77"/>
      <c r="V403" s="77"/>
      <c r="W403" s="77"/>
      <c r="X403" s="81"/>
      <c r="Y403" s="83"/>
      <c r="Z403" s="82"/>
      <c r="AA403" s="58" t="s">
        <v>65</v>
      </c>
      <c r="AB403" s="61" t="s">
        <v>65</v>
      </c>
      <c r="AC403" s="61" t="s">
        <v>65</v>
      </c>
      <c r="AD403" s="52" t="s">
        <v>1269</v>
      </c>
      <c r="AE403" s="52">
        <v>1</v>
      </c>
      <c r="AF403" s="52">
        <v>1</v>
      </c>
      <c r="AG403" s="52"/>
      <c r="AH403" s="52"/>
      <c r="AI403" s="52"/>
      <c r="AJ403" s="52"/>
      <c r="AK403" s="52"/>
      <c r="AL403" s="52"/>
      <c r="AM403" s="52"/>
      <c r="AN403" s="52"/>
      <c r="AO403" s="52"/>
      <c r="AP403" s="52"/>
      <c r="AQ403" s="52"/>
      <c r="AR403" s="52" t="s">
        <v>355</v>
      </c>
      <c r="AS403" s="52" t="s">
        <v>503</v>
      </c>
      <c r="AT403" s="60" t="s">
        <v>1262</v>
      </c>
      <c r="AU403" s="52" t="s">
        <v>65</v>
      </c>
      <c r="AV403" s="52" t="s">
        <v>405</v>
      </c>
      <c r="AW403" s="52" t="s">
        <v>65</v>
      </c>
      <c r="AX403" s="52" t="s">
        <v>65</v>
      </c>
      <c r="AY403" s="52" t="s">
        <v>65</v>
      </c>
      <c r="BA403" s="41" t="s">
        <v>1512</v>
      </c>
      <c r="BB403" s="41" t="s">
        <v>1475</v>
      </c>
      <c r="BC403" s="41" t="s">
        <v>1499</v>
      </c>
    </row>
    <row r="404" spans="1:55" ht="72.75" customHeight="1" x14ac:dyDescent="0.2">
      <c r="A404" s="77"/>
      <c r="B404" s="77"/>
      <c r="C404" s="77"/>
      <c r="D404" s="77"/>
      <c r="E404" s="77"/>
      <c r="F404" s="77"/>
      <c r="G404" s="77"/>
      <c r="H404" s="77"/>
      <c r="I404" s="77"/>
      <c r="J404" s="77"/>
      <c r="K404" s="77"/>
      <c r="L404" s="77"/>
      <c r="M404" s="77"/>
      <c r="N404" s="77"/>
      <c r="O404" s="77"/>
      <c r="P404" s="77"/>
      <c r="Q404" s="77"/>
      <c r="R404" s="77"/>
      <c r="S404" s="77"/>
      <c r="T404" s="77"/>
      <c r="U404" s="77"/>
      <c r="V404" s="77"/>
      <c r="W404" s="77"/>
      <c r="X404" s="81"/>
      <c r="Y404" s="83"/>
      <c r="Z404" s="82"/>
      <c r="AA404" s="58" t="s">
        <v>65</v>
      </c>
      <c r="AB404" s="61" t="s">
        <v>65</v>
      </c>
      <c r="AC404" s="61" t="s">
        <v>65</v>
      </c>
      <c r="AD404" s="52" t="s">
        <v>1270</v>
      </c>
      <c r="AE404" s="52">
        <v>1</v>
      </c>
      <c r="AF404" s="52"/>
      <c r="AG404" s="52"/>
      <c r="AH404" s="52">
        <v>1</v>
      </c>
      <c r="AI404" s="52"/>
      <c r="AJ404" s="52"/>
      <c r="AK404" s="52"/>
      <c r="AL404" s="52"/>
      <c r="AM404" s="52"/>
      <c r="AN404" s="52"/>
      <c r="AO404" s="52"/>
      <c r="AP404" s="52"/>
      <c r="AQ404" s="52"/>
      <c r="AR404" s="52" t="s">
        <v>355</v>
      </c>
      <c r="AS404" s="52" t="s">
        <v>503</v>
      </c>
      <c r="AT404" s="60" t="s">
        <v>1262</v>
      </c>
      <c r="AU404" s="52" t="s">
        <v>65</v>
      </c>
      <c r="AV404" s="52" t="s">
        <v>405</v>
      </c>
      <c r="AW404" s="52" t="s">
        <v>65</v>
      </c>
      <c r="AX404" s="52" t="s">
        <v>65</v>
      </c>
      <c r="AY404" s="52" t="s">
        <v>65</v>
      </c>
      <c r="BA404" s="41" t="s">
        <v>1512</v>
      </c>
      <c r="BB404" s="41" t="s">
        <v>1475</v>
      </c>
      <c r="BC404" s="41" t="s">
        <v>1499</v>
      </c>
    </row>
    <row r="405" spans="1:55" ht="72.75" customHeight="1" x14ac:dyDescent="0.2">
      <c r="A405" s="77"/>
      <c r="B405" s="77"/>
      <c r="C405" s="77"/>
      <c r="D405" s="77"/>
      <c r="E405" s="77"/>
      <c r="F405" s="77"/>
      <c r="G405" s="77"/>
      <c r="H405" s="77"/>
      <c r="I405" s="77"/>
      <c r="J405" s="77"/>
      <c r="K405" s="77"/>
      <c r="L405" s="77"/>
      <c r="M405" s="77"/>
      <c r="N405" s="77"/>
      <c r="O405" s="77"/>
      <c r="P405" s="77"/>
      <c r="Q405" s="77"/>
      <c r="R405" s="77"/>
      <c r="S405" s="77"/>
      <c r="T405" s="77"/>
      <c r="U405" s="77"/>
      <c r="V405" s="77"/>
      <c r="W405" s="77"/>
      <c r="X405" s="81"/>
      <c r="Y405" s="83"/>
      <c r="Z405" s="82"/>
      <c r="AA405" s="58" t="s">
        <v>65</v>
      </c>
      <c r="AB405" s="61" t="s">
        <v>65</v>
      </c>
      <c r="AC405" s="61" t="s">
        <v>65</v>
      </c>
      <c r="AD405" s="52" t="s">
        <v>1271</v>
      </c>
      <c r="AE405" s="52">
        <v>1</v>
      </c>
      <c r="AF405" s="52"/>
      <c r="AG405" s="52"/>
      <c r="AH405" s="52"/>
      <c r="AI405" s="52"/>
      <c r="AJ405" s="52"/>
      <c r="AK405" s="52"/>
      <c r="AL405" s="52"/>
      <c r="AM405" s="52">
        <v>1</v>
      </c>
      <c r="AN405" s="52"/>
      <c r="AO405" s="52"/>
      <c r="AP405" s="52"/>
      <c r="AQ405" s="52"/>
      <c r="AR405" s="52" t="s">
        <v>355</v>
      </c>
      <c r="AS405" s="52" t="s">
        <v>503</v>
      </c>
      <c r="AT405" s="60" t="s">
        <v>1262</v>
      </c>
      <c r="AU405" s="52" t="s">
        <v>65</v>
      </c>
      <c r="AV405" s="52" t="s">
        <v>405</v>
      </c>
      <c r="AW405" s="52" t="s">
        <v>65</v>
      </c>
      <c r="AX405" s="52" t="s">
        <v>65</v>
      </c>
      <c r="AY405" s="52" t="s">
        <v>65</v>
      </c>
      <c r="BA405" s="41" t="s">
        <v>1512</v>
      </c>
      <c r="BB405" s="41" t="s">
        <v>1475</v>
      </c>
      <c r="BC405" s="41" t="s">
        <v>1499</v>
      </c>
    </row>
    <row r="406" spans="1:55" ht="72.75" customHeight="1" x14ac:dyDescent="0.2">
      <c r="A406" s="77"/>
      <c r="B406" s="77"/>
      <c r="C406" s="77"/>
      <c r="D406" s="77"/>
      <c r="E406" s="77"/>
      <c r="F406" s="77"/>
      <c r="G406" s="77"/>
      <c r="H406" s="77"/>
      <c r="I406" s="77"/>
      <c r="J406" s="77"/>
      <c r="K406" s="77"/>
      <c r="L406" s="77"/>
      <c r="M406" s="77"/>
      <c r="N406" s="77"/>
      <c r="O406" s="77"/>
      <c r="P406" s="77"/>
      <c r="Q406" s="77"/>
      <c r="R406" s="77"/>
      <c r="S406" s="77"/>
      <c r="T406" s="77"/>
      <c r="U406" s="77"/>
      <c r="V406" s="77"/>
      <c r="W406" s="77"/>
      <c r="X406" s="81"/>
      <c r="Y406" s="83"/>
      <c r="Z406" s="82"/>
      <c r="AA406" s="58" t="s">
        <v>65</v>
      </c>
      <c r="AB406" s="61" t="s">
        <v>65</v>
      </c>
      <c r="AC406" s="61" t="s">
        <v>65</v>
      </c>
      <c r="AD406" s="17" t="s">
        <v>1272</v>
      </c>
      <c r="AE406" s="17">
        <v>1</v>
      </c>
      <c r="AF406" s="17"/>
      <c r="AG406" s="17"/>
      <c r="AH406" s="17"/>
      <c r="AI406" s="17"/>
      <c r="AJ406" s="17"/>
      <c r="AK406" s="17"/>
      <c r="AL406" s="17"/>
      <c r="AM406" s="17"/>
      <c r="AN406" s="17"/>
      <c r="AO406" s="17"/>
      <c r="AP406" s="17">
        <v>1</v>
      </c>
      <c r="AQ406" s="17"/>
      <c r="AR406" s="52" t="s">
        <v>355</v>
      </c>
      <c r="AS406" s="52" t="s">
        <v>503</v>
      </c>
      <c r="AT406" s="60" t="s">
        <v>1262</v>
      </c>
      <c r="AU406" s="52" t="s">
        <v>65</v>
      </c>
      <c r="AV406" s="52" t="s">
        <v>405</v>
      </c>
      <c r="AW406" s="52" t="s">
        <v>65</v>
      </c>
      <c r="AX406" s="52" t="s">
        <v>65</v>
      </c>
      <c r="AY406" s="52" t="s">
        <v>65</v>
      </c>
      <c r="BA406" s="41" t="s">
        <v>1512</v>
      </c>
      <c r="BB406" s="41" t="s">
        <v>1507</v>
      </c>
      <c r="BC406" s="41" t="s">
        <v>1499</v>
      </c>
    </row>
    <row r="407" spans="1:55" ht="72.75" customHeight="1" x14ac:dyDescent="0.2">
      <c r="A407" s="77"/>
      <c r="B407" s="77"/>
      <c r="C407" s="77"/>
      <c r="D407" s="77"/>
      <c r="E407" s="77"/>
      <c r="F407" s="77"/>
      <c r="G407" s="77"/>
      <c r="H407" s="77"/>
      <c r="I407" s="77"/>
      <c r="J407" s="77"/>
      <c r="K407" s="77"/>
      <c r="L407" s="77"/>
      <c r="M407" s="77"/>
      <c r="N407" s="77"/>
      <c r="O407" s="77"/>
      <c r="P407" s="77"/>
      <c r="Q407" s="77"/>
      <c r="R407" s="77"/>
      <c r="S407" s="77"/>
      <c r="T407" s="77"/>
      <c r="U407" s="77"/>
      <c r="V407" s="77"/>
      <c r="W407" s="77"/>
      <c r="X407" s="81"/>
      <c r="Y407" s="83"/>
      <c r="Z407" s="82"/>
      <c r="AA407" s="58" t="s">
        <v>65</v>
      </c>
      <c r="AB407" s="61" t="s">
        <v>65</v>
      </c>
      <c r="AC407" s="61" t="s">
        <v>65</v>
      </c>
      <c r="AD407" s="17" t="s">
        <v>1273</v>
      </c>
      <c r="AE407" s="17">
        <v>1</v>
      </c>
      <c r="AF407" s="17"/>
      <c r="AG407" s="17"/>
      <c r="AH407" s="17"/>
      <c r="AI407" s="17"/>
      <c r="AJ407" s="17"/>
      <c r="AK407" s="17"/>
      <c r="AL407" s="17"/>
      <c r="AM407" s="17"/>
      <c r="AN407" s="17"/>
      <c r="AO407" s="17"/>
      <c r="AP407" s="17"/>
      <c r="AQ407" s="17">
        <v>1</v>
      </c>
      <c r="AR407" s="52" t="s">
        <v>355</v>
      </c>
      <c r="AS407" s="52" t="s">
        <v>503</v>
      </c>
      <c r="AT407" s="60" t="s">
        <v>1262</v>
      </c>
      <c r="AU407" s="52" t="s">
        <v>65</v>
      </c>
      <c r="AV407" s="52" t="s">
        <v>405</v>
      </c>
      <c r="AW407" s="52" t="s">
        <v>65</v>
      </c>
      <c r="AX407" s="52" t="s">
        <v>65</v>
      </c>
      <c r="AY407" s="52" t="s">
        <v>65</v>
      </c>
      <c r="BA407" s="41" t="s">
        <v>1512</v>
      </c>
      <c r="BB407" s="41" t="s">
        <v>1508</v>
      </c>
      <c r="BC407" s="41" t="s">
        <v>1509</v>
      </c>
    </row>
    <row r="408" spans="1:55" ht="72.75" customHeight="1" x14ac:dyDescent="0.2">
      <c r="A408" s="77"/>
      <c r="B408" s="77"/>
      <c r="C408" s="77"/>
      <c r="D408" s="77"/>
      <c r="E408" s="77"/>
      <c r="F408" s="77"/>
      <c r="G408" s="77"/>
      <c r="H408" s="77"/>
      <c r="I408" s="77"/>
      <c r="J408" s="77"/>
      <c r="K408" s="77"/>
      <c r="L408" s="77"/>
      <c r="M408" s="77"/>
      <c r="N408" s="77"/>
      <c r="O408" s="77"/>
      <c r="P408" s="77"/>
      <c r="Q408" s="77"/>
      <c r="R408" s="77"/>
      <c r="S408" s="77"/>
      <c r="T408" s="77"/>
      <c r="U408" s="77"/>
      <c r="V408" s="77"/>
      <c r="W408" s="77"/>
      <c r="X408" s="81"/>
      <c r="Y408" s="83"/>
      <c r="Z408" s="82"/>
      <c r="AA408" s="58" t="s">
        <v>65</v>
      </c>
      <c r="AB408" s="61" t="s">
        <v>65</v>
      </c>
      <c r="AC408" s="61" t="s">
        <v>65</v>
      </c>
      <c r="AD408" s="52" t="s">
        <v>1274</v>
      </c>
      <c r="AE408" s="52">
        <v>1</v>
      </c>
      <c r="AF408" s="52"/>
      <c r="AG408" s="52"/>
      <c r="AH408" s="52"/>
      <c r="AI408" s="52"/>
      <c r="AJ408" s="52"/>
      <c r="AK408" s="52"/>
      <c r="AL408" s="52"/>
      <c r="AM408" s="52"/>
      <c r="AN408" s="52"/>
      <c r="AO408" s="52"/>
      <c r="AP408" s="52"/>
      <c r="AQ408" s="52">
        <v>1</v>
      </c>
      <c r="AR408" s="52" t="s">
        <v>355</v>
      </c>
      <c r="AS408" s="52" t="s">
        <v>503</v>
      </c>
      <c r="AT408" s="60" t="s">
        <v>1262</v>
      </c>
      <c r="AU408" s="52" t="s">
        <v>65</v>
      </c>
      <c r="AV408" s="52" t="s">
        <v>405</v>
      </c>
      <c r="AW408" s="52" t="s">
        <v>65</v>
      </c>
      <c r="AX408" s="52" t="s">
        <v>65</v>
      </c>
      <c r="AY408" s="52" t="s">
        <v>65</v>
      </c>
      <c r="BA408" s="41" t="s">
        <v>1512</v>
      </c>
      <c r="BB408" s="41" t="s">
        <v>1475</v>
      </c>
      <c r="BC408" s="41" t="s">
        <v>1488</v>
      </c>
    </row>
    <row r="409" spans="1:55" ht="72.75" customHeight="1" x14ac:dyDescent="0.2">
      <c r="A409" s="77"/>
      <c r="B409" s="77"/>
      <c r="C409" s="77"/>
      <c r="D409" s="77"/>
      <c r="E409" s="77"/>
      <c r="F409" s="77"/>
      <c r="G409" s="77"/>
      <c r="H409" s="77"/>
      <c r="I409" s="77"/>
      <c r="J409" s="77"/>
      <c r="K409" s="77"/>
      <c r="L409" s="77"/>
      <c r="M409" s="77"/>
      <c r="N409" s="77"/>
      <c r="O409" s="77"/>
      <c r="P409" s="77"/>
      <c r="Q409" s="77"/>
      <c r="R409" s="77"/>
      <c r="S409" s="77"/>
      <c r="T409" s="77"/>
      <c r="U409" s="77"/>
      <c r="V409" s="77"/>
      <c r="W409" s="77"/>
      <c r="X409" s="81"/>
      <c r="Y409" s="83"/>
      <c r="Z409" s="82"/>
      <c r="AA409" s="58" t="s">
        <v>65</v>
      </c>
      <c r="AB409" s="61" t="s">
        <v>65</v>
      </c>
      <c r="AC409" s="61" t="s">
        <v>65</v>
      </c>
      <c r="AD409" s="52" t="s">
        <v>1275</v>
      </c>
      <c r="AE409" s="52">
        <v>2</v>
      </c>
      <c r="AF409" s="52"/>
      <c r="AG409" s="52"/>
      <c r="AH409" s="52"/>
      <c r="AI409" s="52"/>
      <c r="AJ409" s="52">
        <v>1</v>
      </c>
      <c r="AK409" s="52"/>
      <c r="AL409" s="52"/>
      <c r="AM409" s="52"/>
      <c r="AN409" s="52">
        <v>1</v>
      </c>
      <c r="AO409" s="52"/>
      <c r="AP409" s="52"/>
      <c r="AQ409" s="52"/>
      <c r="AR409" s="52" t="s">
        <v>355</v>
      </c>
      <c r="AS409" s="52" t="s">
        <v>503</v>
      </c>
      <c r="AT409" s="60" t="s">
        <v>1262</v>
      </c>
      <c r="AU409" s="52" t="s">
        <v>65</v>
      </c>
      <c r="AV409" s="52" t="s">
        <v>65</v>
      </c>
      <c r="AW409" s="52" t="s">
        <v>65</v>
      </c>
      <c r="AX409" s="52" t="s">
        <v>65</v>
      </c>
      <c r="AY409" s="52" t="s">
        <v>65</v>
      </c>
      <c r="BA409" s="35" t="s">
        <v>65</v>
      </c>
      <c r="BB409" s="35"/>
      <c r="BC409" s="35"/>
    </row>
    <row r="410" spans="1:55" ht="72.75" customHeight="1" x14ac:dyDescent="0.2">
      <c r="A410" s="77"/>
      <c r="B410" s="77"/>
      <c r="C410" s="77"/>
      <c r="D410" s="77"/>
      <c r="E410" s="77"/>
      <c r="F410" s="77"/>
      <c r="G410" s="77"/>
      <c r="H410" s="77"/>
      <c r="I410" s="77"/>
      <c r="J410" s="77"/>
      <c r="K410" s="77"/>
      <c r="L410" s="77"/>
      <c r="M410" s="77"/>
      <c r="N410" s="77"/>
      <c r="O410" s="77"/>
      <c r="P410" s="77"/>
      <c r="Q410" s="77"/>
      <c r="R410" s="77"/>
      <c r="S410" s="77"/>
      <c r="T410" s="77"/>
      <c r="U410" s="77"/>
      <c r="V410" s="77"/>
      <c r="W410" s="77"/>
      <c r="X410" s="81"/>
      <c r="Y410" s="83"/>
      <c r="Z410" s="82"/>
      <c r="AA410" s="58" t="s">
        <v>65</v>
      </c>
      <c r="AB410" s="61" t="s">
        <v>65</v>
      </c>
      <c r="AC410" s="61" t="s">
        <v>65</v>
      </c>
      <c r="AD410" s="52" t="s">
        <v>1276</v>
      </c>
      <c r="AE410" s="52">
        <v>1</v>
      </c>
      <c r="AF410" s="52"/>
      <c r="AG410" s="52"/>
      <c r="AH410" s="52"/>
      <c r="AI410" s="52"/>
      <c r="AJ410" s="52"/>
      <c r="AK410" s="52"/>
      <c r="AL410" s="52">
        <v>1</v>
      </c>
      <c r="AM410" s="52"/>
      <c r="AN410" s="52"/>
      <c r="AO410" s="52"/>
      <c r="AP410" s="52"/>
      <c r="AQ410" s="52"/>
      <c r="AR410" s="52" t="s">
        <v>355</v>
      </c>
      <c r="AS410" s="52" t="s">
        <v>503</v>
      </c>
      <c r="AT410" s="60" t="s">
        <v>1277</v>
      </c>
      <c r="AU410" s="52" t="s">
        <v>65</v>
      </c>
      <c r="AV410" s="52" t="s">
        <v>65</v>
      </c>
      <c r="AW410" s="52" t="s">
        <v>65</v>
      </c>
      <c r="AX410" s="52" t="s">
        <v>65</v>
      </c>
      <c r="AY410" s="52" t="s">
        <v>65</v>
      </c>
      <c r="BA410" s="35" t="s">
        <v>65</v>
      </c>
      <c r="BB410" s="35"/>
      <c r="BC410" s="35"/>
    </row>
    <row r="411" spans="1:55" ht="72.75" customHeight="1" x14ac:dyDescent="0.2">
      <c r="A411" s="77"/>
      <c r="B411" s="77"/>
      <c r="C411" s="77"/>
      <c r="D411" s="77"/>
      <c r="E411" s="77"/>
      <c r="F411" s="77"/>
      <c r="G411" s="77"/>
      <c r="H411" s="77"/>
      <c r="I411" s="77"/>
      <c r="J411" s="77"/>
      <c r="K411" s="77"/>
      <c r="L411" s="77"/>
      <c r="M411" s="77"/>
      <c r="N411" s="77"/>
      <c r="O411" s="77"/>
      <c r="P411" s="77"/>
      <c r="Q411" s="77"/>
      <c r="R411" s="77"/>
      <c r="S411" s="77"/>
      <c r="T411" s="77"/>
      <c r="U411" s="77"/>
      <c r="V411" s="77"/>
      <c r="W411" s="77"/>
      <c r="X411" s="81"/>
      <c r="Y411" s="83"/>
      <c r="Z411" s="82"/>
      <c r="AA411" s="58" t="s">
        <v>65</v>
      </c>
      <c r="AB411" s="61" t="s">
        <v>65</v>
      </c>
      <c r="AC411" s="61" t="s">
        <v>65</v>
      </c>
      <c r="AD411" s="52" t="s">
        <v>1278</v>
      </c>
      <c r="AE411" s="52">
        <v>2</v>
      </c>
      <c r="AF411" s="52"/>
      <c r="AG411" s="52"/>
      <c r="AH411" s="52"/>
      <c r="AI411" s="52">
        <v>1</v>
      </c>
      <c r="AJ411" s="52"/>
      <c r="AK411" s="52"/>
      <c r="AL411" s="52"/>
      <c r="AM411" s="52"/>
      <c r="AN411" s="52">
        <v>1</v>
      </c>
      <c r="AO411" s="52"/>
      <c r="AP411" s="52"/>
      <c r="AQ411" s="52"/>
      <c r="AR411" s="52" t="s">
        <v>355</v>
      </c>
      <c r="AS411" s="52" t="s">
        <v>503</v>
      </c>
      <c r="AT411" s="60" t="s">
        <v>1277</v>
      </c>
      <c r="AU411" s="52" t="s">
        <v>65</v>
      </c>
      <c r="AV411" s="52" t="s">
        <v>65</v>
      </c>
      <c r="AW411" s="52" t="s">
        <v>65</v>
      </c>
      <c r="AX411" s="52" t="s">
        <v>65</v>
      </c>
      <c r="AY411" s="52" t="s">
        <v>65</v>
      </c>
      <c r="BA411" s="35" t="s">
        <v>65</v>
      </c>
      <c r="BB411" s="35"/>
      <c r="BC411" s="35"/>
    </row>
    <row r="412" spans="1:55" ht="72.75" customHeight="1" x14ac:dyDescent="0.2">
      <c r="A412" s="77"/>
      <c r="B412" s="77"/>
      <c r="C412" s="77"/>
      <c r="D412" s="77"/>
      <c r="E412" s="77"/>
      <c r="F412" s="77"/>
      <c r="G412" s="77"/>
      <c r="H412" s="77"/>
      <c r="I412" s="77"/>
      <c r="J412" s="77"/>
      <c r="K412" s="77"/>
      <c r="L412" s="77"/>
      <c r="M412" s="77"/>
      <c r="N412" s="77"/>
      <c r="O412" s="77"/>
      <c r="P412" s="77"/>
      <c r="Q412" s="77"/>
      <c r="R412" s="77"/>
      <c r="S412" s="77"/>
      <c r="T412" s="77"/>
      <c r="U412" s="77"/>
      <c r="V412" s="77"/>
      <c r="W412" s="77"/>
      <c r="X412" s="81"/>
      <c r="Y412" s="83"/>
      <c r="Z412" s="82"/>
      <c r="AA412" s="58" t="s">
        <v>65</v>
      </c>
      <c r="AB412" s="61" t="s">
        <v>65</v>
      </c>
      <c r="AC412" s="61" t="s">
        <v>65</v>
      </c>
      <c r="AD412" s="52" t="s">
        <v>1279</v>
      </c>
      <c r="AE412" s="52">
        <v>1</v>
      </c>
      <c r="AF412" s="52"/>
      <c r="AG412" s="52"/>
      <c r="AH412" s="52"/>
      <c r="AI412" s="52"/>
      <c r="AJ412" s="52"/>
      <c r="AK412" s="52"/>
      <c r="AL412" s="52"/>
      <c r="AM412" s="52"/>
      <c r="AN412" s="52">
        <v>1</v>
      </c>
      <c r="AO412" s="52"/>
      <c r="AP412" s="52"/>
      <c r="AQ412" s="52"/>
      <c r="AR412" s="52" t="s">
        <v>355</v>
      </c>
      <c r="AS412" s="52" t="s">
        <v>503</v>
      </c>
      <c r="AT412" s="60" t="s">
        <v>1277</v>
      </c>
      <c r="AU412" s="52" t="s">
        <v>65</v>
      </c>
      <c r="AV412" s="52" t="s">
        <v>65</v>
      </c>
      <c r="AW412" s="52" t="s">
        <v>65</v>
      </c>
      <c r="AX412" s="52" t="s">
        <v>65</v>
      </c>
      <c r="AY412" s="52" t="s">
        <v>65</v>
      </c>
      <c r="BA412" s="35" t="s">
        <v>65</v>
      </c>
      <c r="BB412" s="35"/>
      <c r="BC412" s="35"/>
    </row>
    <row r="413" spans="1:55" ht="72.75" customHeight="1" x14ac:dyDescent="0.2">
      <c r="A413" s="77"/>
      <c r="B413" s="77"/>
      <c r="C413" s="77"/>
      <c r="D413" s="77"/>
      <c r="E413" s="77"/>
      <c r="F413" s="77"/>
      <c r="G413" s="77"/>
      <c r="H413" s="77"/>
      <c r="I413" s="77"/>
      <c r="J413" s="77"/>
      <c r="K413" s="77"/>
      <c r="L413" s="77"/>
      <c r="M413" s="77"/>
      <c r="N413" s="77"/>
      <c r="O413" s="77"/>
      <c r="P413" s="77"/>
      <c r="Q413" s="77"/>
      <c r="R413" s="77"/>
      <c r="S413" s="77"/>
      <c r="T413" s="77"/>
      <c r="U413" s="77"/>
      <c r="V413" s="77"/>
      <c r="W413" s="77"/>
      <c r="X413" s="81"/>
      <c r="Y413" s="83"/>
      <c r="Z413" s="82"/>
      <c r="AA413" s="58">
        <v>236427760</v>
      </c>
      <c r="AB413" s="61" t="s">
        <v>820</v>
      </c>
      <c r="AC413" s="61" t="s">
        <v>1257</v>
      </c>
      <c r="AD413" s="13" t="s">
        <v>1280</v>
      </c>
      <c r="AE413" s="52">
        <v>3</v>
      </c>
      <c r="AF413" s="52"/>
      <c r="AG413" s="52"/>
      <c r="AH413" s="52"/>
      <c r="AI413" s="52">
        <v>1</v>
      </c>
      <c r="AJ413" s="52"/>
      <c r="AK413" s="52"/>
      <c r="AL413" s="52">
        <v>1</v>
      </c>
      <c r="AM413" s="52"/>
      <c r="AN413" s="52"/>
      <c r="AO413" s="52">
        <v>1</v>
      </c>
      <c r="AP413" s="52"/>
      <c r="AQ413" s="52"/>
      <c r="AR413" s="52" t="s">
        <v>355</v>
      </c>
      <c r="AS413" s="52" t="s">
        <v>432</v>
      </c>
      <c r="AT413" s="60" t="s">
        <v>1262</v>
      </c>
      <c r="AU413" s="52" t="s">
        <v>65</v>
      </c>
      <c r="AV413" s="52" t="s">
        <v>65</v>
      </c>
      <c r="AW413" s="52" t="s">
        <v>65</v>
      </c>
      <c r="AX413" s="52" t="s">
        <v>65</v>
      </c>
      <c r="AY413" s="52" t="s">
        <v>65</v>
      </c>
      <c r="BA413" s="35" t="s">
        <v>65</v>
      </c>
      <c r="BB413" s="35"/>
      <c r="BC413" s="35"/>
    </row>
    <row r="414" spans="1:55" ht="72.75" customHeight="1" x14ac:dyDescent="0.2">
      <c r="A414" s="77"/>
      <c r="B414" s="77"/>
      <c r="C414" s="77"/>
      <c r="D414" s="77"/>
      <c r="E414" s="77"/>
      <c r="F414" s="77"/>
      <c r="G414" s="77"/>
      <c r="H414" s="77"/>
      <c r="I414" s="77"/>
      <c r="J414" s="77"/>
      <c r="K414" s="77"/>
      <c r="L414" s="77"/>
      <c r="M414" s="77"/>
      <c r="N414" s="77"/>
      <c r="O414" s="77"/>
      <c r="P414" s="77"/>
      <c r="Q414" s="77"/>
      <c r="R414" s="77"/>
      <c r="S414" s="77"/>
      <c r="T414" s="77"/>
      <c r="U414" s="77"/>
      <c r="V414" s="77"/>
      <c r="W414" s="77"/>
      <c r="X414" s="81"/>
      <c r="Y414" s="83"/>
      <c r="Z414" s="82"/>
      <c r="AA414" s="58" t="s">
        <v>65</v>
      </c>
      <c r="AB414" s="61" t="s">
        <v>65</v>
      </c>
      <c r="AC414" s="61" t="s">
        <v>65</v>
      </c>
      <c r="AD414" s="13" t="s">
        <v>1281</v>
      </c>
      <c r="AE414" s="52">
        <v>11</v>
      </c>
      <c r="AF414" s="52">
        <v>1</v>
      </c>
      <c r="AG414" s="52">
        <v>1</v>
      </c>
      <c r="AH414" s="52">
        <v>1</v>
      </c>
      <c r="AI414" s="52">
        <v>1</v>
      </c>
      <c r="AJ414" s="52">
        <v>1</v>
      </c>
      <c r="AK414" s="52">
        <v>1</v>
      </c>
      <c r="AL414" s="52">
        <v>1</v>
      </c>
      <c r="AM414" s="52">
        <v>1</v>
      </c>
      <c r="AN414" s="52">
        <v>1</v>
      </c>
      <c r="AO414" s="52">
        <v>1</v>
      </c>
      <c r="AP414" s="52">
        <v>1</v>
      </c>
      <c r="AQ414" s="52"/>
      <c r="AR414" s="52" t="s">
        <v>355</v>
      </c>
      <c r="AS414" s="52" t="s">
        <v>432</v>
      </c>
      <c r="AT414" s="60" t="s">
        <v>1262</v>
      </c>
      <c r="AU414" s="52" t="s">
        <v>65</v>
      </c>
      <c r="AV414" s="52" t="s">
        <v>65</v>
      </c>
      <c r="AW414" s="52" t="s">
        <v>65</v>
      </c>
      <c r="AX414" s="52" t="s">
        <v>65</v>
      </c>
      <c r="AY414" s="52" t="s">
        <v>65</v>
      </c>
      <c r="BA414" s="35" t="s">
        <v>65</v>
      </c>
      <c r="BB414" s="35"/>
      <c r="BC414" s="35"/>
    </row>
    <row r="415" spans="1:55" ht="72.75" customHeight="1" x14ac:dyDescent="0.2">
      <c r="A415" s="77"/>
      <c r="B415" s="77"/>
      <c r="C415" s="77"/>
      <c r="D415" s="77"/>
      <c r="E415" s="77"/>
      <c r="F415" s="77"/>
      <c r="G415" s="77"/>
      <c r="H415" s="77"/>
      <c r="I415" s="77"/>
      <c r="J415" s="77"/>
      <c r="K415" s="77"/>
      <c r="L415" s="77"/>
      <c r="M415" s="77"/>
      <c r="N415" s="77"/>
      <c r="O415" s="77"/>
      <c r="P415" s="77"/>
      <c r="Q415" s="77"/>
      <c r="R415" s="77"/>
      <c r="S415" s="77"/>
      <c r="T415" s="77"/>
      <c r="U415" s="77"/>
      <c r="V415" s="77"/>
      <c r="W415" s="77"/>
      <c r="X415" s="81"/>
      <c r="Y415" s="83"/>
      <c r="Z415" s="82"/>
      <c r="AA415" s="58" t="s">
        <v>65</v>
      </c>
      <c r="AB415" s="61" t="s">
        <v>65</v>
      </c>
      <c r="AC415" s="61" t="s">
        <v>65</v>
      </c>
      <c r="AD415" s="13" t="s">
        <v>1282</v>
      </c>
      <c r="AE415" s="52">
        <v>2</v>
      </c>
      <c r="AF415" s="52"/>
      <c r="AG415" s="52"/>
      <c r="AH415" s="52"/>
      <c r="AI415" s="52"/>
      <c r="AJ415" s="52"/>
      <c r="AK415" s="52"/>
      <c r="AL415" s="52">
        <v>1</v>
      </c>
      <c r="AM415" s="52"/>
      <c r="AN415" s="52"/>
      <c r="AO415" s="52"/>
      <c r="AP415" s="52">
        <v>1</v>
      </c>
      <c r="AQ415" s="52"/>
      <c r="AR415" s="52" t="s">
        <v>355</v>
      </c>
      <c r="AS415" s="52" t="s">
        <v>432</v>
      </c>
      <c r="AT415" s="60" t="s">
        <v>1262</v>
      </c>
      <c r="AU415" s="52" t="s">
        <v>65</v>
      </c>
      <c r="AV415" s="52" t="s">
        <v>65</v>
      </c>
      <c r="AW415" s="52" t="s">
        <v>65</v>
      </c>
      <c r="AX415" s="52" t="s">
        <v>65</v>
      </c>
      <c r="AY415" s="52" t="s">
        <v>65</v>
      </c>
      <c r="BA415" s="35" t="s">
        <v>65</v>
      </c>
      <c r="BB415" s="35"/>
      <c r="BC415" s="35"/>
    </row>
    <row r="416" spans="1:55" ht="72.75" customHeight="1" x14ac:dyDescent="0.2">
      <c r="A416" s="77"/>
      <c r="B416" s="77"/>
      <c r="C416" s="77"/>
      <c r="D416" s="77"/>
      <c r="E416" s="77"/>
      <c r="F416" s="77"/>
      <c r="G416" s="77"/>
      <c r="H416" s="77"/>
      <c r="I416" s="77"/>
      <c r="J416" s="77"/>
      <c r="K416" s="77"/>
      <c r="L416" s="77"/>
      <c r="M416" s="77"/>
      <c r="N416" s="77"/>
      <c r="O416" s="77"/>
      <c r="P416" s="77"/>
      <c r="Q416" s="77"/>
      <c r="R416" s="77"/>
      <c r="S416" s="77"/>
      <c r="T416" s="77"/>
      <c r="U416" s="77"/>
      <c r="V416" s="77"/>
      <c r="W416" s="77"/>
      <c r="X416" s="81"/>
      <c r="Y416" s="83"/>
      <c r="Z416" s="82"/>
      <c r="AA416" s="58" t="s">
        <v>65</v>
      </c>
      <c r="AB416" s="61" t="s">
        <v>65</v>
      </c>
      <c r="AC416" s="61" t="s">
        <v>65</v>
      </c>
      <c r="AD416" s="13" t="s">
        <v>1283</v>
      </c>
      <c r="AE416" s="52">
        <v>3</v>
      </c>
      <c r="AF416" s="52"/>
      <c r="AG416" s="52"/>
      <c r="AH416" s="52"/>
      <c r="AI416" s="52"/>
      <c r="AJ416" s="52">
        <v>1</v>
      </c>
      <c r="AK416" s="52"/>
      <c r="AL416" s="52"/>
      <c r="AM416" s="52">
        <v>1</v>
      </c>
      <c r="AN416" s="52"/>
      <c r="AO416" s="52"/>
      <c r="AP416" s="52">
        <v>1</v>
      </c>
      <c r="AQ416" s="52"/>
      <c r="AR416" s="52" t="s">
        <v>355</v>
      </c>
      <c r="AS416" s="52" t="s">
        <v>432</v>
      </c>
      <c r="AT416" s="60" t="s">
        <v>1262</v>
      </c>
      <c r="AU416" s="52" t="s">
        <v>65</v>
      </c>
      <c r="AV416" s="52" t="s">
        <v>65</v>
      </c>
      <c r="AW416" s="52" t="s">
        <v>65</v>
      </c>
      <c r="AX416" s="52" t="s">
        <v>65</v>
      </c>
      <c r="AY416" s="52" t="s">
        <v>65</v>
      </c>
      <c r="BA416" s="35" t="s">
        <v>65</v>
      </c>
      <c r="BB416" s="35"/>
      <c r="BC416" s="35"/>
    </row>
    <row r="417" spans="1:55" ht="72.75" customHeight="1" x14ac:dyDescent="0.2">
      <c r="A417" s="77"/>
      <c r="B417" s="77"/>
      <c r="C417" s="77"/>
      <c r="D417" s="77"/>
      <c r="E417" s="77"/>
      <c r="F417" s="77"/>
      <c r="G417" s="77"/>
      <c r="H417" s="77"/>
      <c r="I417" s="77"/>
      <c r="J417" s="77"/>
      <c r="K417" s="77"/>
      <c r="L417" s="77"/>
      <c r="M417" s="77"/>
      <c r="N417" s="77"/>
      <c r="O417" s="77"/>
      <c r="P417" s="77"/>
      <c r="Q417" s="77"/>
      <c r="R417" s="77"/>
      <c r="S417" s="77"/>
      <c r="T417" s="77"/>
      <c r="U417" s="77"/>
      <c r="V417" s="77"/>
      <c r="W417" s="77"/>
      <c r="X417" s="81"/>
      <c r="Y417" s="54">
        <v>0.1</v>
      </c>
      <c r="Z417" s="53" t="s">
        <v>1284</v>
      </c>
      <c r="AA417" s="58" t="s">
        <v>65</v>
      </c>
      <c r="AB417" s="61" t="s">
        <v>65</v>
      </c>
      <c r="AC417" s="61" t="s">
        <v>65</v>
      </c>
      <c r="AD417" s="52" t="s">
        <v>1285</v>
      </c>
      <c r="AE417" s="52">
        <v>1</v>
      </c>
      <c r="AF417" s="52"/>
      <c r="AG417" s="52"/>
      <c r="AH417" s="52">
        <v>1</v>
      </c>
      <c r="AI417" s="52"/>
      <c r="AJ417" s="52"/>
      <c r="AK417" s="52"/>
      <c r="AL417" s="52"/>
      <c r="AM417" s="52"/>
      <c r="AN417" s="52"/>
      <c r="AO417" s="52"/>
      <c r="AP417" s="52"/>
      <c r="AQ417" s="52"/>
      <c r="AR417" s="52" t="s">
        <v>355</v>
      </c>
      <c r="AS417" s="52" t="s">
        <v>503</v>
      </c>
      <c r="AT417" s="60" t="s">
        <v>1286</v>
      </c>
      <c r="AU417" s="52" t="s">
        <v>65</v>
      </c>
      <c r="AV417" s="52" t="s">
        <v>405</v>
      </c>
      <c r="AW417" s="52" t="s">
        <v>65</v>
      </c>
      <c r="AX417" s="52" t="s">
        <v>65</v>
      </c>
      <c r="AY417" s="52" t="s">
        <v>65</v>
      </c>
      <c r="BA417" s="41" t="s">
        <v>1512</v>
      </c>
      <c r="BB417" s="41" t="s">
        <v>1475</v>
      </c>
      <c r="BC417" s="41" t="s">
        <v>1499</v>
      </c>
    </row>
    <row r="418" spans="1:55" ht="72.75" customHeight="1" x14ac:dyDescent="0.2">
      <c r="A418" s="77"/>
      <c r="B418" s="77"/>
      <c r="C418" s="77"/>
      <c r="D418" s="77"/>
      <c r="E418" s="77"/>
      <c r="F418" s="77"/>
      <c r="G418" s="77"/>
      <c r="H418" s="77"/>
      <c r="I418" s="77"/>
      <c r="J418" s="77"/>
      <c r="K418" s="77"/>
      <c r="L418" s="77"/>
      <c r="M418" s="77"/>
      <c r="N418" s="77"/>
      <c r="O418" s="77"/>
      <c r="P418" s="77"/>
      <c r="Q418" s="77"/>
      <c r="R418" s="77"/>
      <c r="S418" s="77"/>
      <c r="T418" s="77"/>
      <c r="U418" s="77"/>
      <c r="V418" s="77"/>
      <c r="W418" s="77"/>
      <c r="X418" s="81"/>
      <c r="Y418" s="54">
        <v>0.1</v>
      </c>
      <c r="Z418" s="53" t="s">
        <v>1287</v>
      </c>
      <c r="AA418" s="58" t="s">
        <v>65</v>
      </c>
      <c r="AB418" s="61" t="s">
        <v>65</v>
      </c>
      <c r="AC418" s="61" t="s">
        <v>65</v>
      </c>
      <c r="AD418" s="52" t="s">
        <v>1288</v>
      </c>
      <c r="AE418" s="52">
        <v>10</v>
      </c>
      <c r="AF418" s="52"/>
      <c r="AG418" s="52"/>
      <c r="AH418" s="52">
        <v>1</v>
      </c>
      <c r="AI418" s="52">
        <v>1</v>
      </c>
      <c r="AJ418" s="52">
        <v>1</v>
      </c>
      <c r="AK418" s="52">
        <v>1</v>
      </c>
      <c r="AL418" s="52">
        <v>1</v>
      </c>
      <c r="AM418" s="52">
        <v>1</v>
      </c>
      <c r="AN418" s="52">
        <v>1</v>
      </c>
      <c r="AO418" s="52">
        <v>1</v>
      </c>
      <c r="AP418" s="52">
        <v>1</v>
      </c>
      <c r="AQ418" s="52">
        <v>1</v>
      </c>
      <c r="AR418" s="52" t="s">
        <v>355</v>
      </c>
      <c r="AS418" s="52" t="s">
        <v>503</v>
      </c>
      <c r="AT418" s="60" t="s">
        <v>1286</v>
      </c>
      <c r="AU418" s="52" t="s">
        <v>65</v>
      </c>
      <c r="AV418" s="52" t="s">
        <v>405</v>
      </c>
      <c r="AW418" s="52" t="s">
        <v>65</v>
      </c>
      <c r="AX418" s="52" t="s">
        <v>65</v>
      </c>
      <c r="AY418" s="52" t="s">
        <v>65</v>
      </c>
      <c r="BA418" s="41" t="s">
        <v>1512</v>
      </c>
      <c r="BB418" s="41" t="s">
        <v>1475</v>
      </c>
      <c r="BC418" s="41" t="s">
        <v>1499</v>
      </c>
    </row>
    <row r="419" spans="1:55" ht="72.75" customHeight="1" x14ac:dyDescent="0.2">
      <c r="A419" s="78"/>
      <c r="B419" s="78"/>
      <c r="C419" s="78"/>
      <c r="D419" s="78"/>
      <c r="E419" s="78"/>
      <c r="F419" s="78"/>
      <c r="G419" s="78"/>
      <c r="H419" s="78"/>
      <c r="I419" s="78"/>
      <c r="J419" s="78"/>
      <c r="K419" s="78"/>
      <c r="L419" s="78"/>
      <c r="M419" s="78"/>
      <c r="N419" s="78"/>
      <c r="O419" s="78"/>
      <c r="P419" s="78"/>
      <c r="Q419" s="78"/>
      <c r="R419" s="78"/>
      <c r="S419" s="78"/>
      <c r="T419" s="78"/>
      <c r="U419" s="78"/>
      <c r="V419" s="78"/>
      <c r="W419" s="78"/>
      <c r="X419" s="81"/>
      <c r="Y419" s="54">
        <v>0.1</v>
      </c>
      <c r="Z419" s="53" t="s">
        <v>1289</v>
      </c>
      <c r="AA419" s="58" t="s">
        <v>65</v>
      </c>
      <c r="AB419" s="61" t="s">
        <v>65</v>
      </c>
      <c r="AC419" s="61" t="s">
        <v>65</v>
      </c>
      <c r="AD419" s="52" t="s">
        <v>1290</v>
      </c>
      <c r="AE419" s="52">
        <v>1</v>
      </c>
      <c r="AF419" s="52"/>
      <c r="AG419" s="52"/>
      <c r="AH419" s="52">
        <v>1</v>
      </c>
      <c r="AI419" s="52"/>
      <c r="AJ419" s="52"/>
      <c r="AK419" s="52"/>
      <c r="AL419" s="52"/>
      <c r="AM419" s="52"/>
      <c r="AN419" s="52"/>
      <c r="AO419" s="52"/>
      <c r="AP419" s="52"/>
      <c r="AQ419" s="52"/>
      <c r="AR419" s="52" t="s">
        <v>355</v>
      </c>
      <c r="AS419" s="52" t="s">
        <v>503</v>
      </c>
      <c r="AT419" s="60" t="s">
        <v>1277</v>
      </c>
      <c r="AU419" s="52" t="s">
        <v>65</v>
      </c>
      <c r="AV419" s="52" t="s">
        <v>65</v>
      </c>
      <c r="AW419" s="52" t="s">
        <v>65</v>
      </c>
      <c r="AX419" s="52" t="s">
        <v>65</v>
      </c>
      <c r="AY419" s="52" t="s">
        <v>65</v>
      </c>
      <c r="BA419" s="35" t="s">
        <v>65</v>
      </c>
      <c r="BB419" s="35"/>
      <c r="BC419" s="35"/>
    </row>
    <row r="420" spans="1:55" ht="72.75" customHeight="1" x14ac:dyDescent="0.2">
      <c r="A420" s="76" t="s">
        <v>58</v>
      </c>
      <c r="B420" s="76" t="s">
        <v>213</v>
      </c>
      <c r="C420" s="76" t="s">
        <v>103</v>
      </c>
      <c r="D420" s="76" t="s">
        <v>214</v>
      </c>
      <c r="E420" s="76" t="s">
        <v>215</v>
      </c>
      <c r="F420" s="76" t="s">
        <v>216</v>
      </c>
      <c r="G420" s="76" t="s">
        <v>217</v>
      </c>
      <c r="H420" s="76" t="s">
        <v>108</v>
      </c>
      <c r="I420" s="76" t="s">
        <v>65</v>
      </c>
      <c r="J420" s="76" t="s">
        <v>97</v>
      </c>
      <c r="K420" s="76" t="s">
        <v>352</v>
      </c>
      <c r="L420" s="76" t="s">
        <v>368</v>
      </c>
      <c r="M420" s="76" t="s">
        <v>369</v>
      </c>
      <c r="N420" s="76" t="s">
        <v>1422</v>
      </c>
      <c r="O420" s="76" t="s">
        <v>238</v>
      </c>
      <c r="P420" s="76" t="s">
        <v>82</v>
      </c>
      <c r="Q420" s="76">
        <v>64</v>
      </c>
      <c r="R420" s="76">
        <v>2</v>
      </c>
      <c r="S420" s="76">
        <v>2</v>
      </c>
      <c r="T420" s="76">
        <v>3</v>
      </c>
      <c r="U420" s="76">
        <v>3</v>
      </c>
      <c r="V420" s="76">
        <v>10</v>
      </c>
      <c r="W420" s="76" t="s">
        <v>355</v>
      </c>
      <c r="X420" s="81" t="s">
        <v>1291</v>
      </c>
      <c r="Y420" s="83">
        <v>0.3</v>
      </c>
      <c r="Z420" s="82" t="s">
        <v>1292</v>
      </c>
      <c r="AA420" s="117" t="s">
        <v>65</v>
      </c>
      <c r="AB420" s="128" t="s">
        <v>65</v>
      </c>
      <c r="AC420" s="128" t="s">
        <v>65</v>
      </c>
      <c r="AD420" s="52" t="s">
        <v>1293</v>
      </c>
      <c r="AE420" s="52">
        <v>1</v>
      </c>
      <c r="AF420" s="52">
        <v>1</v>
      </c>
      <c r="AG420" s="52"/>
      <c r="AH420" s="52"/>
      <c r="AI420" s="52"/>
      <c r="AJ420" s="52"/>
      <c r="AK420" s="52"/>
      <c r="AL420" s="52"/>
      <c r="AM420" s="52"/>
      <c r="AN420" s="52"/>
      <c r="AO420" s="52"/>
      <c r="AP420" s="52"/>
      <c r="AQ420" s="52"/>
      <c r="AR420" s="52" t="s">
        <v>355</v>
      </c>
      <c r="AS420" s="52" t="s">
        <v>432</v>
      </c>
      <c r="AT420" s="60" t="s">
        <v>1216</v>
      </c>
      <c r="AU420" s="52" t="s">
        <v>65</v>
      </c>
      <c r="AV420" s="52" t="s">
        <v>405</v>
      </c>
      <c r="AW420" s="52" t="s">
        <v>65</v>
      </c>
      <c r="AX420" s="52" t="s">
        <v>65</v>
      </c>
      <c r="AY420" s="52" t="s">
        <v>65</v>
      </c>
      <c r="BA420" s="41" t="s">
        <v>1512</v>
      </c>
      <c r="BB420" s="41" t="s">
        <v>1510</v>
      </c>
      <c r="BC420" s="41" t="s">
        <v>1511</v>
      </c>
    </row>
    <row r="421" spans="1:55" ht="72.75" customHeight="1" x14ac:dyDescent="0.2">
      <c r="A421" s="77"/>
      <c r="B421" s="77"/>
      <c r="C421" s="77"/>
      <c r="D421" s="77"/>
      <c r="E421" s="77"/>
      <c r="F421" s="77"/>
      <c r="G421" s="77"/>
      <c r="H421" s="77"/>
      <c r="I421" s="77"/>
      <c r="J421" s="77"/>
      <c r="K421" s="77"/>
      <c r="L421" s="77"/>
      <c r="M421" s="77"/>
      <c r="N421" s="77"/>
      <c r="O421" s="77"/>
      <c r="P421" s="77"/>
      <c r="Q421" s="77"/>
      <c r="R421" s="77"/>
      <c r="S421" s="77"/>
      <c r="T421" s="77"/>
      <c r="U421" s="77"/>
      <c r="V421" s="77"/>
      <c r="W421" s="77"/>
      <c r="X421" s="81"/>
      <c r="Y421" s="83"/>
      <c r="Z421" s="82"/>
      <c r="AA421" s="117"/>
      <c r="AB421" s="128"/>
      <c r="AC421" s="128"/>
      <c r="AD421" s="52" t="s">
        <v>1294</v>
      </c>
      <c r="AE421" s="18">
        <v>1</v>
      </c>
      <c r="AF421" s="18"/>
      <c r="AG421" s="18"/>
      <c r="AH421" s="18"/>
      <c r="AI421" s="18">
        <v>1</v>
      </c>
      <c r="AJ421" s="18"/>
      <c r="AK421" s="18"/>
      <c r="AL421" s="18"/>
      <c r="AM421" s="18"/>
      <c r="AN421" s="18"/>
      <c r="AO421" s="18"/>
      <c r="AP421" s="18"/>
      <c r="AQ421" s="18"/>
      <c r="AR421" s="18" t="s">
        <v>355</v>
      </c>
      <c r="AS421" s="52" t="s">
        <v>432</v>
      </c>
      <c r="AT421" s="60" t="s">
        <v>1216</v>
      </c>
      <c r="AU421" s="52" t="s">
        <v>65</v>
      </c>
      <c r="AV421" s="52" t="s">
        <v>405</v>
      </c>
      <c r="AW421" s="52" t="s">
        <v>65</v>
      </c>
      <c r="AX421" s="52" t="s">
        <v>65</v>
      </c>
      <c r="AY421" s="52" t="s">
        <v>65</v>
      </c>
      <c r="BA421" s="41" t="s">
        <v>1512</v>
      </c>
      <c r="BB421" s="41" t="s">
        <v>1510</v>
      </c>
      <c r="BC421" s="41" t="s">
        <v>1511</v>
      </c>
    </row>
    <row r="422" spans="1:55" ht="72.75" customHeight="1" x14ac:dyDescent="0.2">
      <c r="A422" s="77"/>
      <c r="B422" s="77"/>
      <c r="C422" s="77"/>
      <c r="D422" s="77"/>
      <c r="E422" s="77"/>
      <c r="F422" s="77"/>
      <c r="G422" s="77"/>
      <c r="H422" s="77"/>
      <c r="I422" s="77"/>
      <c r="J422" s="77"/>
      <c r="K422" s="77"/>
      <c r="L422" s="77"/>
      <c r="M422" s="77"/>
      <c r="N422" s="77"/>
      <c r="O422" s="77"/>
      <c r="P422" s="77"/>
      <c r="Q422" s="77"/>
      <c r="R422" s="77"/>
      <c r="S422" s="77"/>
      <c r="T422" s="77"/>
      <c r="U422" s="77"/>
      <c r="V422" s="77"/>
      <c r="W422" s="77"/>
      <c r="X422" s="81"/>
      <c r="Y422" s="83"/>
      <c r="Z422" s="82"/>
      <c r="AA422" s="117"/>
      <c r="AB422" s="128"/>
      <c r="AC422" s="128"/>
      <c r="AD422" s="52" t="s">
        <v>1295</v>
      </c>
      <c r="AE422" s="18">
        <v>2</v>
      </c>
      <c r="AF422" s="18"/>
      <c r="AG422" s="18"/>
      <c r="AH422" s="18"/>
      <c r="AI422" s="18"/>
      <c r="AJ422" s="18">
        <v>1</v>
      </c>
      <c r="AK422" s="18"/>
      <c r="AL422" s="18"/>
      <c r="AM422" s="18"/>
      <c r="AN422" s="18">
        <v>1</v>
      </c>
      <c r="AO422" s="18"/>
      <c r="AP422" s="18"/>
      <c r="AQ422" s="18"/>
      <c r="AR422" s="18" t="s">
        <v>355</v>
      </c>
      <c r="AS422" s="52" t="s">
        <v>432</v>
      </c>
      <c r="AT422" s="60" t="s">
        <v>1216</v>
      </c>
      <c r="AU422" s="52" t="s">
        <v>65</v>
      </c>
      <c r="AV422" s="52" t="s">
        <v>405</v>
      </c>
      <c r="AW422" s="52" t="s">
        <v>65</v>
      </c>
      <c r="AX422" s="52" t="s">
        <v>65</v>
      </c>
      <c r="AY422" s="52" t="s">
        <v>65</v>
      </c>
      <c r="BA422" s="41" t="s">
        <v>1512</v>
      </c>
      <c r="BB422" s="41" t="s">
        <v>1510</v>
      </c>
      <c r="BC422" s="41" t="s">
        <v>1511</v>
      </c>
    </row>
    <row r="423" spans="1:55" ht="72.75" customHeight="1" x14ac:dyDescent="0.2">
      <c r="A423" s="77"/>
      <c r="B423" s="77"/>
      <c r="C423" s="77"/>
      <c r="D423" s="77"/>
      <c r="E423" s="77"/>
      <c r="F423" s="77"/>
      <c r="G423" s="77"/>
      <c r="H423" s="77"/>
      <c r="I423" s="77"/>
      <c r="J423" s="77"/>
      <c r="K423" s="77"/>
      <c r="L423" s="77"/>
      <c r="M423" s="77"/>
      <c r="N423" s="77"/>
      <c r="O423" s="77"/>
      <c r="P423" s="77"/>
      <c r="Q423" s="77"/>
      <c r="R423" s="77"/>
      <c r="S423" s="77"/>
      <c r="T423" s="77"/>
      <c r="U423" s="77"/>
      <c r="V423" s="77"/>
      <c r="W423" s="77"/>
      <c r="X423" s="81"/>
      <c r="Y423" s="83"/>
      <c r="Z423" s="82"/>
      <c r="AA423" s="117"/>
      <c r="AB423" s="128"/>
      <c r="AC423" s="128"/>
      <c r="AD423" s="52" t="s">
        <v>1296</v>
      </c>
      <c r="AE423" s="52">
        <v>1</v>
      </c>
      <c r="AF423" s="52"/>
      <c r="AG423" s="52"/>
      <c r="AH423" s="52"/>
      <c r="AI423" s="52">
        <v>1</v>
      </c>
      <c r="AJ423" s="52"/>
      <c r="AK423" s="52"/>
      <c r="AL423" s="52"/>
      <c r="AM423" s="52"/>
      <c r="AN423" s="52"/>
      <c r="AO423" s="52"/>
      <c r="AP423" s="52"/>
      <c r="AQ423" s="52"/>
      <c r="AR423" s="52" t="s">
        <v>355</v>
      </c>
      <c r="AS423" s="52" t="s">
        <v>432</v>
      </c>
      <c r="AT423" s="60" t="s">
        <v>1216</v>
      </c>
      <c r="AU423" s="52" t="s">
        <v>65</v>
      </c>
      <c r="AV423" s="52" t="s">
        <v>405</v>
      </c>
      <c r="AW423" s="52" t="s">
        <v>65</v>
      </c>
      <c r="AX423" s="52" t="s">
        <v>65</v>
      </c>
      <c r="AY423" s="52" t="s">
        <v>65</v>
      </c>
      <c r="BA423" s="41" t="s">
        <v>1512</v>
      </c>
      <c r="BB423" s="41" t="s">
        <v>1480</v>
      </c>
      <c r="BC423" s="41" t="s">
        <v>1481</v>
      </c>
    </row>
    <row r="424" spans="1:55" ht="72.75" customHeight="1" x14ac:dyDescent="0.2">
      <c r="A424" s="77"/>
      <c r="B424" s="77"/>
      <c r="C424" s="77"/>
      <c r="D424" s="77"/>
      <c r="E424" s="77"/>
      <c r="F424" s="77"/>
      <c r="G424" s="77"/>
      <c r="H424" s="77"/>
      <c r="I424" s="77"/>
      <c r="J424" s="77"/>
      <c r="K424" s="77"/>
      <c r="L424" s="77"/>
      <c r="M424" s="77"/>
      <c r="N424" s="77"/>
      <c r="O424" s="77"/>
      <c r="P424" s="77"/>
      <c r="Q424" s="77"/>
      <c r="R424" s="77"/>
      <c r="S424" s="77"/>
      <c r="T424" s="77"/>
      <c r="U424" s="77"/>
      <c r="V424" s="77"/>
      <c r="W424" s="77"/>
      <c r="X424" s="81"/>
      <c r="Y424" s="83">
        <v>0.3</v>
      </c>
      <c r="Z424" s="82" t="s">
        <v>1297</v>
      </c>
      <c r="AA424" s="117">
        <v>94889835</v>
      </c>
      <c r="AB424" s="129" t="s">
        <v>820</v>
      </c>
      <c r="AC424" s="129" t="s">
        <v>1257</v>
      </c>
      <c r="AD424" s="52" t="s">
        <v>1298</v>
      </c>
      <c r="AE424" s="52">
        <v>1</v>
      </c>
      <c r="AF424" s="52"/>
      <c r="AG424" s="52"/>
      <c r="AH424" s="52"/>
      <c r="AI424" s="52"/>
      <c r="AJ424" s="52"/>
      <c r="AK424" s="52"/>
      <c r="AL424" s="52"/>
      <c r="AM424" s="52"/>
      <c r="AN424" s="52">
        <v>1</v>
      </c>
      <c r="AO424" s="52"/>
      <c r="AP424" s="52"/>
      <c r="AQ424" s="52"/>
      <c r="AR424" s="52" t="s">
        <v>355</v>
      </c>
      <c r="AS424" s="52" t="s">
        <v>432</v>
      </c>
      <c r="AT424" s="60" t="s">
        <v>1216</v>
      </c>
      <c r="AU424" s="52" t="s">
        <v>65</v>
      </c>
      <c r="AV424" s="52" t="s">
        <v>65</v>
      </c>
      <c r="AW424" s="52" t="s">
        <v>65</v>
      </c>
      <c r="AX424" s="52" t="s">
        <v>65</v>
      </c>
      <c r="AY424" s="52" t="s">
        <v>65</v>
      </c>
      <c r="BA424" s="35" t="s">
        <v>65</v>
      </c>
      <c r="BB424" s="35"/>
      <c r="BC424" s="35"/>
    </row>
    <row r="425" spans="1:55" ht="72.75" customHeight="1" x14ac:dyDescent="0.2">
      <c r="A425" s="77"/>
      <c r="B425" s="77"/>
      <c r="C425" s="77"/>
      <c r="D425" s="77"/>
      <c r="E425" s="77"/>
      <c r="F425" s="77"/>
      <c r="G425" s="77"/>
      <c r="H425" s="77"/>
      <c r="I425" s="77"/>
      <c r="J425" s="77"/>
      <c r="K425" s="77"/>
      <c r="L425" s="77"/>
      <c r="M425" s="77"/>
      <c r="N425" s="77"/>
      <c r="O425" s="77"/>
      <c r="P425" s="77"/>
      <c r="Q425" s="77"/>
      <c r="R425" s="77"/>
      <c r="S425" s="77"/>
      <c r="T425" s="77"/>
      <c r="U425" s="77"/>
      <c r="V425" s="77"/>
      <c r="W425" s="77"/>
      <c r="X425" s="81"/>
      <c r="Y425" s="83"/>
      <c r="Z425" s="82"/>
      <c r="AA425" s="117"/>
      <c r="AB425" s="129"/>
      <c r="AC425" s="129"/>
      <c r="AD425" s="52" t="s">
        <v>1299</v>
      </c>
      <c r="AE425" s="52">
        <v>1</v>
      </c>
      <c r="AF425" s="52"/>
      <c r="AG425" s="52"/>
      <c r="AH425" s="52"/>
      <c r="AI425" s="52"/>
      <c r="AJ425" s="52"/>
      <c r="AK425" s="52"/>
      <c r="AL425" s="52"/>
      <c r="AM425" s="52"/>
      <c r="AN425" s="52"/>
      <c r="AO425" s="52">
        <v>1</v>
      </c>
      <c r="AP425" s="52"/>
      <c r="AQ425" s="52"/>
      <c r="AR425" s="52" t="s">
        <v>355</v>
      </c>
      <c r="AS425" s="52" t="s">
        <v>432</v>
      </c>
      <c r="AT425" s="60" t="s">
        <v>1216</v>
      </c>
      <c r="AU425" s="52" t="s">
        <v>1300</v>
      </c>
      <c r="AV425" s="52" t="s">
        <v>65</v>
      </c>
      <c r="AW425" s="52" t="s">
        <v>65</v>
      </c>
      <c r="AX425" s="52" t="s">
        <v>65</v>
      </c>
      <c r="AY425" s="52" t="s">
        <v>65</v>
      </c>
      <c r="BA425" s="35" t="s">
        <v>65</v>
      </c>
      <c r="BB425" s="35"/>
      <c r="BC425" s="35"/>
    </row>
    <row r="426" spans="1:55" ht="72.75" customHeight="1" x14ac:dyDescent="0.2">
      <c r="A426" s="77"/>
      <c r="B426" s="77"/>
      <c r="C426" s="77"/>
      <c r="D426" s="77"/>
      <c r="E426" s="77"/>
      <c r="F426" s="77"/>
      <c r="G426" s="77"/>
      <c r="H426" s="77"/>
      <c r="I426" s="77"/>
      <c r="J426" s="77"/>
      <c r="K426" s="77"/>
      <c r="L426" s="77"/>
      <c r="M426" s="77"/>
      <c r="N426" s="77"/>
      <c r="O426" s="77"/>
      <c r="P426" s="77"/>
      <c r="Q426" s="77"/>
      <c r="R426" s="77"/>
      <c r="S426" s="77"/>
      <c r="T426" s="77"/>
      <c r="U426" s="77"/>
      <c r="V426" s="77"/>
      <c r="W426" s="77"/>
      <c r="X426" s="81"/>
      <c r="Y426" s="83"/>
      <c r="Z426" s="82"/>
      <c r="AA426" s="117"/>
      <c r="AB426" s="129"/>
      <c r="AC426" s="129"/>
      <c r="AD426" s="52" t="s">
        <v>1301</v>
      </c>
      <c r="AE426" s="52">
        <v>1</v>
      </c>
      <c r="AF426" s="52"/>
      <c r="AG426" s="52"/>
      <c r="AH426" s="52"/>
      <c r="AI426" s="52"/>
      <c r="AJ426" s="52"/>
      <c r="AK426" s="52"/>
      <c r="AL426" s="52"/>
      <c r="AM426" s="52"/>
      <c r="AN426" s="52"/>
      <c r="AO426" s="52">
        <v>1</v>
      </c>
      <c r="AP426" s="52"/>
      <c r="AQ426" s="52"/>
      <c r="AR426" s="52" t="s">
        <v>355</v>
      </c>
      <c r="AS426" s="52" t="s">
        <v>432</v>
      </c>
      <c r="AT426" s="60" t="s">
        <v>1216</v>
      </c>
      <c r="AU426" s="52" t="s">
        <v>65</v>
      </c>
      <c r="AV426" s="52" t="s">
        <v>65</v>
      </c>
      <c r="AW426" s="52" t="s">
        <v>65</v>
      </c>
      <c r="AX426" s="52" t="s">
        <v>65</v>
      </c>
      <c r="AY426" s="52" t="s">
        <v>65</v>
      </c>
      <c r="BA426" s="35" t="s">
        <v>65</v>
      </c>
      <c r="BB426" s="35"/>
      <c r="BC426" s="35"/>
    </row>
    <row r="427" spans="1:55" ht="72.75" customHeight="1" x14ac:dyDescent="0.2">
      <c r="A427" s="77"/>
      <c r="B427" s="77"/>
      <c r="C427" s="77"/>
      <c r="D427" s="77"/>
      <c r="E427" s="77"/>
      <c r="F427" s="77"/>
      <c r="G427" s="77"/>
      <c r="H427" s="77"/>
      <c r="I427" s="77"/>
      <c r="J427" s="77"/>
      <c r="K427" s="77"/>
      <c r="L427" s="77"/>
      <c r="M427" s="77"/>
      <c r="N427" s="77"/>
      <c r="O427" s="77"/>
      <c r="P427" s="77"/>
      <c r="Q427" s="77"/>
      <c r="R427" s="77"/>
      <c r="S427" s="77"/>
      <c r="T427" s="77"/>
      <c r="U427" s="77"/>
      <c r="V427" s="77"/>
      <c r="W427" s="77"/>
      <c r="X427" s="81"/>
      <c r="Y427" s="83"/>
      <c r="Z427" s="82"/>
      <c r="AA427" s="117"/>
      <c r="AB427" s="129"/>
      <c r="AC427" s="129"/>
      <c r="AD427" s="52" t="s">
        <v>1302</v>
      </c>
      <c r="AE427" s="52">
        <v>19</v>
      </c>
      <c r="AF427" s="52"/>
      <c r="AG427" s="52"/>
      <c r="AH427" s="52"/>
      <c r="AI427" s="52"/>
      <c r="AJ427" s="52"/>
      <c r="AK427" s="52"/>
      <c r="AL427" s="52"/>
      <c r="AM427" s="52"/>
      <c r="AN427" s="52"/>
      <c r="AO427" s="52"/>
      <c r="AP427" s="52"/>
      <c r="AQ427" s="52">
        <v>19</v>
      </c>
      <c r="AR427" s="52" t="s">
        <v>355</v>
      </c>
      <c r="AS427" s="52" t="s">
        <v>432</v>
      </c>
      <c r="AT427" s="60" t="s">
        <v>1216</v>
      </c>
      <c r="AU427" s="52" t="s">
        <v>65</v>
      </c>
      <c r="AV427" s="52" t="s">
        <v>65</v>
      </c>
      <c r="AW427" s="52" t="s">
        <v>65</v>
      </c>
      <c r="AX427" s="52" t="s">
        <v>65</v>
      </c>
      <c r="AY427" s="52" t="s">
        <v>65</v>
      </c>
      <c r="BA427" s="35" t="s">
        <v>65</v>
      </c>
      <c r="BB427" s="35"/>
      <c r="BC427" s="35"/>
    </row>
    <row r="428" spans="1:55" ht="72.75" customHeight="1" x14ac:dyDescent="0.2">
      <c r="A428" s="77"/>
      <c r="B428" s="77"/>
      <c r="C428" s="77"/>
      <c r="D428" s="77"/>
      <c r="E428" s="77"/>
      <c r="F428" s="77"/>
      <c r="G428" s="77"/>
      <c r="H428" s="77"/>
      <c r="I428" s="77"/>
      <c r="J428" s="77"/>
      <c r="K428" s="77"/>
      <c r="L428" s="77"/>
      <c r="M428" s="77"/>
      <c r="N428" s="77"/>
      <c r="O428" s="77"/>
      <c r="P428" s="77"/>
      <c r="Q428" s="77"/>
      <c r="R428" s="77"/>
      <c r="S428" s="77"/>
      <c r="T428" s="77"/>
      <c r="U428" s="77"/>
      <c r="V428" s="77"/>
      <c r="W428" s="77"/>
      <c r="X428" s="81"/>
      <c r="Y428" s="83"/>
      <c r="Z428" s="82"/>
      <c r="AA428" s="117"/>
      <c r="AB428" s="129"/>
      <c r="AC428" s="129"/>
      <c r="AD428" s="52" t="s">
        <v>1303</v>
      </c>
      <c r="AE428" s="52">
        <v>1</v>
      </c>
      <c r="AF428" s="52"/>
      <c r="AG428" s="52"/>
      <c r="AH428" s="52"/>
      <c r="AI428" s="52"/>
      <c r="AJ428" s="52"/>
      <c r="AK428" s="52"/>
      <c r="AL428" s="52"/>
      <c r="AM428" s="52"/>
      <c r="AN428" s="52"/>
      <c r="AO428" s="52"/>
      <c r="AP428" s="52"/>
      <c r="AQ428" s="52">
        <v>1</v>
      </c>
      <c r="AR428" s="52" t="s">
        <v>355</v>
      </c>
      <c r="AS428" s="52" t="s">
        <v>432</v>
      </c>
      <c r="AT428" s="60" t="s">
        <v>1216</v>
      </c>
      <c r="AU428" s="52" t="s">
        <v>65</v>
      </c>
      <c r="AV428" s="52" t="s">
        <v>405</v>
      </c>
      <c r="AW428" s="52" t="s">
        <v>65</v>
      </c>
      <c r="AX428" s="52" t="s">
        <v>65</v>
      </c>
      <c r="AY428" s="52" t="s">
        <v>65</v>
      </c>
      <c r="BA428" s="41" t="s">
        <v>1512</v>
      </c>
      <c r="BB428" s="41" t="s">
        <v>1473</v>
      </c>
      <c r="BC428" s="41" t="s">
        <v>1477</v>
      </c>
    </row>
    <row r="429" spans="1:55" ht="72.75" customHeight="1" x14ac:dyDescent="0.2">
      <c r="A429" s="77"/>
      <c r="B429" s="77"/>
      <c r="C429" s="77"/>
      <c r="D429" s="77"/>
      <c r="E429" s="77"/>
      <c r="F429" s="77"/>
      <c r="G429" s="77"/>
      <c r="H429" s="77"/>
      <c r="I429" s="77"/>
      <c r="J429" s="77"/>
      <c r="K429" s="77"/>
      <c r="L429" s="77"/>
      <c r="M429" s="77"/>
      <c r="N429" s="77"/>
      <c r="O429" s="77"/>
      <c r="P429" s="77"/>
      <c r="Q429" s="77"/>
      <c r="R429" s="77"/>
      <c r="S429" s="77"/>
      <c r="T429" s="77"/>
      <c r="U429" s="77"/>
      <c r="V429" s="77"/>
      <c r="W429" s="77"/>
      <c r="X429" s="81"/>
      <c r="Y429" s="83"/>
      <c r="Z429" s="82"/>
      <c r="AA429" s="117"/>
      <c r="AB429" s="129"/>
      <c r="AC429" s="129"/>
      <c r="AD429" s="52" t="s">
        <v>1304</v>
      </c>
      <c r="AE429" s="52">
        <v>1</v>
      </c>
      <c r="AF429" s="52"/>
      <c r="AG429" s="52"/>
      <c r="AH429" s="52"/>
      <c r="AI429" s="52"/>
      <c r="AJ429" s="52"/>
      <c r="AK429" s="52"/>
      <c r="AL429" s="52"/>
      <c r="AM429" s="52"/>
      <c r="AN429" s="52"/>
      <c r="AO429" s="52"/>
      <c r="AP429" s="52">
        <v>1</v>
      </c>
      <c r="AQ429" s="52"/>
      <c r="AR429" s="52" t="s">
        <v>355</v>
      </c>
      <c r="AS429" s="52" t="s">
        <v>432</v>
      </c>
      <c r="AT429" s="60" t="s">
        <v>1216</v>
      </c>
      <c r="AU429" s="52" t="s">
        <v>65</v>
      </c>
      <c r="AV429" s="52" t="s">
        <v>65</v>
      </c>
      <c r="AW429" s="52" t="s">
        <v>65</v>
      </c>
      <c r="AX429" s="52" t="s">
        <v>65</v>
      </c>
      <c r="AY429" s="52" t="s">
        <v>65</v>
      </c>
      <c r="BA429" s="35" t="s">
        <v>65</v>
      </c>
      <c r="BB429" s="35"/>
      <c r="BC429" s="35"/>
    </row>
    <row r="430" spans="1:55" ht="72.75" customHeight="1" x14ac:dyDescent="0.2">
      <c r="A430" s="77"/>
      <c r="B430" s="77"/>
      <c r="C430" s="77"/>
      <c r="D430" s="77"/>
      <c r="E430" s="77"/>
      <c r="F430" s="77"/>
      <c r="G430" s="77"/>
      <c r="H430" s="77"/>
      <c r="I430" s="77"/>
      <c r="J430" s="77"/>
      <c r="K430" s="77"/>
      <c r="L430" s="77"/>
      <c r="M430" s="77"/>
      <c r="N430" s="77"/>
      <c r="O430" s="77"/>
      <c r="P430" s="77"/>
      <c r="Q430" s="77"/>
      <c r="R430" s="77"/>
      <c r="S430" s="77"/>
      <c r="T430" s="77"/>
      <c r="U430" s="77"/>
      <c r="V430" s="77"/>
      <c r="W430" s="77"/>
      <c r="X430" s="81"/>
      <c r="Y430" s="83"/>
      <c r="Z430" s="82"/>
      <c r="AA430" s="117"/>
      <c r="AB430" s="129"/>
      <c r="AC430" s="129"/>
      <c r="AD430" s="52" t="s">
        <v>1305</v>
      </c>
      <c r="AE430" s="52">
        <v>1</v>
      </c>
      <c r="AF430" s="52"/>
      <c r="AG430" s="52"/>
      <c r="AH430" s="52"/>
      <c r="AI430" s="52"/>
      <c r="AJ430" s="52"/>
      <c r="AK430" s="52"/>
      <c r="AL430" s="52"/>
      <c r="AM430" s="52"/>
      <c r="AN430" s="52"/>
      <c r="AO430" s="52"/>
      <c r="AP430" s="52">
        <v>1</v>
      </c>
      <c r="AQ430" s="52"/>
      <c r="AR430" s="52" t="s">
        <v>355</v>
      </c>
      <c r="AS430" s="52" t="s">
        <v>432</v>
      </c>
      <c r="AT430" s="60" t="s">
        <v>1216</v>
      </c>
      <c r="AU430" s="52" t="s">
        <v>1300</v>
      </c>
      <c r="AV430" s="52" t="s">
        <v>65</v>
      </c>
      <c r="AW430" s="52" t="s">
        <v>65</v>
      </c>
      <c r="AX430" s="52" t="s">
        <v>65</v>
      </c>
      <c r="AY430" s="52" t="s">
        <v>65</v>
      </c>
      <c r="BA430" s="35" t="s">
        <v>65</v>
      </c>
      <c r="BB430" s="35"/>
      <c r="BC430" s="35"/>
    </row>
    <row r="431" spans="1:55" ht="72.75" customHeight="1" x14ac:dyDescent="0.2">
      <c r="A431" s="77"/>
      <c r="B431" s="77"/>
      <c r="C431" s="77"/>
      <c r="D431" s="77"/>
      <c r="E431" s="77"/>
      <c r="F431" s="77"/>
      <c r="G431" s="77"/>
      <c r="H431" s="77"/>
      <c r="I431" s="77"/>
      <c r="J431" s="77"/>
      <c r="K431" s="77"/>
      <c r="L431" s="77"/>
      <c r="M431" s="77"/>
      <c r="N431" s="77"/>
      <c r="O431" s="77"/>
      <c r="P431" s="77"/>
      <c r="Q431" s="77"/>
      <c r="R431" s="77"/>
      <c r="S431" s="77"/>
      <c r="T431" s="77"/>
      <c r="U431" s="77"/>
      <c r="V431" s="77"/>
      <c r="W431" s="77"/>
      <c r="X431" s="81"/>
      <c r="Y431" s="83"/>
      <c r="Z431" s="82"/>
      <c r="AA431" s="117"/>
      <c r="AB431" s="129"/>
      <c r="AC431" s="129"/>
      <c r="AD431" s="52" t="s">
        <v>1306</v>
      </c>
      <c r="AE431" s="52">
        <v>1</v>
      </c>
      <c r="AF431" s="52"/>
      <c r="AG431" s="52"/>
      <c r="AH431" s="52"/>
      <c r="AI431" s="52"/>
      <c r="AJ431" s="52"/>
      <c r="AK431" s="52"/>
      <c r="AL431" s="52"/>
      <c r="AM431" s="52"/>
      <c r="AN431" s="52"/>
      <c r="AO431" s="52"/>
      <c r="AP431" s="52">
        <v>1</v>
      </c>
      <c r="AQ431" s="52"/>
      <c r="AR431" s="52" t="s">
        <v>355</v>
      </c>
      <c r="AS431" s="52" t="s">
        <v>432</v>
      </c>
      <c r="AT431" s="60" t="s">
        <v>1216</v>
      </c>
      <c r="AU431" s="52" t="s">
        <v>65</v>
      </c>
      <c r="AV431" s="52" t="s">
        <v>65</v>
      </c>
      <c r="AW431" s="52" t="s">
        <v>65</v>
      </c>
      <c r="AX431" s="52" t="s">
        <v>65</v>
      </c>
      <c r="AY431" s="52" t="s">
        <v>65</v>
      </c>
      <c r="BA431" s="35" t="s">
        <v>65</v>
      </c>
      <c r="BB431" s="35"/>
      <c r="BC431" s="35"/>
    </row>
    <row r="432" spans="1:55" ht="72.75" customHeight="1" x14ac:dyDescent="0.2">
      <c r="A432" s="77"/>
      <c r="B432" s="77"/>
      <c r="C432" s="77"/>
      <c r="D432" s="77"/>
      <c r="E432" s="77"/>
      <c r="F432" s="77"/>
      <c r="G432" s="77"/>
      <c r="H432" s="77"/>
      <c r="I432" s="77"/>
      <c r="J432" s="77"/>
      <c r="K432" s="77"/>
      <c r="L432" s="77"/>
      <c r="M432" s="77"/>
      <c r="N432" s="77"/>
      <c r="O432" s="77"/>
      <c r="P432" s="77"/>
      <c r="Q432" s="77"/>
      <c r="R432" s="77"/>
      <c r="S432" s="77"/>
      <c r="T432" s="77"/>
      <c r="U432" s="77"/>
      <c r="V432" s="77"/>
      <c r="W432" s="77"/>
      <c r="X432" s="81"/>
      <c r="Y432" s="83"/>
      <c r="Z432" s="82"/>
      <c r="AA432" s="117"/>
      <c r="AB432" s="129"/>
      <c r="AC432" s="129"/>
      <c r="AD432" s="17" t="s">
        <v>1307</v>
      </c>
      <c r="AE432" s="52">
        <v>1</v>
      </c>
      <c r="AF432" s="52"/>
      <c r="AG432" s="52"/>
      <c r="AH432" s="52"/>
      <c r="AI432" s="52"/>
      <c r="AJ432" s="52"/>
      <c r="AK432" s="52"/>
      <c r="AL432" s="52"/>
      <c r="AM432" s="52"/>
      <c r="AN432" s="52">
        <v>1</v>
      </c>
      <c r="AO432" s="52"/>
      <c r="AP432" s="52"/>
      <c r="AQ432" s="52"/>
      <c r="AR432" s="52" t="s">
        <v>355</v>
      </c>
      <c r="AS432" s="52" t="s">
        <v>432</v>
      </c>
      <c r="AT432" s="60" t="s">
        <v>1216</v>
      </c>
      <c r="AU432" s="52" t="s">
        <v>65</v>
      </c>
      <c r="AV432" s="52" t="s">
        <v>65</v>
      </c>
      <c r="AW432" s="52" t="s">
        <v>65</v>
      </c>
      <c r="AX432" s="52" t="s">
        <v>65</v>
      </c>
      <c r="AY432" s="52" t="s">
        <v>65</v>
      </c>
      <c r="BA432" s="35" t="s">
        <v>65</v>
      </c>
      <c r="BB432" s="35"/>
      <c r="BC432" s="35"/>
    </row>
    <row r="433" spans="1:55" ht="72.75" customHeight="1" x14ac:dyDescent="0.2">
      <c r="A433" s="77"/>
      <c r="B433" s="77"/>
      <c r="C433" s="77"/>
      <c r="D433" s="77"/>
      <c r="E433" s="77"/>
      <c r="F433" s="77"/>
      <c r="G433" s="77"/>
      <c r="H433" s="77"/>
      <c r="I433" s="77"/>
      <c r="J433" s="77"/>
      <c r="K433" s="77"/>
      <c r="L433" s="77"/>
      <c r="M433" s="77"/>
      <c r="N433" s="77"/>
      <c r="O433" s="77"/>
      <c r="P433" s="77"/>
      <c r="Q433" s="77"/>
      <c r="R433" s="77"/>
      <c r="S433" s="77"/>
      <c r="T433" s="77"/>
      <c r="U433" s="77"/>
      <c r="V433" s="77"/>
      <c r="W433" s="77"/>
      <c r="X433" s="81"/>
      <c r="Y433" s="83">
        <v>0.1</v>
      </c>
      <c r="Z433" s="82" t="s">
        <v>1308</v>
      </c>
      <c r="AA433" s="126" t="s">
        <v>65</v>
      </c>
      <c r="AB433" s="124" t="s">
        <v>65</v>
      </c>
      <c r="AC433" s="124" t="s">
        <v>65</v>
      </c>
      <c r="AD433" s="52" t="s">
        <v>1309</v>
      </c>
      <c r="AE433" s="52">
        <v>1</v>
      </c>
      <c r="AF433" s="52"/>
      <c r="AG433" s="52"/>
      <c r="AH433" s="52"/>
      <c r="AI433" s="52">
        <v>1</v>
      </c>
      <c r="AJ433" s="52"/>
      <c r="AK433" s="52"/>
      <c r="AL433" s="52"/>
      <c r="AM433" s="52"/>
      <c r="AN433" s="52"/>
      <c r="AO433" s="52"/>
      <c r="AP433" s="52"/>
      <c r="AQ433" s="52"/>
      <c r="AR433" s="52" t="s">
        <v>355</v>
      </c>
      <c r="AS433" s="52" t="s">
        <v>432</v>
      </c>
      <c r="AT433" s="60" t="s">
        <v>1216</v>
      </c>
      <c r="AU433" s="52" t="s">
        <v>65</v>
      </c>
      <c r="AV433" s="52" t="s">
        <v>65</v>
      </c>
      <c r="AW433" s="52" t="s">
        <v>65</v>
      </c>
      <c r="AX433" s="52" t="s">
        <v>65</v>
      </c>
      <c r="AY433" s="52" t="s">
        <v>65</v>
      </c>
      <c r="BA433" s="35" t="s">
        <v>65</v>
      </c>
      <c r="BB433" s="35"/>
      <c r="BC433" s="35"/>
    </row>
    <row r="434" spans="1:55" ht="72.75" customHeight="1" x14ac:dyDescent="0.2">
      <c r="A434" s="77"/>
      <c r="B434" s="77"/>
      <c r="C434" s="77"/>
      <c r="D434" s="77"/>
      <c r="E434" s="77"/>
      <c r="F434" s="77"/>
      <c r="G434" s="77"/>
      <c r="H434" s="77"/>
      <c r="I434" s="77"/>
      <c r="J434" s="77"/>
      <c r="K434" s="77"/>
      <c r="L434" s="77"/>
      <c r="M434" s="77"/>
      <c r="N434" s="77"/>
      <c r="O434" s="77"/>
      <c r="P434" s="77"/>
      <c r="Q434" s="77"/>
      <c r="R434" s="77"/>
      <c r="S434" s="77"/>
      <c r="T434" s="77"/>
      <c r="U434" s="77"/>
      <c r="V434" s="77"/>
      <c r="W434" s="77"/>
      <c r="X434" s="81"/>
      <c r="Y434" s="83"/>
      <c r="Z434" s="82"/>
      <c r="AA434" s="127"/>
      <c r="AB434" s="125"/>
      <c r="AC434" s="125"/>
      <c r="AD434" s="52" t="s">
        <v>1310</v>
      </c>
      <c r="AE434" s="52">
        <v>1</v>
      </c>
      <c r="AF434" s="52"/>
      <c r="AG434" s="52"/>
      <c r="AH434" s="52"/>
      <c r="AI434" s="52"/>
      <c r="AJ434" s="52"/>
      <c r="AK434" s="52"/>
      <c r="AL434" s="52"/>
      <c r="AM434" s="52">
        <v>1</v>
      </c>
      <c r="AN434" s="52"/>
      <c r="AO434" s="52"/>
      <c r="AP434" s="52"/>
      <c r="AQ434" s="52"/>
      <c r="AR434" s="52" t="s">
        <v>355</v>
      </c>
      <c r="AS434" s="52" t="s">
        <v>432</v>
      </c>
      <c r="AT434" s="60" t="s">
        <v>1216</v>
      </c>
      <c r="AU434" s="52" t="s">
        <v>65</v>
      </c>
      <c r="AV434" s="52" t="s">
        <v>65</v>
      </c>
      <c r="AW434" s="52" t="s">
        <v>65</v>
      </c>
      <c r="AX434" s="52" t="s">
        <v>65</v>
      </c>
      <c r="AY434" s="52" t="s">
        <v>65</v>
      </c>
      <c r="BA434" s="35" t="s">
        <v>65</v>
      </c>
      <c r="BB434" s="35"/>
      <c r="BC434" s="35"/>
    </row>
    <row r="435" spans="1:55" ht="72.75" customHeight="1" x14ac:dyDescent="0.2">
      <c r="A435" s="78"/>
      <c r="B435" s="78"/>
      <c r="C435" s="78"/>
      <c r="D435" s="78"/>
      <c r="E435" s="78"/>
      <c r="F435" s="78"/>
      <c r="G435" s="78"/>
      <c r="H435" s="78"/>
      <c r="I435" s="78"/>
      <c r="J435" s="78"/>
      <c r="K435" s="78"/>
      <c r="L435" s="78"/>
      <c r="M435" s="78"/>
      <c r="N435" s="78"/>
      <c r="O435" s="78"/>
      <c r="P435" s="78"/>
      <c r="Q435" s="78"/>
      <c r="R435" s="78"/>
      <c r="S435" s="78"/>
      <c r="T435" s="78"/>
      <c r="U435" s="78"/>
      <c r="V435" s="78"/>
      <c r="W435" s="78"/>
      <c r="X435" s="81"/>
      <c r="Y435" s="54">
        <v>0.3</v>
      </c>
      <c r="Z435" s="20" t="s">
        <v>1311</v>
      </c>
      <c r="AA435" s="58" t="s">
        <v>65</v>
      </c>
      <c r="AB435" s="18" t="s">
        <v>65</v>
      </c>
      <c r="AC435" s="18" t="s">
        <v>65</v>
      </c>
      <c r="AD435" s="18" t="s">
        <v>1312</v>
      </c>
      <c r="AE435" s="52">
        <v>18</v>
      </c>
      <c r="AF435" s="52"/>
      <c r="AG435" s="52"/>
      <c r="AH435" s="52"/>
      <c r="AI435" s="52"/>
      <c r="AJ435" s="52"/>
      <c r="AK435" s="52"/>
      <c r="AL435" s="52"/>
      <c r="AM435" s="52">
        <v>18</v>
      </c>
      <c r="AN435" s="52"/>
      <c r="AO435" s="52"/>
      <c r="AP435" s="52"/>
      <c r="AQ435" s="52"/>
      <c r="AR435" s="52" t="s">
        <v>355</v>
      </c>
      <c r="AS435" s="52" t="s">
        <v>432</v>
      </c>
      <c r="AT435" s="60" t="s">
        <v>1216</v>
      </c>
      <c r="AU435" s="52" t="s">
        <v>65</v>
      </c>
      <c r="AV435" s="52" t="s">
        <v>65</v>
      </c>
      <c r="AW435" s="52" t="s">
        <v>65</v>
      </c>
      <c r="AX435" s="52" t="s">
        <v>65</v>
      </c>
      <c r="AY435" s="52" t="s">
        <v>65</v>
      </c>
      <c r="BA435" s="35" t="s">
        <v>65</v>
      </c>
      <c r="BB435" s="35"/>
      <c r="BC435" s="35"/>
    </row>
    <row r="436" spans="1:55" ht="72.75" customHeight="1" x14ac:dyDescent="0.2">
      <c r="A436" s="76" t="s">
        <v>58</v>
      </c>
      <c r="B436" s="76" t="s">
        <v>213</v>
      </c>
      <c r="C436" s="76" t="s">
        <v>103</v>
      </c>
      <c r="D436" s="76" t="s">
        <v>242</v>
      </c>
      <c r="E436" s="76" t="s">
        <v>215</v>
      </c>
      <c r="F436" s="76" t="s">
        <v>216</v>
      </c>
      <c r="G436" s="76" t="s">
        <v>217</v>
      </c>
      <c r="H436" s="76" t="s">
        <v>108</v>
      </c>
      <c r="I436" s="76" t="s">
        <v>65</v>
      </c>
      <c r="J436" s="76" t="s">
        <v>370</v>
      </c>
      <c r="K436" s="76" t="s">
        <v>371</v>
      </c>
      <c r="L436" s="76" t="s">
        <v>372</v>
      </c>
      <c r="M436" s="76" t="s">
        <v>373</v>
      </c>
      <c r="N436" s="76" t="s">
        <v>1423</v>
      </c>
      <c r="O436" s="76" t="s">
        <v>238</v>
      </c>
      <c r="P436" s="76" t="s">
        <v>70</v>
      </c>
      <c r="Q436" s="76">
        <v>100</v>
      </c>
      <c r="R436" s="76">
        <v>100</v>
      </c>
      <c r="S436" s="76">
        <v>100</v>
      </c>
      <c r="T436" s="76">
        <v>100</v>
      </c>
      <c r="U436" s="76">
        <v>100</v>
      </c>
      <c r="V436" s="76">
        <v>100</v>
      </c>
      <c r="W436" s="76" t="s">
        <v>374</v>
      </c>
      <c r="X436" s="81" t="s">
        <v>1313</v>
      </c>
      <c r="Y436" s="54">
        <v>0.04</v>
      </c>
      <c r="Z436" s="53" t="s">
        <v>1314</v>
      </c>
      <c r="AA436" s="58" t="s">
        <v>65</v>
      </c>
      <c r="AB436" s="18" t="s">
        <v>65</v>
      </c>
      <c r="AC436" s="18" t="s">
        <v>65</v>
      </c>
      <c r="AD436" s="52" t="s">
        <v>1315</v>
      </c>
      <c r="AE436" s="52">
        <v>1</v>
      </c>
      <c r="AF436" s="52">
        <v>1</v>
      </c>
      <c r="AG436" s="52"/>
      <c r="AH436" s="52"/>
      <c r="AI436" s="52"/>
      <c r="AJ436" s="52"/>
      <c r="AK436" s="52"/>
      <c r="AL436" s="52"/>
      <c r="AM436" s="52"/>
      <c r="AN436" s="52"/>
      <c r="AO436" s="52"/>
      <c r="AP436" s="52"/>
      <c r="AQ436" s="52"/>
      <c r="AR436" s="52" t="s">
        <v>374</v>
      </c>
      <c r="AS436" s="52" t="s">
        <v>503</v>
      </c>
      <c r="AT436" s="60" t="s">
        <v>1316</v>
      </c>
      <c r="AU436" s="52" t="s">
        <v>1317</v>
      </c>
      <c r="AV436" s="52" t="s">
        <v>405</v>
      </c>
      <c r="AW436" s="52" t="s">
        <v>464</v>
      </c>
      <c r="AX436" s="52" t="s">
        <v>1075</v>
      </c>
      <c r="AY436" s="52" t="s">
        <v>1318</v>
      </c>
      <c r="BA436" s="35" t="s">
        <v>65</v>
      </c>
      <c r="BB436" s="35"/>
      <c r="BC436" s="35"/>
    </row>
    <row r="437" spans="1:55" ht="72.75" customHeight="1" x14ac:dyDescent="0.2">
      <c r="A437" s="77"/>
      <c r="B437" s="77"/>
      <c r="C437" s="77"/>
      <c r="D437" s="77"/>
      <c r="E437" s="77"/>
      <c r="F437" s="77"/>
      <c r="G437" s="77"/>
      <c r="H437" s="77"/>
      <c r="I437" s="77"/>
      <c r="J437" s="77"/>
      <c r="K437" s="77"/>
      <c r="L437" s="77"/>
      <c r="M437" s="77"/>
      <c r="N437" s="77"/>
      <c r="O437" s="77"/>
      <c r="P437" s="77"/>
      <c r="Q437" s="77"/>
      <c r="R437" s="77"/>
      <c r="S437" s="77"/>
      <c r="T437" s="77"/>
      <c r="U437" s="77"/>
      <c r="V437" s="77"/>
      <c r="W437" s="77"/>
      <c r="X437" s="81"/>
      <c r="Y437" s="54">
        <v>0.25</v>
      </c>
      <c r="Z437" s="53" t="s">
        <v>1319</v>
      </c>
      <c r="AA437" s="58" t="s">
        <v>65</v>
      </c>
      <c r="AB437" s="18" t="s">
        <v>65</v>
      </c>
      <c r="AC437" s="18" t="s">
        <v>65</v>
      </c>
      <c r="AD437" s="52" t="s">
        <v>1320</v>
      </c>
      <c r="AE437" s="52">
        <v>1</v>
      </c>
      <c r="AF437" s="52"/>
      <c r="AG437" s="52">
        <v>1</v>
      </c>
      <c r="AH437" s="52"/>
      <c r="AI437" s="52"/>
      <c r="AJ437" s="52"/>
      <c r="AK437" s="52"/>
      <c r="AL437" s="52"/>
      <c r="AM437" s="52"/>
      <c r="AN437" s="52"/>
      <c r="AO437" s="52"/>
      <c r="AP437" s="52"/>
      <c r="AQ437" s="52"/>
      <c r="AR437" s="52" t="s">
        <v>374</v>
      </c>
      <c r="AS437" s="52" t="s">
        <v>503</v>
      </c>
      <c r="AT437" s="60" t="s">
        <v>1316</v>
      </c>
      <c r="AU437" s="52" t="s">
        <v>1321</v>
      </c>
      <c r="AV437" s="52" t="s">
        <v>405</v>
      </c>
      <c r="AW437" s="52" t="s">
        <v>464</v>
      </c>
      <c r="AX437" s="52" t="s">
        <v>1075</v>
      </c>
      <c r="AY437" s="52" t="s">
        <v>1318</v>
      </c>
      <c r="BA437" s="35" t="s">
        <v>65</v>
      </c>
      <c r="BB437" s="35"/>
      <c r="BC437" s="35"/>
    </row>
    <row r="438" spans="1:55" ht="72.75" customHeight="1" x14ac:dyDescent="0.2">
      <c r="A438" s="77"/>
      <c r="B438" s="77"/>
      <c r="C438" s="77"/>
      <c r="D438" s="77"/>
      <c r="E438" s="77"/>
      <c r="F438" s="77"/>
      <c r="G438" s="77"/>
      <c r="H438" s="77"/>
      <c r="I438" s="77"/>
      <c r="J438" s="77"/>
      <c r="K438" s="77"/>
      <c r="L438" s="77"/>
      <c r="M438" s="77"/>
      <c r="N438" s="77"/>
      <c r="O438" s="77"/>
      <c r="P438" s="77"/>
      <c r="Q438" s="77"/>
      <c r="R438" s="77"/>
      <c r="S438" s="77"/>
      <c r="T438" s="77"/>
      <c r="U438" s="77"/>
      <c r="V438" s="77"/>
      <c r="W438" s="77"/>
      <c r="X438" s="81"/>
      <c r="Y438" s="54">
        <v>0.25</v>
      </c>
      <c r="Z438" s="53" t="s">
        <v>1322</v>
      </c>
      <c r="AA438" s="58" t="s">
        <v>65</v>
      </c>
      <c r="AB438" s="18" t="s">
        <v>65</v>
      </c>
      <c r="AC438" s="18" t="s">
        <v>65</v>
      </c>
      <c r="AD438" s="52" t="s">
        <v>1323</v>
      </c>
      <c r="AE438" s="52">
        <v>1</v>
      </c>
      <c r="AF438" s="52"/>
      <c r="AG438" s="52"/>
      <c r="AH438" s="52">
        <v>1</v>
      </c>
      <c r="AI438" s="52"/>
      <c r="AJ438" s="52"/>
      <c r="AK438" s="52"/>
      <c r="AL438" s="52"/>
      <c r="AM438" s="52"/>
      <c r="AN438" s="52"/>
      <c r="AO438" s="52"/>
      <c r="AP438" s="52"/>
      <c r="AQ438" s="52"/>
      <c r="AR438" s="52" t="s">
        <v>374</v>
      </c>
      <c r="AS438" s="52" t="s">
        <v>1240</v>
      </c>
      <c r="AT438" s="60" t="s">
        <v>1316</v>
      </c>
      <c r="AU438" s="52" t="s">
        <v>1324</v>
      </c>
      <c r="AV438" s="52" t="s">
        <v>405</v>
      </c>
      <c r="AW438" s="52" t="s">
        <v>464</v>
      </c>
      <c r="AX438" s="52" t="s">
        <v>1075</v>
      </c>
      <c r="AY438" s="52" t="s">
        <v>1318</v>
      </c>
      <c r="BA438" s="35" t="s">
        <v>65</v>
      </c>
      <c r="BB438" s="35"/>
      <c r="BC438" s="35"/>
    </row>
    <row r="439" spans="1:55" ht="72.75" customHeight="1" x14ac:dyDescent="0.2">
      <c r="A439" s="78"/>
      <c r="B439" s="78"/>
      <c r="C439" s="78"/>
      <c r="D439" s="78"/>
      <c r="E439" s="78"/>
      <c r="F439" s="78"/>
      <c r="G439" s="78"/>
      <c r="H439" s="78"/>
      <c r="I439" s="78"/>
      <c r="J439" s="78"/>
      <c r="K439" s="78"/>
      <c r="L439" s="78"/>
      <c r="M439" s="78"/>
      <c r="N439" s="78"/>
      <c r="O439" s="78"/>
      <c r="P439" s="78"/>
      <c r="Q439" s="78"/>
      <c r="R439" s="78"/>
      <c r="S439" s="78"/>
      <c r="T439" s="78"/>
      <c r="U439" s="78"/>
      <c r="V439" s="78"/>
      <c r="W439" s="78"/>
      <c r="X439" s="81"/>
      <c r="Y439" s="54">
        <v>0.46</v>
      </c>
      <c r="Z439" s="53" t="s">
        <v>1325</v>
      </c>
      <c r="AA439" s="58">
        <v>561600000</v>
      </c>
      <c r="AB439" s="52" t="s">
        <v>820</v>
      </c>
      <c r="AC439" s="52" t="s">
        <v>1326</v>
      </c>
      <c r="AD439" s="52" t="s">
        <v>1327</v>
      </c>
      <c r="AE439" s="52">
        <v>11</v>
      </c>
      <c r="AF439" s="52"/>
      <c r="AG439" s="52">
        <v>1</v>
      </c>
      <c r="AH439" s="52">
        <v>1</v>
      </c>
      <c r="AI439" s="52">
        <v>1</v>
      </c>
      <c r="AJ439" s="52">
        <v>1</v>
      </c>
      <c r="AK439" s="52">
        <v>1</v>
      </c>
      <c r="AL439" s="52">
        <v>1</v>
      </c>
      <c r="AM439" s="52">
        <v>1</v>
      </c>
      <c r="AN439" s="52">
        <v>1</v>
      </c>
      <c r="AO439" s="52">
        <v>1</v>
      </c>
      <c r="AP439" s="52">
        <v>1</v>
      </c>
      <c r="AQ439" s="52">
        <v>1</v>
      </c>
      <c r="AR439" s="52" t="s">
        <v>374</v>
      </c>
      <c r="AS439" s="52" t="s">
        <v>503</v>
      </c>
      <c r="AT439" s="60" t="s">
        <v>1316</v>
      </c>
      <c r="AU439" s="52" t="s">
        <v>1317</v>
      </c>
      <c r="AV439" s="52" t="s">
        <v>405</v>
      </c>
      <c r="AW439" s="52" t="s">
        <v>464</v>
      </c>
      <c r="AX439" s="52" t="s">
        <v>1075</v>
      </c>
      <c r="AY439" s="52" t="s">
        <v>1318</v>
      </c>
      <c r="BA439" s="35" t="s">
        <v>65</v>
      </c>
      <c r="BB439" s="35"/>
      <c r="BC439" s="35"/>
    </row>
    <row r="440" spans="1:55" ht="72.75" customHeight="1" x14ac:dyDescent="0.2">
      <c r="A440" s="76" t="s">
        <v>58</v>
      </c>
      <c r="B440" s="76" t="s">
        <v>213</v>
      </c>
      <c r="C440" s="76" t="s">
        <v>103</v>
      </c>
      <c r="D440" s="76" t="s">
        <v>242</v>
      </c>
      <c r="E440" s="76" t="s">
        <v>375</v>
      </c>
      <c r="F440" s="76" t="s">
        <v>376</v>
      </c>
      <c r="G440" s="76" t="s">
        <v>377</v>
      </c>
      <c r="H440" s="76" t="s">
        <v>108</v>
      </c>
      <c r="I440" s="76" t="s">
        <v>65</v>
      </c>
      <c r="J440" s="76" t="s">
        <v>66</v>
      </c>
      <c r="K440" s="76" t="s">
        <v>378</v>
      </c>
      <c r="L440" s="76" t="s">
        <v>379</v>
      </c>
      <c r="M440" s="76" t="s">
        <v>1462</v>
      </c>
      <c r="N440" s="76" t="s">
        <v>1428</v>
      </c>
      <c r="O440" s="76" t="s">
        <v>222</v>
      </c>
      <c r="P440" s="76" t="s">
        <v>70</v>
      </c>
      <c r="Q440" s="76">
        <v>0</v>
      </c>
      <c r="R440" s="76">
        <v>0</v>
      </c>
      <c r="S440" s="76">
        <v>50</v>
      </c>
      <c r="T440" s="76">
        <v>70</v>
      </c>
      <c r="U440" s="76">
        <v>100</v>
      </c>
      <c r="V440" s="76">
        <v>100</v>
      </c>
      <c r="W440" s="76" t="s">
        <v>380</v>
      </c>
      <c r="X440" s="82" t="s">
        <v>1328</v>
      </c>
      <c r="Y440" s="54">
        <v>0.3</v>
      </c>
      <c r="Z440" s="53" t="s">
        <v>1329</v>
      </c>
      <c r="AA440" s="58" t="s">
        <v>65</v>
      </c>
      <c r="AB440" s="18" t="s">
        <v>65</v>
      </c>
      <c r="AC440" s="18" t="s">
        <v>65</v>
      </c>
      <c r="AD440" s="52" t="s">
        <v>1330</v>
      </c>
      <c r="AE440" s="52">
        <v>1</v>
      </c>
      <c r="AF440" s="52"/>
      <c r="AG440" s="52"/>
      <c r="AH440" s="52"/>
      <c r="AI440" s="52"/>
      <c r="AJ440" s="52"/>
      <c r="AK440" s="52"/>
      <c r="AL440" s="52">
        <v>1</v>
      </c>
      <c r="AM440" s="52"/>
      <c r="AN440" s="52"/>
      <c r="AO440" s="52"/>
      <c r="AP440" s="52"/>
      <c r="AQ440" s="52"/>
      <c r="AR440" s="53" t="s">
        <v>380</v>
      </c>
      <c r="AS440" s="53" t="s">
        <v>1331</v>
      </c>
      <c r="AT440" s="60" t="s">
        <v>1332</v>
      </c>
      <c r="AU440" s="52" t="s">
        <v>65</v>
      </c>
      <c r="AV440" s="52" t="s">
        <v>1318</v>
      </c>
      <c r="AW440" s="52" t="s">
        <v>65</v>
      </c>
      <c r="AX440" s="52" t="s">
        <v>65</v>
      </c>
      <c r="AY440" s="52" t="s">
        <v>65</v>
      </c>
      <c r="BA440" s="35" t="s">
        <v>65</v>
      </c>
      <c r="BB440" s="35"/>
      <c r="BC440" s="35"/>
    </row>
    <row r="441" spans="1:55" ht="72.75" customHeight="1" x14ac:dyDescent="0.2">
      <c r="A441" s="77"/>
      <c r="B441" s="77"/>
      <c r="C441" s="77"/>
      <c r="D441" s="77"/>
      <c r="E441" s="77"/>
      <c r="F441" s="77"/>
      <c r="G441" s="77"/>
      <c r="H441" s="77"/>
      <c r="I441" s="77"/>
      <c r="J441" s="77"/>
      <c r="K441" s="77"/>
      <c r="L441" s="77"/>
      <c r="M441" s="77"/>
      <c r="N441" s="77"/>
      <c r="O441" s="77"/>
      <c r="P441" s="77"/>
      <c r="Q441" s="77"/>
      <c r="R441" s="77"/>
      <c r="S441" s="77"/>
      <c r="T441" s="77"/>
      <c r="U441" s="77"/>
      <c r="V441" s="77"/>
      <c r="W441" s="77"/>
      <c r="X441" s="82"/>
      <c r="Y441" s="54">
        <v>0.2</v>
      </c>
      <c r="Z441" s="53" t="s">
        <v>1333</v>
      </c>
      <c r="AA441" s="58" t="s">
        <v>65</v>
      </c>
      <c r="AB441" s="18" t="s">
        <v>65</v>
      </c>
      <c r="AC441" s="18" t="s">
        <v>65</v>
      </c>
      <c r="AD441" s="52" t="s">
        <v>1334</v>
      </c>
      <c r="AE441" s="52">
        <v>3</v>
      </c>
      <c r="AF441" s="52"/>
      <c r="AG441" s="52"/>
      <c r="AH441" s="52"/>
      <c r="AI441" s="52">
        <v>1</v>
      </c>
      <c r="AJ441" s="52"/>
      <c r="AK441" s="52"/>
      <c r="AL441" s="52">
        <v>1</v>
      </c>
      <c r="AM441" s="52"/>
      <c r="AN441" s="52"/>
      <c r="AO441" s="52"/>
      <c r="AP441" s="52">
        <v>1</v>
      </c>
      <c r="AQ441" s="52" t="s">
        <v>1335</v>
      </c>
      <c r="AR441" s="53" t="s">
        <v>380</v>
      </c>
      <c r="AS441" s="53" t="s">
        <v>1331</v>
      </c>
      <c r="AT441" s="60" t="s">
        <v>1332</v>
      </c>
      <c r="AU441" s="52" t="s">
        <v>65</v>
      </c>
      <c r="AV441" s="52" t="s">
        <v>1336</v>
      </c>
      <c r="AW441" s="52" t="s">
        <v>65</v>
      </c>
      <c r="AX441" s="52" t="s">
        <v>65</v>
      </c>
      <c r="AY441" s="52" t="s">
        <v>65</v>
      </c>
      <c r="BA441" s="35" t="s">
        <v>65</v>
      </c>
      <c r="BB441" s="35"/>
      <c r="BC441" s="35"/>
    </row>
    <row r="442" spans="1:55" ht="72.75" customHeight="1" x14ac:dyDescent="0.2">
      <c r="A442" s="77"/>
      <c r="B442" s="77"/>
      <c r="C442" s="77"/>
      <c r="D442" s="77"/>
      <c r="E442" s="77"/>
      <c r="F442" s="77"/>
      <c r="G442" s="77"/>
      <c r="H442" s="77"/>
      <c r="I442" s="77"/>
      <c r="J442" s="77"/>
      <c r="K442" s="77"/>
      <c r="L442" s="77"/>
      <c r="M442" s="77"/>
      <c r="N442" s="77"/>
      <c r="O442" s="77"/>
      <c r="P442" s="77"/>
      <c r="Q442" s="77"/>
      <c r="R442" s="77"/>
      <c r="S442" s="77"/>
      <c r="T442" s="77"/>
      <c r="U442" s="77"/>
      <c r="V442" s="77"/>
      <c r="W442" s="77"/>
      <c r="X442" s="82"/>
      <c r="Y442" s="54">
        <v>0.3</v>
      </c>
      <c r="Z442" s="53" t="s">
        <v>1337</v>
      </c>
      <c r="AA442" s="58" t="s">
        <v>65</v>
      </c>
      <c r="AB442" s="18" t="s">
        <v>65</v>
      </c>
      <c r="AC442" s="18" t="s">
        <v>65</v>
      </c>
      <c r="AD442" s="52" t="s">
        <v>1338</v>
      </c>
      <c r="AE442" s="52">
        <v>3</v>
      </c>
      <c r="AF442" s="52"/>
      <c r="AG442" s="52"/>
      <c r="AH442" s="52">
        <v>1</v>
      </c>
      <c r="AI442" s="52"/>
      <c r="AJ442" s="52"/>
      <c r="AK442" s="52">
        <v>1</v>
      </c>
      <c r="AL442" s="52"/>
      <c r="AM442" s="52"/>
      <c r="AN442" s="52"/>
      <c r="AO442" s="52"/>
      <c r="AP442" s="52">
        <v>1</v>
      </c>
      <c r="AQ442" s="52"/>
      <c r="AR442" s="53" t="s">
        <v>380</v>
      </c>
      <c r="AS442" s="53" t="s">
        <v>1331</v>
      </c>
      <c r="AT442" s="60" t="s">
        <v>1332</v>
      </c>
      <c r="AU442" s="52" t="s">
        <v>65</v>
      </c>
      <c r="AV442" s="52" t="s">
        <v>1318</v>
      </c>
      <c r="AW442" s="52" t="s">
        <v>65</v>
      </c>
      <c r="AX442" s="52" t="s">
        <v>65</v>
      </c>
      <c r="AY442" s="52" t="s">
        <v>65</v>
      </c>
      <c r="BA442" s="35" t="s">
        <v>65</v>
      </c>
      <c r="BB442" s="35"/>
      <c r="BC442" s="35"/>
    </row>
    <row r="443" spans="1:55" ht="72.75" customHeight="1" x14ac:dyDescent="0.2">
      <c r="A443" s="77"/>
      <c r="B443" s="77"/>
      <c r="C443" s="77"/>
      <c r="D443" s="77"/>
      <c r="E443" s="77"/>
      <c r="F443" s="77"/>
      <c r="G443" s="77"/>
      <c r="H443" s="77"/>
      <c r="I443" s="77"/>
      <c r="J443" s="77"/>
      <c r="K443" s="77"/>
      <c r="L443" s="77"/>
      <c r="M443" s="77"/>
      <c r="N443" s="77"/>
      <c r="O443" s="77"/>
      <c r="P443" s="77"/>
      <c r="Q443" s="77"/>
      <c r="R443" s="77"/>
      <c r="S443" s="77"/>
      <c r="T443" s="77"/>
      <c r="U443" s="77"/>
      <c r="V443" s="77"/>
      <c r="W443" s="77"/>
      <c r="X443" s="82"/>
      <c r="Y443" s="54">
        <v>0.2</v>
      </c>
      <c r="Z443" s="53" t="s">
        <v>1339</v>
      </c>
      <c r="AA443" s="58" t="s">
        <v>65</v>
      </c>
      <c r="AB443" s="18" t="s">
        <v>65</v>
      </c>
      <c r="AC443" s="18" t="s">
        <v>65</v>
      </c>
      <c r="AD443" s="52" t="s">
        <v>1340</v>
      </c>
      <c r="AE443" s="52">
        <v>1</v>
      </c>
      <c r="AF443" s="52"/>
      <c r="AG443" s="52"/>
      <c r="AH443" s="52"/>
      <c r="AI443" s="52"/>
      <c r="AJ443" s="52"/>
      <c r="AK443" s="52"/>
      <c r="AL443" s="52">
        <v>1</v>
      </c>
      <c r="AM443" s="52"/>
      <c r="AN443" s="52"/>
      <c r="AO443" s="52"/>
      <c r="AP443" s="52"/>
      <c r="AQ443" s="52"/>
      <c r="AR443" s="53" t="s">
        <v>380</v>
      </c>
      <c r="AS443" s="53" t="s">
        <v>1331</v>
      </c>
      <c r="AT443" s="60" t="s">
        <v>1332</v>
      </c>
      <c r="AU443" s="52" t="s">
        <v>65</v>
      </c>
      <c r="AV443" s="52" t="s">
        <v>1318</v>
      </c>
      <c r="AW443" s="52" t="s">
        <v>65</v>
      </c>
      <c r="AX443" s="52" t="s">
        <v>65</v>
      </c>
      <c r="AY443" s="52" t="s">
        <v>65</v>
      </c>
      <c r="BA443" s="35" t="s">
        <v>65</v>
      </c>
      <c r="BB443" s="35"/>
      <c r="BC443" s="35"/>
    </row>
    <row r="444" spans="1:55" ht="72.75" customHeight="1" x14ac:dyDescent="0.2">
      <c r="A444" s="77"/>
      <c r="B444" s="77"/>
      <c r="C444" s="77"/>
      <c r="D444" s="77"/>
      <c r="E444" s="77"/>
      <c r="F444" s="77"/>
      <c r="G444" s="77"/>
      <c r="H444" s="77"/>
      <c r="I444" s="77"/>
      <c r="J444" s="77"/>
      <c r="K444" s="77"/>
      <c r="L444" s="77"/>
      <c r="M444" s="77"/>
      <c r="N444" s="77"/>
      <c r="O444" s="77"/>
      <c r="P444" s="77"/>
      <c r="Q444" s="77"/>
      <c r="R444" s="77"/>
      <c r="S444" s="77"/>
      <c r="T444" s="77"/>
      <c r="U444" s="77"/>
      <c r="V444" s="77"/>
      <c r="W444" s="77"/>
      <c r="X444" s="82" t="s">
        <v>1341</v>
      </c>
      <c r="Y444" s="54">
        <v>0.5</v>
      </c>
      <c r="Z444" s="53" t="s">
        <v>1342</v>
      </c>
      <c r="AA444" s="58">
        <v>4500000000</v>
      </c>
      <c r="AB444" s="52" t="s">
        <v>1343</v>
      </c>
      <c r="AC444" s="52" t="s">
        <v>1344</v>
      </c>
      <c r="AD444" s="52" t="s">
        <v>1345</v>
      </c>
      <c r="AE444" s="52">
        <v>3</v>
      </c>
      <c r="AF444" s="52"/>
      <c r="AG444" s="52"/>
      <c r="AH444" s="52"/>
      <c r="AI444" s="52">
        <v>1</v>
      </c>
      <c r="AJ444" s="52"/>
      <c r="AK444" s="52"/>
      <c r="AL444" s="52">
        <v>1</v>
      </c>
      <c r="AM444" s="52"/>
      <c r="AN444" s="52"/>
      <c r="AO444" s="52"/>
      <c r="AP444" s="52"/>
      <c r="AQ444" s="52">
        <v>1</v>
      </c>
      <c r="AR444" s="53" t="s">
        <v>380</v>
      </c>
      <c r="AS444" s="53" t="s">
        <v>1331</v>
      </c>
      <c r="AT444" s="60" t="s">
        <v>484</v>
      </c>
      <c r="AU444" s="52" t="s">
        <v>65</v>
      </c>
      <c r="AV444" s="52" t="s">
        <v>1318</v>
      </c>
      <c r="AW444" s="52" t="s">
        <v>65</v>
      </c>
      <c r="AX444" s="52" t="s">
        <v>65</v>
      </c>
      <c r="AY444" s="52" t="s">
        <v>65</v>
      </c>
      <c r="BA444" s="35" t="s">
        <v>65</v>
      </c>
      <c r="BB444" s="35"/>
      <c r="BC444" s="35"/>
    </row>
    <row r="445" spans="1:55" ht="72.75" customHeight="1" x14ac:dyDescent="0.2">
      <c r="A445" s="77"/>
      <c r="B445" s="77"/>
      <c r="C445" s="77"/>
      <c r="D445" s="77"/>
      <c r="E445" s="77"/>
      <c r="F445" s="77"/>
      <c r="G445" s="77"/>
      <c r="H445" s="77"/>
      <c r="I445" s="77"/>
      <c r="J445" s="77"/>
      <c r="K445" s="77"/>
      <c r="L445" s="77"/>
      <c r="M445" s="77"/>
      <c r="N445" s="77"/>
      <c r="O445" s="77"/>
      <c r="P445" s="77"/>
      <c r="Q445" s="77"/>
      <c r="R445" s="77"/>
      <c r="S445" s="77"/>
      <c r="T445" s="77"/>
      <c r="U445" s="77"/>
      <c r="V445" s="77"/>
      <c r="W445" s="77"/>
      <c r="X445" s="82"/>
      <c r="Y445" s="54">
        <v>0.1</v>
      </c>
      <c r="Z445" s="53" t="s">
        <v>1346</v>
      </c>
      <c r="AA445" s="58">
        <v>784000000</v>
      </c>
      <c r="AB445" s="52" t="s">
        <v>1343</v>
      </c>
      <c r="AC445" s="52" t="s">
        <v>1347</v>
      </c>
      <c r="AD445" s="52" t="s">
        <v>1348</v>
      </c>
      <c r="AE445" s="52">
        <v>3</v>
      </c>
      <c r="AF445" s="52"/>
      <c r="AG445" s="52"/>
      <c r="AH445" s="52"/>
      <c r="AI445" s="52">
        <v>1</v>
      </c>
      <c r="AJ445" s="52"/>
      <c r="AK445" s="52"/>
      <c r="AL445" s="52">
        <v>1</v>
      </c>
      <c r="AM445" s="52"/>
      <c r="AN445" s="52"/>
      <c r="AO445" s="52"/>
      <c r="AP445" s="52"/>
      <c r="AQ445" s="52">
        <v>1</v>
      </c>
      <c r="AR445" s="53" t="s">
        <v>380</v>
      </c>
      <c r="AS445" s="53" t="s">
        <v>1331</v>
      </c>
      <c r="AT445" s="60" t="s">
        <v>484</v>
      </c>
      <c r="AU445" s="52" t="s">
        <v>65</v>
      </c>
      <c r="AV445" s="52" t="s">
        <v>65</v>
      </c>
      <c r="AW445" s="52" t="s">
        <v>65</v>
      </c>
      <c r="AX445" s="52" t="s">
        <v>65</v>
      </c>
      <c r="AY445" s="52" t="s">
        <v>65</v>
      </c>
      <c r="BA445" s="35" t="s">
        <v>65</v>
      </c>
      <c r="BB445" s="35"/>
      <c r="BC445" s="35"/>
    </row>
    <row r="446" spans="1:55" ht="72.75" customHeight="1" x14ac:dyDescent="0.2">
      <c r="A446" s="77"/>
      <c r="B446" s="77"/>
      <c r="C446" s="77"/>
      <c r="D446" s="77"/>
      <c r="E446" s="77"/>
      <c r="F446" s="77"/>
      <c r="G446" s="77"/>
      <c r="H446" s="77"/>
      <c r="I446" s="77"/>
      <c r="J446" s="77"/>
      <c r="K446" s="77"/>
      <c r="L446" s="77"/>
      <c r="M446" s="77"/>
      <c r="N446" s="77"/>
      <c r="O446" s="77"/>
      <c r="P446" s="77"/>
      <c r="Q446" s="77"/>
      <c r="R446" s="77"/>
      <c r="S446" s="77"/>
      <c r="T446" s="77"/>
      <c r="U446" s="77"/>
      <c r="V446" s="77"/>
      <c r="W446" s="77"/>
      <c r="X446" s="82"/>
      <c r="Y446" s="54">
        <v>0.15</v>
      </c>
      <c r="Z446" s="53" t="s">
        <v>1349</v>
      </c>
      <c r="AA446" s="58">
        <v>1000000000</v>
      </c>
      <c r="AB446" s="52" t="s">
        <v>1343</v>
      </c>
      <c r="AC446" s="52" t="s">
        <v>1350</v>
      </c>
      <c r="AD446" s="52" t="s">
        <v>1351</v>
      </c>
      <c r="AE446" s="52">
        <v>3</v>
      </c>
      <c r="AF446" s="52"/>
      <c r="AG446" s="52"/>
      <c r="AH446" s="52"/>
      <c r="AI446" s="52">
        <v>1</v>
      </c>
      <c r="AJ446" s="52"/>
      <c r="AK446" s="52"/>
      <c r="AL446" s="52">
        <v>1</v>
      </c>
      <c r="AM446" s="52"/>
      <c r="AN446" s="52"/>
      <c r="AO446" s="52"/>
      <c r="AP446" s="52"/>
      <c r="AQ446" s="52">
        <v>1</v>
      </c>
      <c r="AR446" s="53" t="s">
        <v>380</v>
      </c>
      <c r="AS446" s="53" t="s">
        <v>1331</v>
      </c>
      <c r="AT446" s="60" t="s">
        <v>484</v>
      </c>
      <c r="AU446" s="52" t="s">
        <v>65</v>
      </c>
      <c r="AV446" s="52" t="s">
        <v>65</v>
      </c>
      <c r="AW446" s="52" t="s">
        <v>65</v>
      </c>
      <c r="AX446" s="52" t="s">
        <v>65</v>
      </c>
      <c r="AY446" s="52" t="s">
        <v>65</v>
      </c>
      <c r="BA446" s="35" t="s">
        <v>65</v>
      </c>
      <c r="BB446" s="35"/>
      <c r="BC446" s="35"/>
    </row>
    <row r="447" spans="1:55" ht="72.75" customHeight="1" x14ac:dyDescent="0.2">
      <c r="A447" s="77"/>
      <c r="B447" s="77"/>
      <c r="C447" s="77"/>
      <c r="D447" s="77"/>
      <c r="E447" s="77"/>
      <c r="F447" s="77"/>
      <c r="G447" s="77"/>
      <c r="H447" s="77"/>
      <c r="I447" s="77"/>
      <c r="J447" s="77"/>
      <c r="K447" s="77"/>
      <c r="L447" s="77"/>
      <c r="M447" s="77"/>
      <c r="N447" s="77"/>
      <c r="O447" s="77"/>
      <c r="P447" s="77"/>
      <c r="Q447" s="77"/>
      <c r="R447" s="77"/>
      <c r="S447" s="77"/>
      <c r="T447" s="77"/>
      <c r="U447" s="77"/>
      <c r="V447" s="77"/>
      <c r="W447" s="77"/>
      <c r="X447" s="82"/>
      <c r="Y447" s="54">
        <v>0.05</v>
      </c>
      <c r="Z447" s="53" t="s">
        <v>1352</v>
      </c>
      <c r="AA447" s="58">
        <v>160000000</v>
      </c>
      <c r="AB447" s="52" t="s">
        <v>1343</v>
      </c>
      <c r="AC447" s="52" t="s">
        <v>1352</v>
      </c>
      <c r="AD447" s="52" t="s">
        <v>1353</v>
      </c>
      <c r="AE447" s="52">
        <v>3</v>
      </c>
      <c r="AF447" s="52"/>
      <c r="AG447" s="52"/>
      <c r="AH447" s="52"/>
      <c r="AI447" s="52" t="s">
        <v>1335</v>
      </c>
      <c r="AJ447" s="52">
        <v>1</v>
      </c>
      <c r="AK447" s="52"/>
      <c r="AL447" s="52" t="s">
        <v>1335</v>
      </c>
      <c r="AM447" s="52">
        <v>1</v>
      </c>
      <c r="AN447" s="52"/>
      <c r="AO447" s="52"/>
      <c r="AP447" s="52"/>
      <c r="AQ447" s="52">
        <v>1</v>
      </c>
      <c r="AR447" s="53" t="s">
        <v>380</v>
      </c>
      <c r="AS447" s="53" t="s">
        <v>1331</v>
      </c>
      <c r="AT447" s="60" t="s">
        <v>484</v>
      </c>
      <c r="AU447" s="52" t="s">
        <v>65</v>
      </c>
      <c r="AV447" s="52" t="s">
        <v>65</v>
      </c>
      <c r="AW447" s="52" t="s">
        <v>65</v>
      </c>
      <c r="AX447" s="52" t="s">
        <v>65</v>
      </c>
      <c r="AY447" s="52" t="s">
        <v>65</v>
      </c>
      <c r="BA447" s="35" t="s">
        <v>65</v>
      </c>
      <c r="BB447" s="35"/>
      <c r="BC447" s="35"/>
    </row>
    <row r="448" spans="1:55" ht="72.75" customHeight="1" x14ac:dyDescent="0.2">
      <c r="A448" s="77"/>
      <c r="B448" s="77"/>
      <c r="C448" s="77"/>
      <c r="D448" s="77"/>
      <c r="E448" s="77"/>
      <c r="F448" s="77"/>
      <c r="G448" s="77"/>
      <c r="H448" s="77"/>
      <c r="I448" s="77"/>
      <c r="J448" s="77"/>
      <c r="K448" s="77"/>
      <c r="L448" s="77"/>
      <c r="M448" s="77"/>
      <c r="N448" s="77"/>
      <c r="O448" s="77"/>
      <c r="P448" s="77"/>
      <c r="Q448" s="77"/>
      <c r="R448" s="77"/>
      <c r="S448" s="77"/>
      <c r="T448" s="77"/>
      <c r="U448" s="77"/>
      <c r="V448" s="77"/>
      <c r="W448" s="77"/>
      <c r="X448" s="82"/>
      <c r="Y448" s="54">
        <v>0.1</v>
      </c>
      <c r="Z448" s="53" t="s">
        <v>1354</v>
      </c>
      <c r="AA448" s="58">
        <v>356000000</v>
      </c>
      <c r="AB448" s="52" t="s">
        <v>1343</v>
      </c>
      <c r="AC448" s="52" t="s">
        <v>1355</v>
      </c>
      <c r="AD448" s="52" t="s">
        <v>1356</v>
      </c>
      <c r="AE448" s="52">
        <v>3</v>
      </c>
      <c r="AF448" s="52"/>
      <c r="AG448" s="52"/>
      <c r="AH448" s="52"/>
      <c r="AI448" s="52" t="s">
        <v>1335</v>
      </c>
      <c r="AJ448" s="52">
        <v>1</v>
      </c>
      <c r="AK448" s="52"/>
      <c r="AL448" s="52" t="s">
        <v>1335</v>
      </c>
      <c r="AM448" s="52">
        <v>1</v>
      </c>
      <c r="AN448" s="52"/>
      <c r="AO448" s="52"/>
      <c r="AP448" s="52"/>
      <c r="AQ448" s="52">
        <v>1</v>
      </c>
      <c r="AR448" s="53" t="s">
        <v>380</v>
      </c>
      <c r="AS448" s="53" t="s">
        <v>1331</v>
      </c>
      <c r="AT448" s="60" t="s">
        <v>484</v>
      </c>
      <c r="AU448" s="52" t="s">
        <v>65</v>
      </c>
      <c r="AV448" s="52" t="s">
        <v>65</v>
      </c>
      <c r="AW448" s="52" t="s">
        <v>65</v>
      </c>
      <c r="AX448" s="52" t="s">
        <v>65</v>
      </c>
      <c r="AY448" s="52" t="s">
        <v>65</v>
      </c>
      <c r="BA448" s="35" t="s">
        <v>65</v>
      </c>
      <c r="BB448" s="35"/>
      <c r="BC448" s="35"/>
    </row>
    <row r="449" spans="1:55" ht="72.75" customHeight="1" x14ac:dyDescent="0.2">
      <c r="A449" s="77"/>
      <c r="B449" s="77"/>
      <c r="C449" s="77"/>
      <c r="D449" s="77"/>
      <c r="E449" s="77"/>
      <c r="F449" s="77"/>
      <c r="G449" s="77"/>
      <c r="H449" s="77"/>
      <c r="I449" s="77"/>
      <c r="J449" s="77"/>
      <c r="K449" s="77"/>
      <c r="L449" s="77"/>
      <c r="M449" s="77"/>
      <c r="N449" s="77"/>
      <c r="O449" s="77"/>
      <c r="P449" s="77"/>
      <c r="Q449" s="77"/>
      <c r="R449" s="77"/>
      <c r="S449" s="77"/>
      <c r="T449" s="77"/>
      <c r="U449" s="77"/>
      <c r="V449" s="77"/>
      <c r="W449" s="77"/>
      <c r="X449" s="82"/>
      <c r="Y449" s="54">
        <v>0.1</v>
      </c>
      <c r="Z449" s="53" t="s">
        <v>1357</v>
      </c>
      <c r="AA449" s="58">
        <v>200000000</v>
      </c>
      <c r="AB449" s="52" t="s">
        <v>1343</v>
      </c>
      <c r="AC449" s="52" t="s">
        <v>1358</v>
      </c>
      <c r="AD449" s="52" t="s">
        <v>1359</v>
      </c>
      <c r="AE449" s="52">
        <v>3</v>
      </c>
      <c r="AF449" s="52"/>
      <c r="AG449" s="52"/>
      <c r="AH449" s="52"/>
      <c r="AI449" s="52" t="s">
        <v>1335</v>
      </c>
      <c r="AJ449" s="52">
        <v>1</v>
      </c>
      <c r="AK449" s="52"/>
      <c r="AL449" s="52" t="s">
        <v>1335</v>
      </c>
      <c r="AM449" s="52">
        <v>1</v>
      </c>
      <c r="AN449" s="52"/>
      <c r="AO449" s="52"/>
      <c r="AP449" s="52"/>
      <c r="AQ449" s="52">
        <v>1</v>
      </c>
      <c r="AR449" s="53" t="s">
        <v>380</v>
      </c>
      <c r="AS449" s="53" t="s">
        <v>1331</v>
      </c>
      <c r="AT449" s="60" t="s">
        <v>484</v>
      </c>
      <c r="AU449" s="52" t="s">
        <v>65</v>
      </c>
      <c r="AV449" s="52" t="s">
        <v>1318</v>
      </c>
      <c r="AW449" s="52" t="s">
        <v>65</v>
      </c>
      <c r="AX449" s="52" t="s">
        <v>65</v>
      </c>
      <c r="AY449" s="52" t="s">
        <v>65</v>
      </c>
      <c r="BA449" s="35" t="s">
        <v>65</v>
      </c>
      <c r="BB449" s="35"/>
      <c r="BC449" s="35"/>
    </row>
    <row r="450" spans="1:55" ht="72.75" customHeight="1" x14ac:dyDescent="0.2">
      <c r="A450" s="77"/>
      <c r="B450" s="77"/>
      <c r="C450" s="77"/>
      <c r="D450" s="77"/>
      <c r="E450" s="77"/>
      <c r="F450" s="77"/>
      <c r="G450" s="77"/>
      <c r="H450" s="77"/>
      <c r="I450" s="77"/>
      <c r="J450" s="77"/>
      <c r="K450" s="77"/>
      <c r="L450" s="77"/>
      <c r="M450" s="77"/>
      <c r="N450" s="77"/>
      <c r="O450" s="77"/>
      <c r="P450" s="77"/>
      <c r="Q450" s="77"/>
      <c r="R450" s="77"/>
      <c r="S450" s="77"/>
      <c r="T450" s="77"/>
      <c r="U450" s="77"/>
      <c r="V450" s="77"/>
      <c r="W450" s="77"/>
      <c r="X450" s="82" t="s">
        <v>1360</v>
      </c>
      <c r="Y450" s="54">
        <v>0.2</v>
      </c>
      <c r="Z450" s="53" t="s">
        <v>1361</v>
      </c>
      <c r="AA450" s="58" t="s">
        <v>65</v>
      </c>
      <c r="AB450" s="18" t="s">
        <v>65</v>
      </c>
      <c r="AC450" s="18" t="s">
        <v>65</v>
      </c>
      <c r="AD450" s="52" t="s">
        <v>1362</v>
      </c>
      <c r="AE450" s="52">
        <v>1</v>
      </c>
      <c r="AF450" s="52"/>
      <c r="AG450" s="52"/>
      <c r="AH450" s="52"/>
      <c r="AI450" s="52"/>
      <c r="AJ450" s="52"/>
      <c r="AK450" s="52"/>
      <c r="AL450" s="52"/>
      <c r="AM450" s="52"/>
      <c r="AN450" s="52">
        <v>1</v>
      </c>
      <c r="AO450" s="52"/>
      <c r="AP450" s="52"/>
      <c r="AQ450" s="52"/>
      <c r="AR450" s="53" t="s">
        <v>380</v>
      </c>
      <c r="AS450" s="53" t="s">
        <v>1363</v>
      </c>
      <c r="AT450" s="60" t="s">
        <v>1332</v>
      </c>
      <c r="AU450" s="52" t="s">
        <v>65</v>
      </c>
      <c r="AV450" s="52" t="s">
        <v>1336</v>
      </c>
      <c r="AW450" s="52" t="s">
        <v>65</v>
      </c>
      <c r="AX450" s="52" t="s">
        <v>65</v>
      </c>
      <c r="AY450" s="52" t="s">
        <v>65</v>
      </c>
      <c r="BA450" s="35" t="s">
        <v>65</v>
      </c>
      <c r="BB450" s="35"/>
      <c r="BC450" s="35"/>
    </row>
    <row r="451" spans="1:55" ht="72.75" customHeight="1" x14ac:dyDescent="0.2">
      <c r="A451" s="77"/>
      <c r="B451" s="77"/>
      <c r="C451" s="77"/>
      <c r="D451" s="77"/>
      <c r="E451" s="77"/>
      <c r="F451" s="77"/>
      <c r="G451" s="77"/>
      <c r="H451" s="77"/>
      <c r="I451" s="77"/>
      <c r="J451" s="77"/>
      <c r="K451" s="77"/>
      <c r="L451" s="77"/>
      <c r="M451" s="77"/>
      <c r="N451" s="77"/>
      <c r="O451" s="77"/>
      <c r="P451" s="77"/>
      <c r="Q451" s="77"/>
      <c r="R451" s="77"/>
      <c r="S451" s="77"/>
      <c r="T451" s="77"/>
      <c r="U451" s="77"/>
      <c r="V451" s="77"/>
      <c r="W451" s="77"/>
      <c r="X451" s="82"/>
      <c r="Y451" s="54">
        <v>0.15</v>
      </c>
      <c r="Z451" s="53" t="s">
        <v>1364</v>
      </c>
      <c r="AA451" s="58" t="s">
        <v>65</v>
      </c>
      <c r="AB451" s="18" t="s">
        <v>65</v>
      </c>
      <c r="AC451" s="18" t="s">
        <v>65</v>
      </c>
      <c r="AD451" s="52" t="s">
        <v>1365</v>
      </c>
      <c r="AE451" s="52">
        <v>2</v>
      </c>
      <c r="AF451" s="52"/>
      <c r="AG451" s="52"/>
      <c r="AH451" s="52"/>
      <c r="AI451" s="52" t="s">
        <v>1335</v>
      </c>
      <c r="AJ451" s="52">
        <v>1</v>
      </c>
      <c r="AK451" s="52"/>
      <c r="AL451" s="52" t="s">
        <v>1335</v>
      </c>
      <c r="AM451" s="52" t="s">
        <v>1335</v>
      </c>
      <c r="AN451" s="52"/>
      <c r="AO451" s="52"/>
      <c r="AP451" s="52">
        <v>1</v>
      </c>
      <c r="AQ451" s="52" t="s">
        <v>1335</v>
      </c>
      <c r="AR451" s="53" t="s">
        <v>380</v>
      </c>
      <c r="AS451" s="53" t="s">
        <v>1363</v>
      </c>
      <c r="AT451" s="60" t="s">
        <v>1332</v>
      </c>
      <c r="AU451" s="52" t="s">
        <v>65</v>
      </c>
      <c r="AV451" s="52" t="s">
        <v>1336</v>
      </c>
      <c r="AW451" s="52" t="s">
        <v>65</v>
      </c>
      <c r="AX451" s="52" t="s">
        <v>65</v>
      </c>
      <c r="AY451" s="52" t="s">
        <v>65</v>
      </c>
      <c r="BA451" s="35" t="s">
        <v>65</v>
      </c>
      <c r="BB451" s="35"/>
      <c r="BC451" s="35"/>
    </row>
    <row r="452" spans="1:55" ht="72.75" customHeight="1" x14ac:dyDescent="0.2">
      <c r="A452" s="77"/>
      <c r="B452" s="77"/>
      <c r="C452" s="77"/>
      <c r="D452" s="77"/>
      <c r="E452" s="77"/>
      <c r="F452" s="77"/>
      <c r="G452" s="77"/>
      <c r="H452" s="77"/>
      <c r="I452" s="77"/>
      <c r="J452" s="77"/>
      <c r="K452" s="77"/>
      <c r="L452" s="77"/>
      <c r="M452" s="77"/>
      <c r="N452" s="77"/>
      <c r="O452" s="77"/>
      <c r="P452" s="77"/>
      <c r="Q452" s="77"/>
      <c r="R452" s="77"/>
      <c r="S452" s="77"/>
      <c r="T452" s="77"/>
      <c r="U452" s="77"/>
      <c r="V452" s="77"/>
      <c r="W452" s="77"/>
      <c r="X452" s="82"/>
      <c r="Y452" s="54">
        <v>0.15</v>
      </c>
      <c r="Z452" s="53" t="s">
        <v>1366</v>
      </c>
      <c r="AA452" s="58" t="s">
        <v>65</v>
      </c>
      <c r="AB452" s="18" t="s">
        <v>65</v>
      </c>
      <c r="AC452" s="18" t="s">
        <v>65</v>
      </c>
      <c r="AD452" s="52" t="s">
        <v>1367</v>
      </c>
      <c r="AE452" s="52">
        <v>1</v>
      </c>
      <c r="AF452" s="52"/>
      <c r="AG452" s="52"/>
      <c r="AH452" s="52"/>
      <c r="AI452" s="52"/>
      <c r="AJ452" s="52"/>
      <c r="AK452" s="52">
        <v>1</v>
      </c>
      <c r="AL452" s="52" t="s">
        <v>1335</v>
      </c>
      <c r="AM452" s="52"/>
      <c r="AN452" s="52"/>
      <c r="AO452" s="52"/>
      <c r="AP452" s="52"/>
      <c r="AQ452" s="52" t="s">
        <v>1335</v>
      </c>
      <c r="AR452" s="53" t="s">
        <v>380</v>
      </c>
      <c r="AS452" s="53" t="s">
        <v>1363</v>
      </c>
      <c r="AT452" s="60" t="s">
        <v>1332</v>
      </c>
      <c r="AU452" s="52" t="s">
        <v>65</v>
      </c>
      <c r="AV452" s="52" t="s">
        <v>1336</v>
      </c>
      <c r="AW452" s="52" t="s">
        <v>65</v>
      </c>
      <c r="AX452" s="52" t="s">
        <v>65</v>
      </c>
      <c r="AY452" s="52" t="s">
        <v>65</v>
      </c>
      <c r="BA452" s="35" t="s">
        <v>65</v>
      </c>
      <c r="BB452" s="35"/>
      <c r="BC452" s="35"/>
    </row>
    <row r="453" spans="1:55" ht="72.75" customHeight="1" x14ac:dyDescent="0.2">
      <c r="A453" s="77"/>
      <c r="B453" s="77"/>
      <c r="C453" s="77"/>
      <c r="D453" s="77"/>
      <c r="E453" s="77"/>
      <c r="F453" s="77"/>
      <c r="G453" s="77"/>
      <c r="H453" s="77"/>
      <c r="I453" s="77"/>
      <c r="J453" s="77"/>
      <c r="K453" s="77"/>
      <c r="L453" s="77"/>
      <c r="M453" s="77"/>
      <c r="N453" s="77"/>
      <c r="O453" s="77"/>
      <c r="P453" s="77"/>
      <c r="Q453" s="77"/>
      <c r="R453" s="77"/>
      <c r="S453" s="77"/>
      <c r="T453" s="77"/>
      <c r="U453" s="77"/>
      <c r="V453" s="77"/>
      <c r="W453" s="77"/>
      <c r="X453" s="82"/>
      <c r="Y453" s="54">
        <v>0.2</v>
      </c>
      <c r="Z453" s="53" t="s">
        <v>1368</v>
      </c>
      <c r="AA453" s="58" t="s">
        <v>65</v>
      </c>
      <c r="AB453" s="18" t="s">
        <v>65</v>
      </c>
      <c r="AC453" s="18" t="s">
        <v>65</v>
      </c>
      <c r="AD453" s="52" t="s">
        <v>1369</v>
      </c>
      <c r="AE453" s="52">
        <v>3</v>
      </c>
      <c r="AF453" s="52"/>
      <c r="AG453" s="52"/>
      <c r="AH453" s="52"/>
      <c r="AI453" s="52" t="s">
        <v>1335</v>
      </c>
      <c r="AJ453" s="52">
        <v>1</v>
      </c>
      <c r="AK453" s="52"/>
      <c r="AL453" s="52"/>
      <c r="AM453" s="52">
        <v>1</v>
      </c>
      <c r="AN453" s="52" t="s">
        <v>1335</v>
      </c>
      <c r="AO453" s="52"/>
      <c r="AP453" s="52"/>
      <c r="AQ453" s="52">
        <v>1</v>
      </c>
      <c r="AR453" s="53" t="s">
        <v>380</v>
      </c>
      <c r="AS453" s="53" t="s">
        <v>1363</v>
      </c>
      <c r="AT453" s="60" t="s">
        <v>1332</v>
      </c>
      <c r="AU453" s="52" t="s">
        <v>65</v>
      </c>
      <c r="AV453" s="52" t="s">
        <v>1336</v>
      </c>
      <c r="AW453" s="52" t="s">
        <v>65</v>
      </c>
      <c r="AX453" s="52" t="s">
        <v>65</v>
      </c>
      <c r="AY453" s="52" t="s">
        <v>65</v>
      </c>
      <c r="BA453" s="35" t="s">
        <v>65</v>
      </c>
      <c r="BB453" s="35"/>
      <c r="BC453" s="35"/>
    </row>
    <row r="454" spans="1:55" ht="72.75" customHeight="1" x14ac:dyDescent="0.2">
      <c r="A454" s="77"/>
      <c r="B454" s="77"/>
      <c r="C454" s="77"/>
      <c r="D454" s="77"/>
      <c r="E454" s="77"/>
      <c r="F454" s="77"/>
      <c r="G454" s="77"/>
      <c r="H454" s="77"/>
      <c r="I454" s="77"/>
      <c r="J454" s="77"/>
      <c r="K454" s="77"/>
      <c r="L454" s="77"/>
      <c r="M454" s="77"/>
      <c r="N454" s="77"/>
      <c r="O454" s="77"/>
      <c r="P454" s="77"/>
      <c r="Q454" s="77"/>
      <c r="R454" s="77"/>
      <c r="S454" s="77"/>
      <c r="T454" s="77"/>
      <c r="U454" s="77"/>
      <c r="V454" s="77"/>
      <c r="W454" s="77"/>
      <c r="X454" s="82"/>
      <c r="Y454" s="54">
        <v>0.15</v>
      </c>
      <c r="Z454" s="53" t="s">
        <v>1370</v>
      </c>
      <c r="AA454" s="58" t="s">
        <v>65</v>
      </c>
      <c r="AB454" s="18" t="s">
        <v>65</v>
      </c>
      <c r="AC454" s="18" t="s">
        <v>65</v>
      </c>
      <c r="AD454" s="52" t="s">
        <v>1371</v>
      </c>
      <c r="AE454" s="52">
        <v>3</v>
      </c>
      <c r="AF454" s="52"/>
      <c r="AG454" s="52"/>
      <c r="AH454" s="52"/>
      <c r="AI454" s="52" t="s">
        <v>1335</v>
      </c>
      <c r="AJ454" s="52">
        <v>1</v>
      </c>
      <c r="AK454" s="52"/>
      <c r="AL454" s="52" t="s">
        <v>1335</v>
      </c>
      <c r="AM454" s="52">
        <v>1</v>
      </c>
      <c r="AN454" s="52"/>
      <c r="AO454" s="52"/>
      <c r="AP454" s="52"/>
      <c r="AQ454" s="52">
        <v>1</v>
      </c>
      <c r="AR454" s="53" t="s">
        <v>380</v>
      </c>
      <c r="AS454" s="53" t="s">
        <v>1363</v>
      </c>
      <c r="AT454" s="60" t="s">
        <v>1332</v>
      </c>
      <c r="AU454" s="52" t="s">
        <v>65</v>
      </c>
      <c r="AV454" s="52" t="s">
        <v>1372</v>
      </c>
      <c r="AW454" s="52" t="s">
        <v>65</v>
      </c>
      <c r="AX454" s="52" t="s">
        <v>65</v>
      </c>
      <c r="AY454" s="52" t="s">
        <v>65</v>
      </c>
      <c r="BA454" s="35" t="s">
        <v>65</v>
      </c>
      <c r="BB454" s="35"/>
      <c r="BC454" s="35"/>
    </row>
    <row r="455" spans="1:55" ht="72.75" customHeight="1" x14ac:dyDescent="0.2">
      <c r="A455" s="78"/>
      <c r="B455" s="78"/>
      <c r="C455" s="78"/>
      <c r="D455" s="78"/>
      <c r="E455" s="78"/>
      <c r="F455" s="78"/>
      <c r="G455" s="78"/>
      <c r="H455" s="78"/>
      <c r="I455" s="78"/>
      <c r="J455" s="78"/>
      <c r="K455" s="78"/>
      <c r="L455" s="78"/>
      <c r="M455" s="78"/>
      <c r="N455" s="78"/>
      <c r="O455" s="78"/>
      <c r="P455" s="78"/>
      <c r="Q455" s="78"/>
      <c r="R455" s="78"/>
      <c r="S455" s="78"/>
      <c r="T455" s="78"/>
      <c r="U455" s="78"/>
      <c r="V455" s="78"/>
      <c r="W455" s="78"/>
      <c r="X455" s="82"/>
      <c r="Y455" s="54">
        <v>0.15</v>
      </c>
      <c r="Z455" s="53" t="s">
        <v>1373</v>
      </c>
      <c r="AA455" s="58" t="s">
        <v>65</v>
      </c>
      <c r="AB455" s="18" t="s">
        <v>65</v>
      </c>
      <c r="AC455" s="18" t="s">
        <v>65</v>
      </c>
      <c r="AD455" s="52" t="s">
        <v>1374</v>
      </c>
      <c r="AE455" s="52">
        <v>1</v>
      </c>
      <c r="AF455" s="52"/>
      <c r="AG455" s="52"/>
      <c r="AH455" s="52"/>
      <c r="AI455" s="52" t="s">
        <v>1335</v>
      </c>
      <c r="AJ455" s="52"/>
      <c r="AK455" s="52"/>
      <c r="AL455" s="52" t="s">
        <v>1335</v>
      </c>
      <c r="AM455" s="52"/>
      <c r="AN455" s="52"/>
      <c r="AO455" s="52">
        <v>1</v>
      </c>
      <c r="AP455" s="52"/>
      <c r="AQ455" s="52" t="s">
        <v>1335</v>
      </c>
      <c r="AR455" s="53" t="s">
        <v>380</v>
      </c>
      <c r="AS455" s="53" t="s">
        <v>1363</v>
      </c>
      <c r="AT455" s="60" t="s">
        <v>1332</v>
      </c>
      <c r="AU455" s="52" t="s">
        <v>65</v>
      </c>
      <c r="AV455" s="52" t="s">
        <v>1336</v>
      </c>
      <c r="AW455" s="52" t="s">
        <v>65</v>
      </c>
      <c r="AX455" s="52" t="s">
        <v>65</v>
      </c>
      <c r="AY455" s="52" t="s">
        <v>65</v>
      </c>
      <c r="BA455" s="35" t="s">
        <v>65</v>
      </c>
      <c r="BB455" s="35"/>
      <c r="BC455" s="35"/>
    </row>
    <row r="456" spans="1:55" ht="72.75" customHeight="1" x14ac:dyDescent="0.2">
      <c r="A456" s="76" t="s">
        <v>58</v>
      </c>
      <c r="B456" s="76" t="s">
        <v>213</v>
      </c>
      <c r="C456" s="76" t="s">
        <v>103</v>
      </c>
      <c r="D456" s="76" t="s">
        <v>214</v>
      </c>
      <c r="E456" s="76" t="s">
        <v>215</v>
      </c>
      <c r="F456" s="76" t="s">
        <v>216</v>
      </c>
      <c r="G456" s="76" t="s">
        <v>217</v>
      </c>
      <c r="H456" s="76" t="s">
        <v>108</v>
      </c>
      <c r="I456" s="76" t="s">
        <v>65</v>
      </c>
      <c r="J456" s="76" t="s">
        <v>218</v>
      </c>
      <c r="K456" s="76" t="s">
        <v>378</v>
      </c>
      <c r="L456" s="76" t="s">
        <v>381</v>
      </c>
      <c r="M456" s="76" t="s">
        <v>382</v>
      </c>
      <c r="N456" s="76" t="s">
        <v>1422</v>
      </c>
      <c r="O456" s="76" t="s">
        <v>238</v>
      </c>
      <c r="P456" s="76" t="s">
        <v>70</v>
      </c>
      <c r="Q456" s="76">
        <v>60</v>
      </c>
      <c r="R456" s="76">
        <v>0</v>
      </c>
      <c r="S456" s="76">
        <v>80</v>
      </c>
      <c r="T456" s="76">
        <v>90</v>
      </c>
      <c r="U456" s="76">
        <v>98</v>
      </c>
      <c r="V456" s="76">
        <v>98</v>
      </c>
      <c r="W456" s="76" t="s">
        <v>380</v>
      </c>
      <c r="X456" s="82" t="s">
        <v>1375</v>
      </c>
      <c r="Y456" s="54">
        <v>0.4</v>
      </c>
      <c r="Z456" s="53" t="s">
        <v>1376</v>
      </c>
      <c r="AA456" s="58" t="s">
        <v>65</v>
      </c>
      <c r="AB456" s="18" t="s">
        <v>65</v>
      </c>
      <c r="AC456" s="18" t="s">
        <v>65</v>
      </c>
      <c r="AD456" s="52" t="s">
        <v>1377</v>
      </c>
      <c r="AE456" s="52">
        <v>1</v>
      </c>
      <c r="AF456" s="52"/>
      <c r="AG456" s="52"/>
      <c r="AH456" s="52"/>
      <c r="AI456" s="52"/>
      <c r="AJ456" s="52"/>
      <c r="AK456" s="52"/>
      <c r="AL456" s="52"/>
      <c r="AM456" s="52"/>
      <c r="AN456" s="52"/>
      <c r="AO456" s="52"/>
      <c r="AP456" s="52">
        <v>1</v>
      </c>
      <c r="AQ456" s="52"/>
      <c r="AR456" s="53" t="s">
        <v>380</v>
      </c>
      <c r="AS456" s="53" t="s">
        <v>744</v>
      </c>
      <c r="AT456" s="60" t="s">
        <v>1332</v>
      </c>
      <c r="AU456" s="52" t="s">
        <v>65</v>
      </c>
      <c r="AV456" s="52" t="s">
        <v>405</v>
      </c>
      <c r="AW456" s="52" t="s">
        <v>65</v>
      </c>
      <c r="AX456" s="52" t="s">
        <v>65</v>
      </c>
      <c r="AY456" s="52" t="s">
        <v>65</v>
      </c>
      <c r="BA456" s="41" t="s">
        <v>1512</v>
      </c>
      <c r="BB456" s="41" t="s">
        <v>1480</v>
      </c>
      <c r="BC456" s="41" t="s">
        <v>1481</v>
      </c>
    </row>
    <row r="457" spans="1:55" ht="72.75" customHeight="1" x14ac:dyDescent="0.2">
      <c r="A457" s="77"/>
      <c r="B457" s="77"/>
      <c r="C457" s="77"/>
      <c r="D457" s="77"/>
      <c r="E457" s="77"/>
      <c r="F457" s="77"/>
      <c r="G457" s="77"/>
      <c r="H457" s="77"/>
      <c r="I457" s="77"/>
      <c r="J457" s="77"/>
      <c r="K457" s="77"/>
      <c r="L457" s="77"/>
      <c r="M457" s="77"/>
      <c r="N457" s="77"/>
      <c r="O457" s="77"/>
      <c r="P457" s="77"/>
      <c r="Q457" s="77"/>
      <c r="R457" s="77"/>
      <c r="S457" s="77"/>
      <c r="T457" s="77"/>
      <c r="U457" s="77"/>
      <c r="V457" s="77"/>
      <c r="W457" s="77"/>
      <c r="X457" s="82"/>
      <c r="Y457" s="54">
        <v>0.2</v>
      </c>
      <c r="Z457" s="53" t="s">
        <v>1378</v>
      </c>
      <c r="AA457" s="58" t="s">
        <v>65</v>
      </c>
      <c r="AB457" s="18" t="s">
        <v>65</v>
      </c>
      <c r="AC457" s="18" t="s">
        <v>65</v>
      </c>
      <c r="AD457" s="52" t="s">
        <v>1379</v>
      </c>
      <c r="AE457" s="52">
        <v>2</v>
      </c>
      <c r="AF457" s="52"/>
      <c r="AG457" s="52"/>
      <c r="AH457" s="52"/>
      <c r="AI457" s="52"/>
      <c r="AJ457" s="52"/>
      <c r="AK457" s="52">
        <v>2</v>
      </c>
      <c r="AL457" s="52"/>
      <c r="AM457" s="52"/>
      <c r="AN457" s="52"/>
      <c r="AO457" s="52"/>
      <c r="AP457" s="52"/>
      <c r="AQ457" s="52"/>
      <c r="AR457" s="53" t="s">
        <v>380</v>
      </c>
      <c r="AS457" s="53" t="s">
        <v>744</v>
      </c>
      <c r="AT457" s="60" t="s">
        <v>1332</v>
      </c>
      <c r="AU457" s="52" t="s">
        <v>65</v>
      </c>
      <c r="AV457" s="52" t="s">
        <v>405</v>
      </c>
      <c r="AW457" s="52" t="s">
        <v>65</v>
      </c>
      <c r="AX457" s="52" t="s">
        <v>65</v>
      </c>
      <c r="AY457" s="52" t="s">
        <v>65</v>
      </c>
      <c r="BA457" s="41" t="s">
        <v>1512</v>
      </c>
      <c r="BB457" s="41" t="s">
        <v>1480</v>
      </c>
      <c r="BC457" s="41" t="s">
        <v>1481</v>
      </c>
    </row>
    <row r="458" spans="1:55" ht="72.75" customHeight="1" x14ac:dyDescent="0.2">
      <c r="A458" s="77"/>
      <c r="B458" s="77"/>
      <c r="C458" s="77"/>
      <c r="D458" s="77"/>
      <c r="E458" s="77"/>
      <c r="F458" s="77"/>
      <c r="G458" s="77"/>
      <c r="H458" s="77"/>
      <c r="I458" s="77"/>
      <c r="J458" s="77"/>
      <c r="K458" s="77"/>
      <c r="L458" s="77"/>
      <c r="M458" s="77"/>
      <c r="N458" s="77"/>
      <c r="O458" s="77"/>
      <c r="P458" s="77"/>
      <c r="Q458" s="77"/>
      <c r="R458" s="77"/>
      <c r="S458" s="77"/>
      <c r="T458" s="77"/>
      <c r="U458" s="77"/>
      <c r="V458" s="77"/>
      <c r="W458" s="77"/>
      <c r="X458" s="82"/>
      <c r="Y458" s="54">
        <v>0.2</v>
      </c>
      <c r="Z458" s="53" t="s">
        <v>1380</v>
      </c>
      <c r="AA458" s="58" t="s">
        <v>65</v>
      </c>
      <c r="AB458" s="18" t="s">
        <v>65</v>
      </c>
      <c r="AC458" s="18" t="s">
        <v>65</v>
      </c>
      <c r="AD458" s="52" t="s">
        <v>1381</v>
      </c>
      <c r="AE458" s="52">
        <v>1</v>
      </c>
      <c r="AF458" s="52"/>
      <c r="AG458" s="52"/>
      <c r="AH458" s="52"/>
      <c r="AI458" s="52"/>
      <c r="AJ458" s="52"/>
      <c r="AK458" s="52"/>
      <c r="AL458" s="52"/>
      <c r="AM458" s="52"/>
      <c r="AN458" s="52"/>
      <c r="AO458" s="52"/>
      <c r="AP458" s="52">
        <v>1</v>
      </c>
      <c r="AQ458" s="52"/>
      <c r="AR458" s="53" t="s">
        <v>380</v>
      </c>
      <c r="AS458" s="53" t="s">
        <v>744</v>
      </c>
      <c r="AT458" s="60" t="s">
        <v>1332</v>
      </c>
      <c r="AU458" s="52" t="s">
        <v>65</v>
      </c>
      <c r="AV458" s="52" t="s">
        <v>405</v>
      </c>
      <c r="AW458" s="52" t="s">
        <v>65</v>
      </c>
      <c r="AX458" s="52" t="s">
        <v>65</v>
      </c>
      <c r="AY458" s="52" t="s">
        <v>65</v>
      </c>
      <c r="BA458" s="41" t="s">
        <v>1512</v>
      </c>
      <c r="BB458" s="41" t="s">
        <v>1480</v>
      </c>
      <c r="BC458" s="41" t="s">
        <v>1495</v>
      </c>
    </row>
    <row r="459" spans="1:55" ht="72.75" customHeight="1" x14ac:dyDescent="0.2">
      <c r="A459" s="78"/>
      <c r="B459" s="78"/>
      <c r="C459" s="78"/>
      <c r="D459" s="78"/>
      <c r="E459" s="78"/>
      <c r="F459" s="78"/>
      <c r="G459" s="78"/>
      <c r="H459" s="78"/>
      <c r="I459" s="78"/>
      <c r="J459" s="78"/>
      <c r="K459" s="78"/>
      <c r="L459" s="78"/>
      <c r="M459" s="78"/>
      <c r="N459" s="78"/>
      <c r="O459" s="78"/>
      <c r="P459" s="78"/>
      <c r="Q459" s="78"/>
      <c r="R459" s="78"/>
      <c r="S459" s="78"/>
      <c r="T459" s="78"/>
      <c r="U459" s="78"/>
      <c r="V459" s="78"/>
      <c r="W459" s="78"/>
      <c r="X459" s="82"/>
      <c r="Y459" s="54">
        <v>0.2</v>
      </c>
      <c r="Z459" s="53" t="s">
        <v>1382</v>
      </c>
      <c r="AA459" s="58" t="s">
        <v>65</v>
      </c>
      <c r="AB459" s="18" t="s">
        <v>65</v>
      </c>
      <c r="AC459" s="18" t="s">
        <v>65</v>
      </c>
      <c r="AD459" s="52" t="s">
        <v>1383</v>
      </c>
      <c r="AE459" s="52">
        <v>1</v>
      </c>
      <c r="AF459" s="52"/>
      <c r="AG459" s="52" t="s">
        <v>1335</v>
      </c>
      <c r="AH459" s="52">
        <v>1</v>
      </c>
      <c r="AI459" s="52"/>
      <c r="AJ459" s="52"/>
      <c r="AK459" s="52"/>
      <c r="AL459" s="52"/>
      <c r="AM459" s="52"/>
      <c r="AN459" s="52"/>
      <c r="AO459" s="52"/>
      <c r="AP459" s="52"/>
      <c r="AQ459" s="52"/>
      <c r="AR459" s="53" t="s">
        <v>380</v>
      </c>
      <c r="AS459" s="53" t="s">
        <v>744</v>
      </c>
      <c r="AT459" s="60" t="s">
        <v>1332</v>
      </c>
      <c r="AU459" s="52" t="s">
        <v>65</v>
      </c>
      <c r="AV459" s="52" t="s">
        <v>405</v>
      </c>
      <c r="AW459" s="52" t="s">
        <v>65</v>
      </c>
      <c r="AX459" s="52" t="s">
        <v>65</v>
      </c>
      <c r="AY459" s="52" t="s">
        <v>65</v>
      </c>
      <c r="BA459" s="41" t="s">
        <v>1512</v>
      </c>
      <c r="BB459" s="41" t="s">
        <v>1480</v>
      </c>
      <c r="BC459" s="41" t="s">
        <v>1481</v>
      </c>
    </row>
    <row r="460" spans="1:55" ht="72.75" customHeight="1" x14ac:dyDescent="0.2">
      <c r="A460" s="52" t="s">
        <v>58</v>
      </c>
      <c r="B460" s="52" t="s">
        <v>213</v>
      </c>
      <c r="C460" s="52" t="s">
        <v>103</v>
      </c>
      <c r="D460" s="52" t="s">
        <v>214</v>
      </c>
      <c r="E460" s="52" t="s">
        <v>383</v>
      </c>
      <c r="F460" s="52" t="s">
        <v>384</v>
      </c>
      <c r="G460" s="52" t="s">
        <v>385</v>
      </c>
      <c r="H460" s="52" t="s">
        <v>64</v>
      </c>
      <c r="I460" s="52" t="s">
        <v>65</v>
      </c>
      <c r="J460" s="52" t="s">
        <v>218</v>
      </c>
      <c r="K460" s="52" t="s">
        <v>378</v>
      </c>
      <c r="L460" s="52" t="s">
        <v>386</v>
      </c>
      <c r="M460" s="52" t="s">
        <v>387</v>
      </c>
      <c r="N460" s="52" t="s">
        <v>1428</v>
      </c>
      <c r="O460" s="52" t="s">
        <v>71</v>
      </c>
      <c r="P460" s="52" t="s">
        <v>70</v>
      </c>
      <c r="Q460" s="52">
        <v>0</v>
      </c>
      <c r="R460" s="52">
        <v>5</v>
      </c>
      <c r="S460" s="52">
        <v>35</v>
      </c>
      <c r="T460" s="52">
        <v>50</v>
      </c>
      <c r="U460" s="52">
        <v>10</v>
      </c>
      <c r="V460" s="52">
        <v>100</v>
      </c>
      <c r="W460" s="13" t="s">
        <v>380</v>
      </c>
      <c r="X460" s="53" t="s">
        <v>1384</v>
      </c>
      <c r="Y460" s="54">
        <v>1</v>
      </c>
      <c r="Z460" s="53" t="s">
        <v>1385</v>
      </c>
      <c r="AA460" s="58" t="s">
        <v>65</v>
      </c>
      <c r="AB460" s="18" t="s">
        <v>65</v>
      </c>
      <c r="AC460" s="18" t="s">
        <v>65</v>
      </c>
      <c r="AD460" s="52" t="s">
        <v>1386</v>
      </c>
      <c r="AE460" s="52">
        <v>2</v>
      </c>
      <c r="AF460" s="52"/>
      <c r="AG460" s="52"/>
      <c r="AH460" s="52"/>
      <c r="AI460" s="52"/>
      <c r="AJ460" s="52"/>
      <c r="AK460" s="52"/>
      <c r="AL460" s="52">
        <v>1</v>
      </c>
      <c r="AM460" s="52"/>
      <c r="AN460" s="52"/>
      <c r="AO460" s="52"/>
      <c r="AP460" s="52"/>
      <c r="AQ460" s="52">
        <v>1</v>
      </c>
      <c r="AR460" s="53" t="s">
        <v>380</v>
      </c>
      <c r="AS460" s="53" t="s">
        <v>1331</v>
      </c>
      <c r="AT460" s="60" t="s">
        <v>484</v>
      </c>
      <c r="AU460" s="52" t="s">
        <v>65</v>
      </c>
      <c r="AV460" s="52" t="s">
        <v>1318</v>
      </c>
      <c r="AW460" s="52" t="s">
        <v>65</v>
      </c>
      <c r="AX460" s="52" t="s">
        <v>65</v>
      </c>
      <c r="AY460" s="52" t="s">
        <v>65</v>
      </c>
      <c r="BA460" s="35" t="s">
        <v>65</v>
      </c>
      <c r="BB460" s="35"/>
      <c r="BC460" s="35"/>
    </row>
    <row r="461" spans="1:55" ht="72.75" customHeight="1" x14ac:dyDescent="0.2">
      <c r="A461" s="76" t="s">
        <v>58</v>
      </c>
      <c r="B461" s="76" t="s">
        <v>213</v>
      </c>
      <c r="C461" s="76" t="s">
        <v>103</v>
      </c>
      <c r="D461" s="76" t="s">
        <v>242</v>
      </c>
      <c r="E461" s="76" t="s">
        <v>243</v>
      </c>
      <c r="F461" s="76" t="s">
        <v>298</v>
      </c>
      <c r="G461" s="76" t="s">
        <v>388</v>
      </c>
      <c r="H461" s="76" t="s">
        <v>108</v>
      </c>
      <c r="I461" s="76" t="s">
        <v>65</v>
      </c>
      <c r="J461" s="76" t="s">
        <v>97</v>
      </c>
      <c r="K461" s="76" t="s">
        <v>389</v>
      </c>
      <c r="L461" s="76" t="s">
        <v>390</v>
      </c>
      <c r="M461" s="76" t="s">
        <v>391</v>
      </c>
      <c r="N461" s="76" t="s">
        <v>418</v>
      </c>
      <c r="O461" s="76" t="s">
        <v>222</v>
      </c>
      <c r="P461" s="76" t="s">
        <v>70</v>
      </c>
      <c r="Q461" s="76">
        <v>90</v>
      </c>
      <c r="R461" s="76">
        <v>90</v>
      </c>
      <c r="S461" s="76">
        <v>90</v>
      </c>
      <c r="T461" s="76">
        <v>90</v>
      </c>
      <c r="U461" s="76">
        <v>90</v>
      </c>
      <c r="V461" s="76">
        <v>90</v>
      </c>
      <c r="W461" s="76" t="s">
        <v>392</v>
      </c>
      <c r="X461" s="82" t="s">
        <v>1387</v>
      </c>
      <c r="Y461" s="54">
        <v>0.5</v>
      </c>
      <c r="Z461" s="53" t="s">
        <v>1388</v>
      </c>
      <c r="AA461" s="32">
        <v>48800250</v>
      </c>
      <c r="AB461" s="53" t="s">
        <v>820</v>
      </c>
      <c r="AC461" s="53" t="s">
        <v>1257</v>
      </c>
      <c r="AD461" s="53" t="s">
        <v>1389</v>
      </c>
      <c r="AE461" s="52">
        <v>11</v>
      </c>
      <c r="AF461" s="52"/>
      <c r="AG461" s="52">
        <v>1</v>
      </c>
      <c r="AH461" s="52">
        <v>1</v>
      </c>
      <c r="AI461" s="52">
        <v>1</v>
      </c>
      <c r="AJ461" s="52">
        <v>1</v>
      </c>
      <c r="AK461" s="52">
        <v>1</v>
      </c>
      <c r="AL461" s="52">
        <v>1</v>
      </c>
      <c r="AM461" s="52">
        <v>1</v>
      </c>
      <c r="AN461" s="52">
        <v>1</v>
      </c>
      <c r="AO461" s="52">
        <v>1</v>
      </c>
      <c r="AP461" s="52">
        <v>1</v>
      </c>
      <c r="AQ461" s="52">
        <v>1</v>
      </c>
      <c r="AR461" s="53" t="s">
        <v>392</v>
      </c>
      <c r="AS461" s="53" t="s">
        <v>576</v>
      </c>
      <c r="AT461" s="60" t="s">
        <v>1390</v>
      </c>
      <c r="AU461" s="52" t="s">
        <v>65</v>
      </c>
      <c r="AV461" s="52" t="s">
        <v>65</v>
      </c>
      <c r="AW461" s="52" t="s">
        <v>65</v>
      </c>
      <c r="AX461" s="52" t="s">
        <v>65</v>
      </c>
      <c r="AY461" s="52" t="s">
        <v>65</v>
      </c>
      <c r="BA461" s="35" t="s">
        <v>65</v>
      </c>
      <c r="BB461" s="35"/>
      <c r="BC461" s="35"/>
    </row>
    <row r="462" spans="1:55" ht="72.75" customHeight="1" x14ac:dyDescent="0.2">
      <c r="A462" s="78"/>
      <c r="B462" s="78"/>
      <c r="C462" s="78"/>
      <c r="D462" s="78"/>
      <c r="E462" s="78"/>
      <c r="F462" s="78"/>
      <c r="G462" s="78"/>
      <c r="H462" s="78"/>
      <c r="I462" s="78"/>
      <c r="J462" s="78"/>
      <c r="K462" s="78"/>
      <c r="L462" s="78"/>
      <c r="M462" s="78"/>
      <c r="N462" s="78"/>
      <c r="O462" s="78"/>
      <c r="P462" s="78"/>
      <c r="Q462" s="78"/>
      <c r="R462" s="78"/>
      <c r="S462" s="78"/>
      <c r="T462" s="78"/>
      <c r="U462" s="78"/>
      <c r="V462" s="78"/>
      <c r="W462" s="78"/>
      <c r="X462" s="82"/>
      <c r="Y462" s="54">
        <v>0.5</v>
      </c>
      <c r="Z462" s="53" t="s">
        <v>1391</v>
      </c>
      <c r="AA462" s="32">
        <v>97600500</v>
      </c>
      <c r="AB462" s="53" t="s">
        <v>820</v>
      </c>
      <c r="AC462" s="53" t="s">
        <v>1257</v>
      </c>
      <c r="AD462" s="53" t="s">
        <v>1392</v>
      </c>
      <c r="AE462" s="52">
        <v>12</v>
      </c>
      <c r="AF462" s="52">
        <v>1</v>
      </c>
      <c r="AG462" s="52">
        <v>1</v>
      </c>
      <c r="AH462" s="52">
        <v>1</v>
      </c>
      <c r="AI462" s="52">
        <v>1</v>
      </c>
      <c r="AJ462" s="52">
        <v>1</v>
      </c>
      <c r="AK462" s="52">
        <v>1</v>
      </c>
      <c r="AL462" s="52">
        <v>1</v>
      </c>
      <c r="AM462" s="52">
        <v>1</v>
      </c>
      <c r="AN462" s="52">
        <v>1</v>
      </c>
      <c r="AO462" s="52">
        <v>1</v>
      </c>
      <c r="AP462" s="52">
        <v>1</v>
      </c>
      <c r="AQ462" s="52">
        <v>1</v>
      </c>
      <c r="AR462" s="53" t="s">
        <v>392</v>
      </c>
      <c r="AS462" s="53" t="s">
        <v>576</v>
      </c>
      <c r="AT462" s="60" t="s">
        <v>1393</v>
      </c>
      <c r="AU462" s="53" t="s">
        <v>1394</v>
      </c>
      <c r="AV462" s="52" t="s">
        <v>65</v>
      </c>
      <c r="AW462" s="52" t="s">
        <v>65</v>
      </c>
      <c r="AX462" s="52" t="s">
        <v>65</v>
      </c>
      <c r="AY462" s="52" t="s">
        <v>65</v>
      </c>
      <c r="BA462" s="35" t="s">
        <v>65</v>
      </c>
      <c r="BB462" s="35"/>
      <c r="BC462" s="35"/>
    </row>
    <row r="463" spans="1:55" ht="72.75" customHeight="1" x14ac:dyDescent="0.2">
      <c r="A463" s="76" t="s">
        <v>58</v>
      </c>
      <c r="B463" s="76" t="s">
        <v>213</v>
      </c>
      <c r="C463" s="76" t="s">
        <v>103</v>
      </c>
      <c r="D463" s="76" t="s">
        <v>242</v>
      </c>
      <c r="E463" s="76" t="s">
        <v>243</v>
      </c>
      <c r="F463" s="76" t="s">
        <v>298</v>
      </c>
      <c r="G463" s="76" t="s">
        <v>388</v>
      </c>
      <c r="H463" s="76" t="s">
        <v>108</v>
      </c>
      <c r="I463" s="76" t="s">
        <v>65</v>
      </c>
      <c r="J463" s="76" t="s">
        <v>97</v>
      </c>
      <c r="K463" s="76" t="s">
        <v>389</v>
      </c>
      <c r="L463" s="76" t="s">
        <v>393</v>
      </c>
      <c r="M463" s="76" t="s">
        <v>394</v>
      </c>
      <c r="N463" s="76" t="s">
        <v>418</v>
      </c>
      <c r="O463" s="76" t="s">
        <v>71</v>
      </c>
      <c r="P463" s="76" t="s">
        <v>82</v>
      </c>
      <c r="Q463" s="76">
        <v>4</v>
      </c>
      <c r="R463" s="76">
        <v>4</v>
      </c>
      <c r="S463" s="76">
        <v>4</v>
      </c>
      <c r="T463" s="76">
        <v>4</v>
      </c>
      <c r="U463" s="76">
        <v>4</v>
      </c>
      <c r="V463" s="76">
        <v>16</v>
      </c>
      <c r="W463" s="76" t="s">
        <v>392</v>
      </c>
      <c r="X463" s="82" t="s">
        <v>1395</v>
      </c>
      <c r="Y463" s="54">
        <v>0.5</v>
      </c>
      <c r="Z463" s="53" t="s">
        <v>824</v>
      </c>
      <c r="AA463" s="33">
        <v>533279550.99999994</v>
      </c>
      <c r="AB463" s="53" t="s">
        <v>820</v>
      </c>
      <c r="AC463" s="53" t="s">
        <v>1257</v>
      </c>
      <c r="AD463" s="53" t="s">
        <v>1396</v>
      </c>
      <c r="AE463" s="52">
        <v>4</v>
      </c>
      <c r="AF463" s="52"/>
      <c r="AG463" s="52">
        <v>1</v>
      </c>
      <c r="AH463" s="52"/>
      <c r="AI463" s="52"/>
      <c r="AJ463" s="52">
        <v>1</v>
      </c>
      <c r="AK463" s="52"/>
      <c r="AL463" s="52"/>
      <c r="AM463" s="52">
        <v>1</v>
      </c>
      <c r="AN463" s="52"/>
      <c r="AO463" s="52"/>
      <c r="AP463" s="52">
        <v>1</v>
      </c>
      <c r="AQ463" s="52"/>
      <c r="AR463" s="53" t="s">
        <v>392</v>
      </c>
      <c r="AS463" s="53" t="s">
        <v>576</v>
      </c>
      <c r="AT463" s="60" t="s">
        <v>1397</v>
      </c>
      <c r="AU463" s="52" t="s">
        <v>65</v>
      </c>
      <c r="AV463" s="52" t="s">
        <v>65</v>
      </c>
      <c r="AW463" s="52" t="s">
        <v>65</v>
      </c>
      <c r="AX463" s="52" t="s">
        <v>65</v>
      </c>
      <c r="AY463" s="52" t="s">
        <v>65</v>
      </c>
      <c r="BA463" s="35" t="s">
        <v>65</v>
      </c>
      <c r="BB463" s="35"/>
      <c r="BC463" s="35"/>
    </row>
    <row r="464" spans="1:55" ht="72.75" customHeight="1" x14ac:dyDescent="0.2">
      <c r="A464" s="77"/>
      <c r="B464" s="77"/>
      <c r="C464" s="77"/>
      <c r="D464" s="77"/>
      <c r="E464" s="77"/>
      <c r="F464" s="77"/>
      <c r="G464" s="77"/>
      <c r="H464" s="77"/>
      <c r="I464" s="77"/>
      <c r="J464" s="77"/>
      <c r="K464" s="77"/>
      <c r="L464" s="77"/>
      <c r="M464" s="77"/>
      <c r="N464" s="77"/>
      <c r="O464" s="77"/>
      <c r="P464" s="77"/>
      <c r="Q464" s="77"/>
      <c r="R464" s="77"/>
      <c r="S464" s="77"/>
      <c r="T464" s="77"/>
      <c r="U464" s="77"/>
      <c r="V464" s="77"/>
      <c r="W464" s="77"/>
      <c r="X464" s="82"/>
      <c r="Y464" s="54">
        <v>0.25</v>
      </c>
      <c r="Z464" s="53" t="s">
        <v>1398</v>
      </c>
      <c r="AA464" s="58" t="s">
        <v>65</v>
      </c>
      <c r="AB464" s="18" t="s">
        <v>65</v>
      </c>
      <c r="AC464" s="18" t="s">
        <v>65</v>
      </c>
      <c r="AD464" s="53" t="s">
        <v>1399</v>
      </c>
      <c r="AE464" s="52">
        <v>1</v>
      </c>
      <c r="AF464" s="52"/>
      <c r="AG464" s="52"/>
      <c r="AH464" s="52"/>
      <c r="AI464" s="52"/>
      <c r="AJ464" s="52"/>
      <c r="AK464" s="52"/>
      <c r="AL464" s="52"/>
      <c r="AM464" s="52">
        <v>1</v>
      </c>
      <c r="AN464" s="52"/>
      <c r="AO464" s="52"/>
      <c r="AP464" s="52"/>
      <c r="AQ464" s="52"/>
      <c r="AR464" s="53" t="s">
        <v>392</v>
      </c>
      <c r="AS464" s="53" t="s">
        <v>576</v>
      </c>
      <c r="AT464" s="60" t="s">
        <v>1400</v>
      </c>
      <c r="AU464" s="52" t="s">
        <v>65</v>
      </c>
      <c r="AV464" s="52" t="s">
        <v>65</v>
      </c>
      <c r="AW464" s="52" t="s">
        <v>65</v>
      </c>
      <c r="AX464" s="52" t="s">
        <v>65</v>
      </c>
      <c r="AY464" s="52" t="s">
        <v>65</v>
      </c>
      <c r="BA464" s="35" t="s">
        <v>65</v>
      </c>
      <c r="BB464" s="35"/>
      <c r="BC464" s="35"/>
    </row>
    <row r="465" spans="1:55" ht="72.75" customHeight="1" x14ac:dyDescent="0.2">
      <c r="A465" s="78"/>
      <c r="B465" s="78"/>
      <c r="C465" s="78"/>
      <c r="D465" s="78"/>
      <c r="E465" s="78"/>
      <c r="F465" s="78"/>
      <c r="G465" s="78"/>
      <c r="H465" s="78"/>
      <c r="I465" s="78"/>
      <c r="J465" s="78"/>
      <c r="K465" s="78"/>
      <c r="L465" s="78"/>
      <c r="M465" s="78"/>
      <c r="N465" s="78"/>
      <c r="O465" s="78"/>
      <c r="P465" s="78"/>
      <c r="Q465" s="78"/>
      <c r="R465" s="78"/>
      <c r="S465" s="78"/>
      <c r="T465" s="78"/>
      <c r="U465" s="78"/>
      <c r="V465" s="78"/>
      <c r="W465" s="78"/>
      <c r="X465" s="82"/>
      <c r="Y465" s="54">
        <v>0.25</v>
      </c>
      <c r="Z465" s="53" t="s">
        <v>821</v>
      </c>
      <c r="AA465" s="33">
        <v>38909368</v>
      </c>
      <c r="AB465" s="53" t="s">
        <v>820</v>
      </c>
      <c r="AC465" s="53" t="s">
        <v>821</v>
      </c>
      <c r="AD465" s="53" t="s">
        <v>1401</v>
      </c>
      <c r="AE465" s="52">
        <v>12</v>
      </c>
      <c r="AF465" s="52">
        <v>1</v>
      </c>
      <c r="AG465" s="52">
        <v>1</v>
      </c>
      <c r="AH465" s="52">
        <v>1</v>
      </c>
      <c r="AI465" s="52">
        <v>1</v>
      </c>
      <c r="AJ465" s="52">
        <v>1</v>
      </c>
      <c r="AK465" s="52">
        <v>1</v>
      </c>
      <c r="AL465" s="52">
        <v>1</v>
      </c>
      <c r="AM465" s="52">
        <v>1</v>
      </c>
      <c r="AN465" s="52">
        <v>1</v>
      </c>
      <c r="AO465" s="52">
        <v>1</v>
      </c>
      <c r="AP465" s="52">
        <v>1</v>
      </c>
      <c r="AQ465" s="52">
        <v>1</v>
      </c>
      <c r="AR465" s="53" t="s">
        <v>392</v>
      </c>
      <c r="AS465" s="53" t="s">
        <v>576</v>
      </c>
      <c r="AT465" s="60" t="s">
        <v>1402</v>
      </c>
      <c r="AU465" s="52" t="s">
        <v>65</v>
      </c>
      <c r="AV465" s="52" t="s">
        <v>65</v>
      </c>
      <c r="AW465" s="52" t="s">
        <v>65</v>
      </c>
      <c r="AX465" s="52" t="s">
        <v>65</v>
      </c>
      <c r="AY465" s="52" t="s">
        <v>65</v>
      </c>
      <c r="BA465" s="35" t="s">
        <v>65</v>
      </c>
      <c r="BB465" s="35"/>
      <c r="BC465" s="35"/>
    </row>
    <row r="466" spans="1:55" ht="72.75" customHeight="1" x14ac:dyDescent="0.2">
      <c r="A466" s="52" t="s">
        <v>58</v>
      </c>
      <c r="B466" s="52" t="s">
        <v>213</v>
      </c>
      <c r="C466" s="52" t="s">
        <v>103</v>
      </c>
      <c r="D466" s="52" t="s">
        <v>242</v>
      </c>
      <c r="E466" s="52" t="s">
        <v>243</v>
      </c>
      <c r="F466" s="52" t="s">
        <v>298</v>
      </c>
      <c r="G466" s="52" t="s">
        <v>388</v>
      </c>
      <c r="H466" s="52" t="s">
        <v>108</v>
      </c>
      <c r="I466" s="52" t="s">
        <v>65</v>
      </c>
      <c r="J466" s="52" t="s">
        <v>97</v>
      </c>
      <c r="K466" s="52" t="s">
        <v>389</v>
      </c>
      <c r="L466" s="52" t="s">
        <v>395</v>
      </c>
      <c r="M466" s="52" t="s">
        <v>394</v>
      </c>
      <c r="N466" s="52" t="s">
        <v>1423</v>
      </c>
      <c r="O466" s="52" t="s">
        <v>71</v>
      </c>
      <c r="P466" s="52" t="s">
        <v>82</v>
      </c>
      <c r="Q466" s="52">
        <v>0</v>
      </c>
      <c r="R466" s="52">
        <v>0</v>
      </c>
      <c r="S466" s="52">
        <v>12</v>
      </c>
      <c r="T466" s="52">
        <v>12</v>
      </c>
      <c r="U466" s="52">
        <v>12</v>
      </c>
      <c r="V466" s="52">
        <v>36</v>
      </c>
      <c r="W466" s="13" t="s">
        <v>392</v>
      </c>
      <c r="X466" s="53" t="s">
        <v>1403</v>
      </c>
      <c r="Y466" s="54">
        <v>1</v>
      </c>
      <c r="Z466" s="53" t="s">
        <v>821</v>
      </c>
      <c r="AA466" s="33">
        <v>305425256</v>
      </c>
      <c r="AB466" s="53" t="s">
        <v>820</v>
      </c>
      <c r="AC466" s="53" t="s">
        <v>1257</v>
      </c>
      <c r="AD466" s="53" t="s">
        <v>1404</v>
      </c>
      <c r="AE466" s="52">
        <v>12</v>
      </c>
      <c r="AF466" s="52">
        <v>1</v>
      </c>
      <c r="AG466" s="52">
        <v>1</v>
      </c>
      <c r="AH466" s="52">
        <v>1</v>
      </c>
      <c r="AI466" s="52">
        <v>1</v>
      </c>
      <c r="AJ466" s="52">
        <v>1</v>
      </c>
      <c r="AK466" s="52">
        <v>1</v>
      </c>
      <c r="AL466" s="52">
        <v>1</v>
      </c>
      <c r="AM466" s="52">
        <v>1</v>
      </c>
      <c r="AN466" s="52">
        <v>1</v>
      </c>
      <c r="AO466" s="52">
        <v>1</v>
      </c>
      <c r="AP466" s="52">
        <v>1</v>
      </c>
      <c r="AQ466" s="52">
        <v>1</v>
      </c>
      <c r="AR466" s="53" t="s">
        <v>392</v>
      </c>
      <c r="AS466" s="53" t="s">
        <v>576</v>
      </c>
      <c r="AT466" s="60" t="s">
        <v>1405</v>
      </c>
      <c r="AU466" s="53" t="s">
        <v>1402</v>
      </c>
      <c r="AV466" s="53" t="s">
        <v>464</v>
      </c>
      <c r="AW466" s="52" t="s">
        <v>65</v>
      </c>
      <c r="AX466" s="52" t="s">
        <v>65</v>
      </c>
      <c r="AY466" s="52" t="s">
        <v>65</v>
      </c>
      <c r="BA466" s="35" t="s">
        <v>65</v>
      </c>
      <c r="BB466" s="36"/>
      <c r="BC466" s="36"/>
    </row>
    <row r="467" spans="1:55" ht="72.75" customHeight="1" x14ac:dyDescent="0.2">
      <c r="A467" s="76" t="s">
        <v>58</v>
      </c>
      <c r="B467" s="76" t="s">
        <v>409</v>
      </c>
      <c r="C467" s="76" t="s">
        <v>410</v>
      </c>
      <c r="D467" s="76" t="s">
        <v>411</v>
      </c>
      <c r="E467" s="76" t="s">
        <v>383</v>
      </c>
      <c r="F467" s="76" t="s">
        <v>412</v>
      </c>
      <c r="G467" s="76" t="s">
        <v>413</v>
      </c>
      <c r="H467" s="76" t="s">
        <v>64</v>
      </c>
      <c r="I467" s="76" t="s">
        <v>414</v>
      </c>
      <c r="J467" s="76" t="s">
        <v>66</v>
      </c>
      <c r="K467" s="76" t="s">
        <v>415</v>
      </c>
      <c r="L467" s="76" t="s">
        <v>416</v>
      </c>
      <c r="M467" s="76" t="s">
        <v>417</v>
      </c>
      <c r="N467" s="76" t="s">
        <v>418</v>
      </c>
      <c r="O467" s="76" t="s">
        <v>102</v>
      </c>
      <c r="P467" s="76" t="s">
        <v>82</v>
      </c>
      <c r="Q467" s="76">
        <v>3</v>
      </c>
      <c r="R467" s="76">
        <v>3</v>
      </c>
      <c r="S467" s="76">
        <v>2</v>
      </c>
      <c r="T467" s="76">
        <v>2</v>
      </c>
      <c r="U467" s="76">
        <v>2</v>
      </c>
      <c r="V467" s="76">
        <v>9</v>
      </c>
      <c r="W467" s="76" t="s">
        <v>419</v>
      </c>
      <c r="X467" s="76" t="s">
        <v>429</v>
      </c>
      <c r="Y467" s="54">
        <v>0.5</v>
      </c>
      <c r="Z467" s="53" t="s">
        <v>430</v>
      </c>
      <c r="AA467" s="58" t="s">
        <v>65</v>
      </c>
      <c r="AB467" s="18" t="s">
        <v>65</v>
      </c>
      <c r="AC467" s="18" t="s">
        <v>65</v>
      </c>
      <c r="AD467" s="53" t="s">
        <v>431</v>
      </c>
      <c r="AE467" s="52">
        <v>4</v>
      </c>
      <c r="AF467" s="52"/>
      <c r="AG467" s="52"/>
      <c r="AH467" s="52">
        <v>1</v>
      </c>
      <c r="AI467" s="52"/>
      <c r="AJ467" s="52"/>
      <c r="AK467" s="52">
        <v>1</v>
      </c>
      <c r="AL467" s="52"/>
      <c r="AM467" s="52"/>
      <c r="AN467" s="52">
        <v>1</v>
      </c>
      <c r="AO467" s="52"/>
      <c r="AP467" s="52"/>
      <c r="AQ467" s="52">
        <v>1</v>
      </c>
      <c r="AR467" s="53" t="s">
        <v>419</v>
      </c>
      <c r="AS467" s="53" t="s">
        <v>432</v>
      </c>
      <c r="AT467" s="52" t="s">
        <v>65</v>
      </c>
      <c r="AU467" s="52" t="s">
        <v>65</v>
      </c>
      <c r="AV467" s="52" t="s">
        <v>65</v>
      </c>
      <c r="AW467" s="52" t="s">
        <v>65</v>
      </c>
      <c r="AX467" s="52" t="s">
        <v>65</v>
      </c>
      <c r="AY467" s="52" t="s">
        <v>65</v>
      </c>
      <c r="BA467" s="35" t="s">
        <v>65</v>
      </c>
      <c r="BB467" s="35"/>
      <c r="BC467" s="35"/>
    </row>
    <row r="468" spans="1:55" ht="72.75" customHeight="1" x14ac:dyDescent="0.2">
      <c r="A468" s="77"/>
      <c r="B468" s="77"/>
      <c r="C468" s="77"/>
      <c r="D468" s="77"/>
      <c r="E468" s="77"/>
      <c r="F468" s="77"/>
      <c r="G468" s="77"/>
      <c r="H468" s="77"/>
      <c r="I468" s="77"/>
      <c r="J468" s="77"/>
      <c r="K468" s="77"/>
      <c r="L468" s="77"/>
      <c r="M468" s="77"/>
      <c r="N468" s="77"/>
      <c r="O468" s="77"/>
      <c r="P468" s="77"/>
      <c r="Q468" s="77"/>
      <c r="R468" s="77"/>
      <c r="S468" s="77"/>
      <c r="T468" s="77"/>
      <c r="U468" s="77"/>
      <c r="V468" s="77"/>
      <c r="W468" s="77"/>
      <c r="X468" s="77"/>
      <c r="Y468" s="54">
        <v>0.5</v>
      </c>
      <c r="Z468" s="53" t="s">
        <v>433</v>
      </c>
      <c r="AA468" s="58" t="s">
        <v>65</v>
      </c>
      <c r="AB468" s="18" t="s">
        <v>65</v>
      </c>
      <c r="AC468" s="18" t="s">
        <v>65</v>
      </c>
      <c r="AD468" s="53" t="s">
        <v>434</v>
      </c>
      <c r="AE468" s="52">
        <v>1</v>
      </c>
      <c r="AF468" s="52"/>
      <c r="AG468" s="52"/>
      <c r="AH468" s="52"/>
      <c r="AI468" s="52"/>
      <c r="AJ468" s="52"/>
      <c r="AK468" s="52">
        <v>1</v>
      </c>
      <c r="AL468" s="52"/>
      <c r="AM468" s="52"/>
      <c r="AN468" s="52"/>
      <c r="AO468" s="52"/>
      <c r="AP468" s="52"/>
      <c r="AQ468" s="52"/>
      <c r="AR468" s="53" t="s">
        <v>419</v>
      </c>
      <c r="AS468" s="53" t="s">
        <v>432</v>
      </c>
      <c r="AT468" s="52" t="s">
        <v>65</v>
      </c>
      <c r="AU468" s="52" t="s">
        <v>65</v>
      </c>
      <c r="AV468" s="52" t="s">
        <v>65</v>
      </c>
      <c r="AW468" s="52" t="s">
        <v>65</v>
      </c>
      <c r="AX468" s="52" t="s">
        <v>65</v>
      </c>
      <c r="AY468" s="52" t="s">
        <v>65</v>
      </c>
      <c r="BA468" s="35" t="s">
        <v>65</v>
      </c>
      <c r="BB468" s="35"/>
      <c r="BC468" s="35"/>
    </row>
    <row r="469" spans="1:55" ht="72.75" customHeight="1" x14ac:dyDescent="0.2">
      <c r="A469" s="77"/>
      <c r="B469" s="77"/>
      <c r="C469" s="77"/>
      <c r="D469" s="77"/>
      <c r="E469" s="77"/>
      <c r="F469" s="77"/>
      <c r="G469" s="77"/>
      <c r="H469" s="77"/>
      <c r="I469" s="77"/>
      <c r="J469" s="77"/>
      <c r="K469" s="77"/>
      <c r="L469" s="77"/>
      <c r="M469" s="51"/>
      <c r="N469" s="51"/>
      <c r="O469" s="51"/>
      <c r="P469" s="51"/>
      <c r="Q469" s="51"/>
      <c r="R469" s="51"/>
      <c r="S469" s="51"/>
      <c r="T469" s="51"/>
      <c r="U469" s="51"/>
      <c r="V469" s="51"/>
      <c r="W469" s="77"/>
      <c r="X469" s="76" t="s">
        <v>435</v>
      </c>
      <c r="Y469" s="54">
        <v>0.2</v>
      </c>
      <c r="Z469" s="53" t="s">
        <v>436</v>
      </c>
      <c r="AA469" s="33">
        <v>2156000000</v>
      </c>
      <c r="AB469" s="53" t="s">
        <v>437</v>
      </c>
      <c r="AC469" s="53" t="s">
        <v>438</v>
      </c>
      <c r="AD469" s="53" t="s">
        <v>439</v>
      </c>
      <c r="AE469" s="52">
        <v>2</v>
      </c>
      <c r="AF469" s="52"/>
      <c r="AG469" s="52"/>
      <c r="AH469" s="52"/>
      <c r="AI469" s="52"/>
      <c r="AJ469" s="52"/>
      <c r="AK469" s="52"/>
      <c r="AL469" s="52">
        <v>2</v>
      </c>
      <c r="AM469" s="52"/>
      <c r="AN469" s="52"/>
      <c r="AO469" s="52"/>
      <c r="AP469" s="52"/>
      <c r="AQ469" s="52"/>
      <c r="AR469" s="53" t="s">
        <v>419</v>
      </c>
      <c r="AS469" s="53" t="s">
        <v>432</v>
      </c>
      <c r="AT469" s="60" t="s">
        <v>440</v>
      </c>
      <c r="AU469" s="52" t="s">
        <v>65</v>
      </c>
      <c r="AV469" s="53" t="s">
        <v>405</v>
      </c>
      <c r="AW469" s="52" t="s">
        <v>65</v>
      </c>
      <c r="AX469" s="52" t="s">
        <v>65</v>
      </c>
      <c r="AY469" s="52" t="s">
        <v>65</v>
      </c>
      <c r="BA469" s="41" t="s">
        <v>1512</v>
      </c>
      <c r="BB469" s="41" t="s">
        <v>1473</v>
      </c>
      <c r="BC469" s="41" t="s">
        <v>1477</v>
      </c>
    </row>
    <row r="470" spans="1:55" ht="72.75" customHeight="1" x14ac:dyDescent="0.2">
      <c r="A470" s="77"/>
      <c r="B470" s="77"/>
      <c r="C470" s="77"/>
      <c r="D470" s="77"/>
      <c r="E470" s="77"/>
      <c r="F470" s="77"/>
      <c r="G470" s="77"/>
      <c r="H470" s="77"/>
      <c r="I470" s="77"/>
      <c r="J470" s="77"/>
      <c r="K470" s="77"/>
      <c r="L470" s="77"/>
      <c r="M470" s="51"/>
      <c r="N470" s="51"/>
      <c r="O470" s="51"/>
      <c r="P470" s="51"/>
      <c r="Q470" s="51"/>
      <c r="R470" s="51"/>
      <c r="S470" s="51"/>
      <c r="T470" s="51"/>
      <c r="U470" s="51"/>
      <c r="V470" s="51"/>
      <c r="W470" s="77"/>
      <c r="X470" s="77"/>
      <c r="Y470" s="54">
        <v>0.16</v>
      </c>
      <c r="Z470" s="53" t="s">
        <v>441</v>
      </c>
      <c r="AA470" s="58" t="s">
        <v>65</v>
      </c>
      <c r="AB470" s="18" t="s">
        <v>65</v>
      </c>
      <c r="AC470" s="18" t="s">
        <v>65</v>
      </c>
      <c r="AD470" s="53" t="s">
        <v>442</v>
      </c>
      <c r="AE470" s="52">
        <v>2</v>
      </c>
      <c r="AF470" s="52"/>
      <c r="AG470" s="52"/>
      <c r="AH470" s="52"/>
      <c r="AI470" s="52"/>
      <c r="AJ470" s="52"/>
      <c r="AK470" s="52"/>
      <c r="AL470" s="52"/>
      <c r="AM470" s="52">
        <v>2</v>
      </c>
      <c r="AN470" s="52"/>
      <c r="AO470" s="52"/>
      <c r="AP470" s="52"/>
      <c r="AQ470" s="52"/>
      <c r="AR470" s="53" t="s">
        <v>419</v>
      </c>
      <c r="AS470" s="53" t="s">
        <v>432</v>
      </c>
      <c r="AT470" s="52" t="s">
        <v>65</v>
      </c>
      <c r="AU470" s="52" t="s">
        <v>65</v>
      </c>
      <c r="AV470" s="52" t="s">
        <v>65</v>
      </c>
      <c r="AW470" s="52" t="s">
        <v>65</v>
      </c>
      <c r="AX470" s="52" t="s">
        <v>65</v>
      </c>
      <c r="AY470" s="52" t="s">
        <v>65</v>
      </c>
      <c r="BA470" s="35" t="s">
        <v>65</v>
      </c>
      <c r="BB470" s="35"/>
      <c r="BC470" s="35"/>
    </row>
    <row r="471" spans="1:55" ht="72.75" customHeight="1" x14ac:dyDescent="0.2">
      <c r="A471" s="77"/>
      <c r="B471" s="77"/>
      <c r="C471" s="77"/>
      <c r="D471" s="77"/>
      <c r="E471" s="77"/>
      <c r="F471" s="77"/>
      <c r="G471" s="77"/>
      <c r="H471" s="77"/>
      <c r="I471" s="77"/>
      <c r="J471" s="77"/>
      <c r="K471" s="77"/>
      <c r="L471" s="77"/>
      <c r="M471" s="51"/>
      <c r="N471" s="51"/>
      <c r="O471" s="51"/>
      <c r="P471" s="51"/>
      <c r="Q471" s="51"/>
      <c r="R471" s="51"/>
      <c r="S471" s="51"/>
      <c r="T471" s="51"/>
      <c r="U471" s="51"/>
      <c r="V471" s="51"/>
      <c r="W471" s="77"/>
      <c r="X471" s="77"/>
      <c r="Y471" s="54">
        <v>0.16</v>
      </c>
      <c r="Z471" s="53" t="s">
        <v>443</v>
      </c>
      <c r="AA471" s="58" t="s">
        <v>65</v>
      </c>
      <c r="AB471" s="18" t="s">
        <v>65</v>
      </c>
      <c r="AC471" s="18" t="s">
        <v>65</v>
      </c>
      <c r="AD471" s="53" t="s">
        <v>444</v>
      </c>
      <c r="AE471" s="52">
        <v>2</v>
      </c>
      <c r="AF471" s="52"/>
      <c r="AG471" s="52"/>
      <c r="AH471" s="52"/>
      <c r="AI471" s="52"/>
      <c r="AJ471" s="52"/>
      <c r="AK471" s="52"/>
      <c r="AL471" s="52"/>
      <c r="AM471" s="52"/>
      <c r="AN471" s="52"/>
      <c r="AO471" s="52">
        <v>2</v>
      </c>
      <c r="AP471" s="52"/>
      <c r="AQ471" s="52"/>
      <c r="AR471" s="53" t="s">
        <v>419</v>
      </c>
      <c r="AS471" s="53" t="s">
        <v>432</v>
      </c>
      <c r="AT471" s="52" t="s">
        <v>65</v>
      </c>
      <c r="AU471" s="52" t="s">
        <v>65</v>
      </c>
      <c r="AV471" s="52" t="s">
        <v>65</v>
      </c>
      <c r="AW471" s="52" t="s">
        <v>65</v>
      </c>
      <c r="AX471" s="52" t="s">
        <v>65</v>
      </c>
      <c r="AY471" s="52" t="s">
        <v>65</v>
      </c>
      <c r="BA471" s="35" t="s">
        <v>65</v>
      </c>
      <c r="BB471" s="35"/>
      <c r="BC471" s="35"/>
    </row>
    <row r="472" spans="1:55" ht="72.75" customHeight="1" x14ac:dyDescent="0.2">
      <c r="A472" s="77"/>
      <c r="B472" s="77"/>
      <c r="C472" s="77"/>
      <c r="D472" s="77"/>
      <c r="E472" s="77"/>
      <c r="F472" s="77"/>
      <c r="G472" s="77"/>
      <c r="H472" s="77"/>
      <c r="I472" s="77"/>
      <c r="J472" s="77"/>
      <c r="K472" s="77"/>
      <c r="L472" s="77"/>
      <c r="M472" s="51"/>
      <c r="N472" s="51"/>
      <c r="O472" s="51"/>
      <c r="P472" s="51"/>
      <c r="Q472" s="51"/>
      <c r="R472" s="51"/>
      <c r="S472" s="51"/>
      <c r="T472" s="51"/>
      <c r="U472" s="51"/>
      <c r="V472" s="51"/>
      <c r="W472" s="77"/>
      <c r="X472" s="77"/>
      <c r="Y472" s="54">
        <v>0.16</v>
      </c>
      <c r="Z472" s="53" t="s">
        <v>445</v>
      </c>
      <c r="AA472" s="33">
        <v>481000000</v>
      </c>
      <c r="AB472" s="53" t="s">
        <v>437</v>
      </c>
      <c r="AC472" s="53" t="s">
        <v>470</v>
      </c>
      <c r="AD472" s="53" t="s">
        <v>446</v>
      </c>
      <c r="AE472" s="52">
        <v>3</v>
      </c>
      <c r="AF472" s="52"/>
      <c r="AG472" s="52"/>
      <c r="AH472" s="52"/>
      <c r="AI472" s="52">
        <v>1</v>
      </c>
      <c r="AJ472" s="52"/>
      <c r="AK472" s="52"/>
      <c r="AL472" s="52"/>
      <c r="AM472" s="52">
        <v>1</v>
      </c>
      <c r="AN472" s="52"/>
      <c r="AO472" s="52"/>
      <c r="AP472" s="52"/>
      <c r="AQ472" s="52">
        <v>1</v>
      </c>
      <c r="AR472" s="53" t="s">
        <v>419</v>
      </c>
      <c r="AS472" s="53" t="s">
        <v>432</v>
      </c>
      <c r="AT472" s="52" t="s">
        <v>440</v>
      </c>
      <c r="AU472" s="52" t="s">
        <v>65</v>
      </c>
      <c r="AV472" s="53" t="s">
        <v>405</v>
      </c>
      <c r="AW472" s="52" t="s">
        <v>65</v>
      </c>
      <c r="AX472" s="52" t="s">
        <v>65</v>
      </c>
      <c r="AY472" s="52" t="s">
        <v>65</v>
      </c>
      <c r="BA472" s="41" t="s">
        <v>1512</v>
      </c>
      <c r="BB472" s="41" t="s">
        <v>1473</v>
      </c>
      <c r="BC472" s="41" t="s">
        <v>1477</v>
      </c>
    </row>
    <row r="473" spans="1:55" ht="72.75" customHeight="1" x14ac:dyDescent="0.2">
      <c r="A473" s="77"/>
      <c r="B473" s="77"/>
      <c r="C473" s="77"/>
      <c r="D473" s="77"/>
      <c r="E473" s="77"/>
      <c r="F473" s="77"/>
      <c r="G473" s="77"/>
      <c r="H473" s="77"/>
      <c r="I473" s="77"/>
      <c r="J473" s="77"/>
      <c r="K473" s="77"/>
      <c r="L473" s="77"/>
      <c r="M473" s="51"/>
      <c r="N473" s="51"/>
      <c r="O473" s="51"/>
      <c r="P473" s="51"/>
      <c r="Q473" s="51"/>
      <c r="R473" s="51"/>
      <c r="S473" s="51"/>
      <c r="T473" s="51"/>
      <c r="U473" s="51"/>
      <c r="V473" s="51"/>
      <c r="W473" s="77"/>
      <c r="X473" s="77"/>
      <c r="Y473" s="54">
        <v>0.16</v>
      </c>
      <c r="Z473" s="53" t="s">
        <v>447</v>
      </c>
      <c r="AA473" s="33">
        <v>2000000000</v>
      </c>
      <c r="AB473" s="53" t="s">
        <v>437</v>
      </c>
      <c r="AC473" s="53" t="s">
        <v>448</v>
      </c>
      <c r="AD473" s="53" t="s">
        <v>449</v>
      </c>
      <c r="AE473" s="52">
        <v>1</v>
      </c>
      <c r="AF473" s="52"/>
      <c r="AG473" s="52"/>
      <c r="AH473" s="52"/>
      <c r="AI473" s="52"/>
      <c r="AJ473" s="52"/>
      <c r="AK473" s="52"/>
      <c r="AL473" s="52"/>
      <c r="AM473" s="52"/>
      <c r="AN473" s="52"/>
      <c r="AO473" s="52"/>
      <c r="AP473" s="52">
        <v>1</v>
      </c>
      <c r="AQ473" s="52"/>
      <c r="AR473" s="53" t="s">
        <v>419</v>
      </c>
      <c r="AS473" s="53" t="s">
        <v>432</v>
      </c>
      <c r="AT473" s="52" t="s">
        <v>65</v>
      </c>
      <c r="AU473" s="52" t="s">
        <v>65</v>
      </c>
      <c r="AV473" s="53" t="s">
        <v>405</v>
      </c>
      <c r="AW473" s="52" t="s">
        <v>65</v>
      </c>
      <c r="AX473" s="52" t="s">
        <v>65</v>
      </c>
      <c r="AY473" s="52" t="s">
        <v>65</v>
      </c>
      <c r="BA473" s="35" t="s">
        <v>65</v>
      </c>
      <c r="BB473" s="36"/>
      <c r="BC473" s="36"/>
    </row>
    <row r="474" spans="1:55" ht="72.75" customHeight="1" x14ac:dyDescent="0.2">
      <c r="A474" s="77"/>
      <c r="B474" s="77"/>
      <c r="C474" s="77"/>
      <c r="D474" s="77"/>
      <c r="E474" s="77"/>
      <c r="F474" s="77"/>
      <c r="G474" s="77"/>
      <c r="H474" s="77"/>
      <c r="I474" s="77"/>
      <c r="J474" s="77"/>
      <c r="K474" s="77"/>
      <c r="L474" s="77"/>
      <c r="M474" s="51"/>
      <c r="N474" s="51"/>
      <c r="O474" s="51"/>
      <c r="P474" s="51"/>
      <c r="Q474" s="51"/>
      <c r="R474" s="51"/>
      <c r="S474" s="51"/>
      <c r="T474" s="51"/>
      <c r="U474" s="51"/>
      <c r="V474" s="51"/>
      <c r="W474" s="77"/>
      <c r="X474" s="77"/>
      <c r="Y474" s="54">
        <v>0.16</v>
      </c>
      <c r="Z474" s="53" t="s">
        <v>450</v>
      </c>
      <c r="AA474" s="58" t="s">
        <v>65</v>
      </c>
      <c r="AB474" s="18" t="s">
        <v>65</v>
      </c>
      <c r="AC474" s="18" t="s">
        <v>65</v>
      </c>
      <c r="AD474" s="53" t="s">
        <v>451</v>
      </c>
      <c r="AE474" s="52">
        <v>2</v>
      </c>
      <c r="AF474" s="52"/>
      <c r="AG474" s="52"/>
      <c r="AH474" s="52"/>
      <c r="AI474" s="52"/>
      <c r="AJ474" s="52"/>
      <c r="AK474" s="52">
        <v>1</v>
      </c>
      <c r="AL474" s="52"/>
      <c r="AM474" s="52"/>
      <c r="AN474" s="52"/>
      <c r="AO474" s="52"/>
      <c r="AP474" s="52"/>
      <c r="AQ474" s="52">
        <v>1</v>
      </c>
      <c r="AR474" s="53" t="s">
        <v>419</v>
      </c>
      <c r="AS474" s="53" t="s">
        <v>432</v>
      </c>
      <c r="AT474" s="52" t="s">
        <v>65</v>
      </c>
      <c r="AU474" s="52" t="s">
        <v>65</v>
      </c>
      <c r="AV474" s="52" t="s">
        <v>65</v>
      </c>
      <c r="AW474" s="52" t="s">
        <v>65</v>
      </c>
      <c r="AX474" s="52" t="s">
        <v>65</v>
      </c>
      <c r="AY474" s="52" t="s">
        <v>65</v>
      </c>
      <c r="BA474" s="35" t="s">
        <v>65</v>
      </c>
      <c r="BB474" s="35"/>
      <c r="BC474" s="35"/>
    </row>
    <row r="475" spans="1:55" ht="72.75" customHeight="1" x14ac:dyDescent="0.2">
      <c r="A475" s="77"/>
      <c r="B475" s="77"/>
      <c r="C475" s="77"/>
      <c r="D475" s="77"/>
      <c r="E475" s="77"/>
      <c r="F475" s="77"/>
      <c r="G475" s="77"/>
      <c r="H475" s="77"/>
      <c r="I475" s="77"/>
      <c r="J475" s="77"/>
      <c r="K475" s="77"/>
      <c r="L475" s="77"/>
      <c r="M475" s="51"/>
      <c r="N475" s="51"/>
      <c r="O475" s="51"/>
      <c r="P475" s="51"/>
      <c r="Q475" s="51"/>
      <c r="R475" s="51"/>
      <c r="S475" s="51"/>
      <c r="T475" s="51"/>
      <c r="U475" s="51"/>
      <c r="V475" s="51"/>
      <c r="W475" s="77"/>
      <c r="X475" s="76" t="s">
        <v>452</v>
      </c>
      <c r="Y475" s="54">
        <v>0.5</v>
      </c>
      <c r="Z475" s="53" t="s">
        <v>453</v>
      </c>
      <c r="AA475" s="58" t="s">
        <v>65</v>
      </c>
      <c r="AB475" s="18" t="s">
        <v>65</v>
      </c>
      <c r="AC475" s="18" t="s">
        <v>65</v>
      </c>
      <c r="AD475" s="53" t="s">
        <v>454</v>
      </c>
      <c r="AE475" s="52">
        <v>2</v>
      </c>
      <c r="AF475" s="52"/>
      <c r="AG475" s="52"/>
      <c r="AH475" s="52"/>
      <c r="AI475" s="52"/>
      <c r="AJ475" s="52">
        <v>1</v>
      </c>
      <c r="AK475" s="52"/>
      <c r="AL475" s="52"/>
      <c r="AM475" s="52"/>
      <c r="AN475" s="52"/>
      <c r="AO475" s="52"/>
      <c r="AP475" s="52"/>
      <c r="AQ475" s="52">
        <v>1</v>
      </c>
      <c r="AR475" s="53" t="s">
        <v>419</v>
      </c>
      <c r="AS475" s="53" t="s">
        <v>432</v>
      </c>
      <c r="AT475" s="52" t="s">
        <v>65</v>
      </c>
      <c r="AU475" s="52" t="s">
        <v>65</v>
      </c>
      <c r="AV475" s="52" t="s">
        <v>65</v>
      </c>
      <c r="AW475" s="52" t="s">
        <v>65</v>
      </c>
      <c r="AX475" s="52" t="s">
        <v>65</v>
      </c>
      <c r="AY475" s="52" t="s">
        <v>65</v>
      </c>
      <c r="BA475" s="35" t="s">
        <v>65</v>
      </c>
      <c r="BB475" s="35"/>
      <c r="BC475" s="35"/>
    </row>
    <row r="476" spans="1:55" ht="72.75" customHeight="1" x14ac:dyDescent="0.2">
      <c r="A476" s="78"/>
      <c r="B476" s="78"/>
      <c r="C476" s="78"/>
      <c r="D476" s="78"/>
      <c r="E476" s="78"/>
      <c r="F476" s="78"/>
      <c r="G476" s="78"/>
      <c r="H476" s="78"/>
      <c r="I476" s="78"/>
      <c r="J476" s="78"/>
      <c r="K476" s="78"/>
      <c r="L476" s="78"/>
      <c r="M476" s="51"/>
      <c r="N476" s="51"/>
      <c r="O476" s="51"/>
      <c r="P476" s="51"/>
      <c r="Q476" s="51"/>
      <c r="R476" s="51"/>
      <c r="S476" s="51"/>
      <c r="T476" s="51"/>
      <c r="U476" s="51"/>
      <c r="V476" s="51"/>
      <c r="W476" s="78"/>
      <c r="X476" s="77"/>
      <c r="Y476" s="54">
        <v>0.5</v>
      </c>
      <c r="Z476" s="53" t="s">
        <v>455</v>
      </c>
      <c r="AA476" s="58" t="s">
        <v>65</v>
      </c>
      <c r="AB476" s="18" t="s">
        <v>65</v>
      </c>
      <c r="AC476" s="18" t="s">
        <v>65</v>
      </c>
      <c r="AD476" s="53" t="s">
        <v>456</v>
      </c>
      <c r="AE476" s="52">
        <v>2</v>
      </c>
      <c r="AF476" s="52"/>
      <c r="AG476" s="52"/>
      <c r="AH476" s="52"/>
      <c r="AI476" s="52"/>
      <c r="AJ476" s="52"/>
      <c r="AK476" s="52">
        <v>1</v>
      </c>
      <c r="AL476" s="52"/>
      <c r="AM476" s="52"/>
      <c r="AN476" s="52"/>
      <c r="AO476" s="52"/>
      <c r="AP476" s="52"/>
      <c r="AQ476" s="52">
        <v>1</v>
      </c>
      <c r="AR476" s="53" t="s">
        <v>419</v>
      </c>
      <c r="AS476" s="53" t="s">
        <v>432</v>
      </c>
      <c r="AT476" s="60" t="s">
        <v>440</v>
      </c>
      <c r="AU476" s="52" t="s">
        <v>65</v>
      </c>
      <c r="AV476" s="53" t="s">
        <v>405</v>
      </c>
      <c r="AW476" s="52" t="s">
        <v>65</v>
      </c>
      <c r="AX476" s="52" t="s">
        <v>65</v>
      </c>
      <c r="AY476" s="52" t="s">
        <v>65</v>
      </c>
      <c r="BA476" s="35" t="s">
        <v>65</v>
      </c>
      <c r="BB476" s="36"/>
      <c r="BC476" s="36"/>
    </row>
    <row r="477" spans="1:55" ht="72.75" customHeight="1" x14ac:dyDescent="0.2">
      <c r="A477" s="76" t="s">
        <v>58</v>
      </c>
      <c r="B477" s="76" t="s">
        <v>59</v>
      </c>
      <c r="C477" s="76" t="s">
        <v>60</v>
      </c>
      <c r="D477" s="76" t="s">
        <v>116</v>
      </c>
      <c r="E477" s="76" t="s">
        <v>94</v>
      </c>
      <c r="F477" s="76" t="s">
        <v>95</v>
      </c>
      <c r="G477" s="76" t="s">
        <v>88</v>
      </c>
      <c r="H477" s="76" t="s">
        <v>64</v>
      </c>
      <c r="I477" s="76" t="s">
        <v>414</v>
      </c>
      <c r="J477" s="76" t="s">
        <v>97</v>
      </c>
      <c r="K477" s="76" t="s">
        <v>67</v>
      </c>
      <c r="L477" s="76" t="s">
        <v>420</v>
      </c>
      <c r="M477" s="76" t="s">
        <v>426</v>
      </c>
      <c r="N477" s="76" t="s">
        <v>418</v>
      </c>
      <c r="O477" s="76" t="s">
        <v>102</v>
      </c>
      <c r="P477" s="76" t="s">
        <v>82</v>
      </c>
      <c r="Q477" s="76">
        <v>0</v>
      </c>
      <c r="R477" s="76">
        <v>22000</v>
      </c>
      <c r="S477" s="76">
        <v>11216</v>
      </c>
      <c r="T477" s="76">
        <v>11297</v>
      </c>
      <c r="U477" s="76">
        <v>11297</v>
      </c>
      <c r="V477" s="76">
        <v>55810</v>
      </c>
      <c r="W477" s="76" t="s">
        <v>419</v>
      </c>
      <c r="X477" s="76" t="s">
        <v>457</v>
      </c>
      <c r="Y477" s="54">
        <v>0.2</v>
      </c>
      <c r="Z477" s="53" t="s">
        <v>458</v>
      </c>
      <c r="AA477" s="58" t="s">
        <v>65</v>
      </c>
      <c r="AB477" s="18" t="s">
        <v>65</v>
      </c>
      <c r="AC477" s="18" t="s">
        <v>65</v>
      </c>
      <c r="AD477" s="53" t="s">
        <v>459</v>
      </c>
      <c r="AE477" s="52">
        <v>3</v>
      </c>
      <c r="AF477" s="52"/>
      <c r="AG477" s="52"/>
      <c r="AH477" s="52"/>
      <c r="AI477" s="52"/>
      <c r="AJ477" s="52"/>
      <c r="AK477" s="52"/>
      <c r="AL477" s="52"/>
      <c r="AM477" s="52"/>
      <c r="AN477" s="52">
        <v>3</v>
      </c>
      <c r="AO477" s="52"/>
      <c r="AP477" s="52"/>
      <c r="AQ477" s="52"/>
      <c r="AR477" s="53" t="s">
        <v>419</v>
      </c>
      <c r="AS477" s="53" t="s">
        <v>432</v>
      </c>
      <c r="AT477" s="52" t="s">
        <v>65</v>
      </c>
      <c r="AU477" s="52" t="s">
        <v>65</v>
      </c>
      <c r="AV477" s="52" t="s">
        <v>65</v>
      </c>
      <c r="AW477" s="52" t="s">
        <v>65</v>
      </c>
      <c r="AX477" s="52" t="s">
        <v>65</v>
      </c>
      <c r="AY477" s="52" t="s">
        <v>65</v>
      </c>
      <c r="BA477" s="35" t="s">
        <v>65</v>
      </c>
      <c r="BB477" s="35"/>
      <c r="BC477" s="35"/>
    </row>
    <row r="478" spans="1:55" ht="72.75" customHeight="1" x14ac:dyDescent="0.2">
      <c r="A478" s="77"/>
      <c r="B478" s="77"/>
      <c r="C478" s="77"/>
      <c r="D478" s="77"/>
      <c r="E478" s="77"/>
      <c r="F478" s="77"/>
      <c r="G478" s="77"/>
      <c r="H478" s="77"/>
      <c r="I478" s="77"/>
      <c r="J478" s="77"/>
      <c r="K478" s="77"/>
      <c r="L478" s="77"/>
      <c r="M478" s="77"/>
      <c r="N478" s="77"/>
      <c r="O478" s="77"/>
      <c r="P478" s="77"/>
      <c r="Q478" s="77"/>
      <c r="R478" s="77"/>
      <c r="S478" s="77"/>
      <c r="T478" s="77"/>
      <c r="U478" s="77"/>
      <c r="V478" s="77"/>
      <c r="W478" s="77"/>
      <c r="X478" s="77"/>
      <c r="Y478" s="54">
        <v>0.35</v>
      </c>
      <c r="Z478" s="53" t="s">
        <v>460</v>
      </c>
      <c r="AA478" s="33">
        <v>1783000000</v>
      </c>
      <c r="AB478" s="53" t="s">
        <v>437</v>
      </c>
      <c r="AC478" s="53" t="s">
        <v>461</v>
      </c>
      <c r="AD478" s="53" t="s">
        <v>462</v>
      </c>
      <c r="AE478" s="52">
        <v>3</v>
      </c>
      <c r="AF478" s="52"/>
      <c r="AG478" s="52"/>
      <c r="AH478" s="52"/>
      <c r="AI478" s="52"/>
      <c r="AJ478" s="52"/>
      <c r="AK478" s="52"/>
      <c r="AL478" s="52"/>
      <c r="AM478" s="52"/>
      <c r="AN478" s="52"/>
      <c r="AO478" s="52"/>
      <c r="AP478" s="52"/>
      <c r="AQ478" s="52">
        <v>3</v>
      </c>
      <c r="AR478" s="53" t="s">
        <v>419</v>
      </c>
      <c r="AS478" s="53" t="s">
        <v>432</v>
      </c>
      <c r="AT478" s="60" t="s">
        <v>463</v>
      </c>
      <c r="AU478" s="52" t="s">
        <v>65</v>
      </c>
      <c r="AV478" s="53" t="s">
        <v>464</v>
      </c>
      <c r="AW478" s="52" t="s">
        <v>65</v>
      </c>
      <c r="AX478" s="52" t="s">
        <v>65</v>
      </c>
      <c r="AY478" s="52" t="s">
        <v>65</v>
      </c>
      <c r="BA478" s="35" t="s">
        <v>65</v>
      </c>
      <c r="BB478" s="36"/>
      <c r="BC478" s="36"/>
    </row>
    <row r="479" spans="1:55" ht="72.75" customHeight="1" x14ac:dyDescent="0.2">
      <c r="A479" s="77"/>
      <c r="B479" s="77"/>
      <c r="C479" s="77"/>
      <c r="D479" s="77"/>
      <c r="E479" s="77"/>
      <c r="F479" s="77"/>
      <c r="G479" s="77"/>
      <c r="H479" s="77"/>
      <c r="I479" s="77"/>
      <c r="J479" s="77"/>
      <c r="K479" s="77"/>
      <c r="L479" s="77"/>
      <c r="M479" s="77"/>
      <c r="N479" s="77"/>
      <c r="O479" s="77"/>
      <c r="P479" s="77"/>
      <c r="Q479" s="77"/>
      <c r="R479" s="77"/>
      <c r="S479" s="77"/>
      <c r="T479" s="77"/>
      <c r="U479" s="77"/>
      <c r="V479" s="77"/>
      <c r="W479" s="77"/>
      <c r="X479" s="77"/>
      <c r="Y479" s="54">
        <v>0.35</v>
      </c>
      <c r="Z479" s="53" t="s">
        <v>465</v>
      </c>
      <c r="AA479" s="58" t="s">
        <v>65</v>
      </c>
      <c r="AB479" s="18" t="s">
        <v>65</v>
      </c>
      <c r="AC479" s="18" t="s">
        <v>65</v>
      </c>
      <c r="AD479" s="53" t="s">
        <v>466</v>
      </c>
      <c r="AE479" s="52">
        <v>4</v>
      </c>
      <c r="AF479" s="52"/>
      <c r="AG479" s="52"/>
      <c r="AH479" s="52"/>
      <c r="AI479" s="52"/>
      <c r="AJ479" s="52"/>
      <c r="AK479" s="52"/>
      <c r="AL479" s="52"/>
      <c r="AM479" s="52"/>
      <c r="AN479" s="52"/>
      <c r="AO479" s="52"/>
      <c r="AP479" s="52"/>
      <c r="AQ479" s="52">
        <v>4</v>
      </c>
      <c r="AR479" s="53" t="s">
        <v>419</v>
      </c>
      <c r="AS479" s="53" t="s">
        <v>432</v>
      </c>
      <c r="AT479" s="60" t="s">
        <v>467</v>
      </c>
      <c r="AU479" s="52" t="s">
        <v>65</v>
      </c>
      <c r="AV479" s="52" t="s">
        <v>65</v>
      </c>
      <c r="AW479" s="52" t="s">
        <v>65</v>
      </c>
      <c r="AX479" s="52" t="s">
        <v>65</v>
      </c>
      <c r="AY479" s="52" t="s">
        <v>65</v>
      </c>
      <c r="BA479" s="35" t="s">
        <v>65</v>
      </c>
      <c r="BB479" s="35"/>
      <c r="BC479" s="35"/>
    </row>
    <row r="480" spans="1:55" ht="72.75" customHeight="1" x14ac:dyDescent="0.2">
      <c r="A480" s="77"/>
      <c r="B480" s="77"/>
      <c r="C480" s="77"/>
      <c r="D480" s="77"/>
      <c r="E480" s="77"/>
      <c r="F480" s="77"/>
      <c r="G480" s="77"/>
      <c r="H480" s="77"/>
      <c r="I480" s="77"/>
      <c r="J480" s="77"/>
      <c r="K480" s="77"/>
      <c r="L480" s="77"/>
      <c r="M480" s="77"/>
      <c r="N480" s="77"/>
      <c r="O480" s="77"/>
      <c r="P480" s="77"/>
      <c r="Q480" s="77"/>
      <c r="R480" s="77"/>
      <c r="S480" s="77"/>
      <c r="T480" s="77"/>
      <c r="U480" s="77"/>
      <c r="V480" s="77"/>
      <c r="W480" s="77"/>
      <c r="X480" s="77"/>
      <c r="Y480" s="54">
        <v>0.1</v>
      </c>
      <c r="Z480" s="53" t="s">
        <v>1439</v>
      </c>
      <c r="AA480" s="58" t="s">
        <v>65</v>
      </c>
      <c r="AB480" s="18" t="s">
        <v>65</v>
      </c>
      <c r="AC480" s="18" t="s">
        <v>65</v>
      </c>
      <c r="AD480" s="53" t="s">
        <v>1440</v>
      </c>
      <c r="AE480" s="52">
        <v>2</v>
      </c>
      <c r="AF480" s="52"/>
      <c r="AG480" s="52"/>
      <c r="AH480" s="52">
        <v>2</v>
      </c>
      <c r="AI480" s="52"/>
      <c r="AJ480" s="52"/>
      <c r="AK480" s="52"/>
      <c r="AL480" s="52"/>
      <c r="AM480" s="52"/>
      <c r="AN480" s="52"/>
      <c r="AO480" s="52"/>
      <c r="AP480" s="52"/>
      <c r="AQ480" s="52"/>
      <c r="AR480" s="53" t="s">
        <v>419</v>
      </c>
      <c r="AS480" s="53" t="s">
        <v>432</v>
      </c>
      <c r="AT480" s="60" t="s">
        <v>467</v>
      </c>
      <c r="AU480" s="52" t="s">
        <v>65</v>
      </c>
      <c r="AV480" s="52" t="s">
        <v>65</v>
      </c>
      <c r="AW480" s="52" t="s">
        <v>65</v>
      </c>
      <c r="AX480" s="52" t="s">
        <v>65</v>
      </c>
      <c r="AY480" s="52" t="s">
        <v>65</v>
      </c>
      <c r="BA480" s="35" t="s">
        <v>65</v>
      </c>
      <c r="BB480" s="35"/>
      <c r="BC480" s="35"/>
    </row>
    <row r="481" spans="1:55" ht="72.75" customHeight="1" x14ac:dyDescent="0.2">
      <c r="A481" s="76" t="s">
        <v>58</v>
      </c>
      <c r="B481" s="76" t="s">
        <v>409</v>
      </c>
      <c r="C481" s="76" t="s">
        <v>410</v>
      </c>
      <c r="D481" s="76" t="s">
        <v>411</v>
      </c>
      <c r="E481" s="76" t="s">
        <v>383</v>
      </c>
      <c r="F481" s="76" t="s">
        <v>412</v>
      </c>
      <c r="G481" s="76" t="s">
        <v>413</v>
      </c>
      <c r="H481" s="76" t="s">
        <v>64</v>
      </c>
      <c r="I481" s="76" t="s">
        <v>414</v>
      </c>
      <c r="J481" s="76" t="s">
        <v>97</v>
      </c>
      <c r="K481" s="76" t="s">
        <v>415</v>
      </c>
      <c r="L481" s="76" t="s">
        <v>421</v>
      </c>
      <c r="M481" s="76" t="s">
        <v>427</v>
      </c>
      <c r="N481" s="76" t="s">
        <v>418</v>
      </c>
      <c r="O481" s="76" t="s">
        <v>102</v>
      </c>
      <c r="P481" s="76" t="s">
        <v>82</v>
      </c>
      <c r="Q481" s="76">
        <v>0</v>
      </c>
      <c r="R481" s="76">
        <v>4000</v>
      </c>
      <c r="S481" s="76">
        <v>5000</v>
      </c>
      <c r="T481" s="76">
        <v>5000</v>
      </c>
      <c r="U481" s="76">
        <v>2000</v>
      </c>
      <c r="V481" s="76">
        <v>16000</v>
      </c>
      <c r="W481" s="76" t="s">
        <v>419</v>
      </c>
      <c r="X481" s="76" t="s">
        <v>468</v>
      </c>
      <c r="Y481" s="54">
        <v>0.25</v>
      </c>
      <c r="Z481" s="53" t="s">
        <v>469</v>
      </c>
      <c r="AA481" s="33">
        <v>2076000000</v>
      </c>
      <c r="AB481" s="53" t="s">
        <v>437</v>
      </c>
      <c r="AC481" s="53" t="s">
        <v>470</v>
      </c>
      <c r="AD481" s="53" t="s">
        <v>471</v>
      </c>
      <c r="AE481" s="52">
        <v>4</v>
      </c>
      <c r="AF481" s="52"/>
      <c r="AG481" s="52"/>
      <c r="AH481" s="52">
        <v>1</v>
      </c>
      <c r="AI481" s="52"/>
      <c r="AJ481" s="52"/>
      <c r="AK481" s="52">
        <v>1</v>
      </c>
      <c r="AL481" s="52"/>
      <c r="AM481" s="52"/>
      <c r="AN481" s="52">
        <v>1</v>
      </c>
      <c r="AO481" s="52"/>
      <c r="AP481" s="52"/>
      <c r="AQ481" s="52">
        <v>1</v>
      </c>
      <c r="AR481" s="53" t="s">
        <v>419</v>
      </c>
      <c r="AS481" s="53" t="s">
        <v>432</v>
      </c>
      <c r="AT481" s="52" t="s">
        <v>65</v>
      </c>
      <c r="AU481" s="52" t="s">
        <v>65</v>
      </c>
      <c r="AV481" s="53" t="s">
        <v>464</v>
      </c>
      <c r="AW481" s="52" t="s">
        <v>65</v>
      </c>
      <c r="AX481" s="52" t="s">
        <v>65</v>
      </c>
      <c r="AY481" s="52" t="s">
        <v>65</v>
      </c>
      <c r="BA481" s="35" t="s">
        <v>65</v>
      </c>
      <c r="BB481" s="36"/>
      <c r="BC481" s="36"/>
    </row>
    <row r="482" spans="1:55" ht="72.75" customHeight="1" x14ac:dyDescent="0.2">
      <c r="A482" s="77"/>
      <c r="B482" s="77"/>
      <c r="C482" s="77"/>
      <c r="D482" s="77"/>
      <c r="E482" s="77"/>
      <c r="F482" s="77"/>
      <c r="G482" s="77"/>
      <c r="H482" s="77"/>
      <c r="I482" s="77"/>
      <c r="J482" s="77"/>
      <c r="K482" s="77"/>
      <c r="L482" s="77"/>
      <c r="M482" s="77"/>
      <c r="N482" s="77"/>
      <c r="O482" s="77"/>
      <c r="P482" s="77"/>
      <c r="Q482" s="77"/>
      <c r="R482" s="77"/>
      <c r="S482" s="77"/>
      <c r="T482" s="77"/>
      <c r="U482" s="77"/>
      <c r="V482" s="77"/>
      <c r="W482" s="77"/>
      <c r="X482" s="77"/>
      <c r="Y482" s="54">
        <v>0.25</v>
      </c>
      <c r="Z482" s="53" t="s">
        <v>472</v>
      </c>
      <c r="AA482" s="58" t="s">
        <v>65</v>
      </c>
      <c r="AB482" s="18" t="s">
        <v>65</v>
      </c>
      <c r="AC482" s="18" t="s">
        <v>65</v>
      </c>
      <c r="AD482" s="53" t="s">
        <v>473</v>
      </c>
      <c r="AE482" s="52">
        <v>1</v>
      </c>
      <c r="AF482" s="52"/>
      <c r="AG482" s="52"/>
      <c r="AH482" s="52"/>
      <c r="AI482" s="52"/>
      <c r="AJ482" s="52"/>
      <c r="AK482" s="52"/>
      <c r="AL482" s="52"/>
      <c r="AM482" s="52"/>
      <c r="AN482" s="52"/>
      <c r="AO482" s="52"/>
      <c r="AP482" s="52"/>
      <c r="AQ482" s="52">
        <v>1</v>
      </c>
      <c r="AR482" s="53" t="s">
        <v>419</v>
      </c>
      <c r="AS482" s="53" t="s">
        <v>432</v>
      </c>
      <c r="AT482" s="52" t="s">
        <v>65</v>
      </c>
      <c r="AU482" s="52" t="s">
        <v>65</v>
      </c>
      <c r="AV482" s="52" t="s">
        <v>65</v>
      </c>
      <c r="AW482" s="52" t="s">
        <v>65</v>
      </c>
      <c r="AX482" s="52" t="s">
        <v>65</v>
      </c>
      <c r="AY482" s="52" t="s">
        <v>65</v>
      </c>
      <c r="BA482" s="35" t="s">
        <v>65</v>
      </c>
      <c r="BB482" s="35"/>
      <c r="BC482" s="35"/>
    </row>
    <row r="483" spans="1:55" ht="72.75" customHeight="1" x14ac:dyDescent="0.2">
      <c r="A483" s="77"/>
      <c r="B483" s="77"/>
      <c r="C483" s="77"/>
      <c r="D483" s="77"/>
      <c r="E483" s="77"/>
      <c r="F483" s="77"/>
      <c r="G483" s="77"/>
      <c r="H483" s="77"/>
      <c r="I483" s="77"/>
      <c r="J483" s="77"/>
      <c r="K483" s="77"/>
      <c r="L483" s="77"/>
      <c r="M483" s="77"/>
      <c r="N483" s="77"/>
      <c r="O483" s="77"/>
      <c r="P483" s="77"/>
      <c r="Q483" s="77"/>
      <c r="R483" s="77"/>
      <c r="S483" s="77"/>
      <c r="T483" s="77"/>
      <c r="U483" s="77"/>
      <c r="V483" s="77"/>
      <c r="W483" s="77"/>
      <c r="X483" s="77"/>
      <c r="Y483" s="54">
        <v>0.5</v>
      </c>
      <c r="Z483" s="53" t="s">
        <v>474</v>
      </c>
      <c r="AA483" s="58" t="s">
        <v>65</v>
      </c>
      <c r="AB483" s="18" t="s">
        <v>65</v>
      </c>
      <c r="AC483" s="18" t="s">
        <v>65</v>
      </c>
      <c r="AD483" s="53" t="s">
        <v>475</v>
      </c>
      <c r="AE483" s="52">
        <v>4</v>
      </c>
      <c r="AF483" s="52"/>
      <c r="AG483" s="52"/>
      <c r="AH483" s="52">
        <v>1</v>
      </c>
      <c r="AI483" s="52"/>
      <c r="AJ483" s="52"/>
      <c r="AK483" s="52">
        <v>1</v>
      </c>
      <c r="AL483" s="52"/>
      <c r="AM483" s="52"/>
      <c r="AN483" s="52">
        <v>1</v>
      </c>
      <c r="AO483" s="52"/>
      <c r="AP483" s="52"/>
      <c r="AQ483" s="52">
        <v>1</v>
      </c>
      <c r="AR483" s="53" t="s">
        <v>419</v>
      </c>
      <c r="AS483" s="53" t="s">
        <v>432</v>
      </c>
      <c r="AT483" s="52" t="s">
        <v>65</v>
      </c>
      <c r="AU483" s="52" t="s">
        <v>65</v>
      </c>
      <c r="AV483" s="52" t="s">
        <v>405</v>
      </c>
      <c r="AW483" s="52" t="s">
        <v>65</v>
      </c>
      <c r="AX483" s="52" t="s">
        <v>65</v>
      </c>
      <c r="AY483" s="52" t="s">
        <v>65</v>
      </c>
      <c r="BA483" s="41" t="s">
        <v>1512</v>
      </c>
      <c r="BB483" s="41" t="s">
        <v>1478</v>
      </c>
      <c r="BC483" s="41" t="s">
        <v>1479</v>
      </c>
    </row>
    <row r="484" spans="1:55" ht="72.75" customHeight="1" x14ac:dyDescent="0.2">
      <c r="A484" s="76" t="s">
        <v>58</v>
      </c>
      <c r="B484" s="76" t="s">
        <v>409</v>
      </c>
      <c r="C484" s="76" t="s">
        <v>410</v>
      </c>
      <c r="D484" s="76" t="s">
        <v>422</v>
      </c>
      <c r="E484" s="76" t="s">
        <v>383</v>
      </c>
      <c r="F484" s="76" t="s">
        <v>423</v>
      </c>
      <c r="G484" s="76" t="s">
        <v>424</v>
      </c>
      <c r="H484" s="76" t="s">
        <v>64</v>
      </c>
      <c r="I484" s="76" t="s">
        <v>414</v>
      </c>
      <c r="J484" s="76" t="s">
        <v>97</v>
      </c>
      <c r="K484" s="76" t="s">
        <v>415</v>
      </c>
      <c r="L484" s="76" t="s">
        <v>425</v>
      </c>
      <c r="M484" s="76" t="s">
        <v>428</v>
      </c>
      <c r="N484" s="76" t="s">
        <v>418</v>
      </c>
      <c r="O484" s="76" t="s">
        <v>102</v>
      </c>
      <c r="P484" s="76" t="s">
        <v>82</v>
      </c>
      <c r="Q484" s="76">
        <v>52</v>
      </c>
      <c r="R484" s="76">
        <v>32</v>
      </c>
      <c r="S484" s="76">
        <v>45</v>
      </c>
      <c r="T484" s="76">
        <v>45</v>
      </c>
      <c r="U484" s="76">
        <v>28</v>
      </c>
      <c r="V484" s="76">
        <v>150</v>
      </c>
      <c r="W484" s="76" t="s">
        <v>419</v>
      </c>
      <c r="X484" s="76" t="s">
        <v>476</v>
      </c>
      <c r="Y484" s="54">
        <v>0.5</v>
      </c>
      <c r="Z484" s="53" t="s">
        <v>477</v>
      </c>
      <c r="AA484" s="33">
        <v>3859000000</v>
      </c>
      <c r="AB484" s="53" t="s">
        <v>437</v>
      </c>
      <c r="AC484" s="53" t="s">
        <v>478</v>
      </c>
      <c r="AD484" s="53" t="s">
        <v>479</v>
      </c>
      <c r="AE484" s="52">
        <v>4</v>
      </c>
      <c r="AF484" s="52"/>
      <c r="AG484" s="52"/>
      <c r="AH484" s="52">
        <v>1</v>
      </c>
      <c r="AI484" s="52"/>
      <c r="AJ484" s="52"/>
      <c r="AK484" s="52">
        <v>1</v>
      </c>
      <c r="AL484" s="52"/>
      <c r="AM484" s="52"/>
      <c r="AN484" s="52">
        <v>1</v>
      </c>
      <c r="AO484" s="52"/>
      <c r="AP484" s="52"/>
      <c r="AQ484" s="52">
        <v>1</v>
      </c>
      <c r="AR484" s="53" t="s">
        <v>419</v>
      </c>
      <c r="AS484" s="53" t="s">
        <v>432</v>
      </c>
      <c r="AT484" s="60" t="s">
        <v>480</v>
      </c>
      <c r="AU484" s="53" t="s">
        <v>481</v>
      </c>
      <c r="AV484" s="53" t="s">
        <v>464</v>
      </c>
      <c r="AW484" s="52" t="s">
        <v>405</v>
      </c>
      <c r="AX484" s="52" t="s">
        <v>65</v>
      </c>
      <c r="AY484" s="52" t="s">
        <v>65</v>
      </c>
      <c r="BA484" s="35" t="s">
        <v>65</v>
      </c>
      <c r="BB484" s="36"/>
      <c r="BC484" s="36"/>
    </row>
    <row r="485" spans="1:55" ht="72.75" customHeight="1" x14ac:dyDescent="0.2">
      <c r="A485" s="77"/>
      <c r="B485" s="77"/>
      <c r="C485" s="77"/>
      <c r="D485" s="77"/>
      <c r="E485" s="77"/>
      <c r="F485" s="77"/>
      <c r="G485" s="77"/>
      <c r="H485" s="77"/>
      <c r="I485" s="77"/>
      <c r="J485" s="77"/>
      <c r="K485" s="77"/>
      <c r="L485" s="77"/>
      <c r="M485" s="77"/>
      <c r="N485" s="77"/>
      <c r="O485" s="77"/>
      <c r="P485" s="77"/>
      <c r="Q485" s="77"/>
      <c r="R485" s="77"/>
      <c r="S485" s="77"/>
      <c r="T485" s="77"/>
      <c r="U485" s="77"/>
      <c r="V485" s="77"/>
      <c r="W485" s="77"/>
      <c r="X485" s="77"/>
      <c r="Y485" s="54">
        <v>0.4</v>
      </c>
      <c r="Z485" s="53" t="s">
        <v>482</v>
      </c>
      <c r="AA485" s="33">
        <v>4000000000</v>
      </c>
      <c r="AB485" s="53" t="s">
        <v>437</v>
      </c>
      <c r="AC485" s="53" t="s">
        <v>470</v>
      </c>
      <c r="AD485" s="53" t="s">
        <v>483</v>
      </c>
      <c r="AE485" s="52">
        <v>4</v>
      </c>
      <c r="AF485" s="52"/>
      <c r="AG485" s="52"/>
      <c r="AH485" s="52">
        <v>1</v>
      </c>
      <c r="AI485" s="52"/>
      <c r="AJ485" s="52"/>
      <c r="AK485" s="52">
        <v>1</v>
      </c>
      <c r="AL485" s="52"/>
      <c r="AM485" s="52"/>
      <c r="AN485" s="52">
        <v>1</v>
      </c>
      <c r="AO485" s="52"/>
      <c r="AP485" s="52"/>
      <c r="AQ485" s="52">
        <v>1</v>
      </c>
      <c r="AR485" s="53" t="s">
        <v>419</v>
      </c>
      <c r="AS485" s="53" t="s">
        <v>432</v>
      </c>
      <c r="AT485" s="60" t="s">
        <v>484</v>
      </c>
      <c r="AU485" s="52" t="s">
        <v>65</v>
      </c>
      <c r="AV485" s="53" t="s">
        <v>464</v>
      </c>
      <c r="AW485" s="52" t="s">
        <v>65</v>
      </c>
      <c r="AX485" s="52" t="s">
        <v>65</v>
      </c>
      <c r="AY485" s="52" t="s">
        <v>65</v>
      </c>
      <c r="BA485" s="35" t="s">
        <v>65</v>
      </c>
      <c r="BB485" s="36"/>
      <c r="BC485" s="36"/>
    </row>
    <row r="486" spans="1:55" ht="72.75" customHeight="1" x14ac:dyDescent="0.2">
      <c r="A486" s="77"/>
      <c r="B486" s="77"/>
      <c r="C486" s="77"/>
      <c r="D486" s="77"/>
      <c r="E486" s="77"/>
      <c r="F486" s="77"/>
      <c r="G486" s="77"/>
      <c r="H486" s="77"/>
      <c r="I486" s="77"/>
      <c r="J486" s="77"/>
      <c r="K486" s="77"/>
      <c r="L486" s="77"/>
      <c r="M486" s="77"/>
      <c r="N486" s="77"/>
      <c r="O486" s="77"/>
      <c r="P486" s="77"/>
      <c r="Q486" s="77"/>
      <c r="R486" s="77"/>
      <c r="S486" s="77"/>
      <c r="T486" s="77"/>
      <c r="U486" s="77"/>
      <c r="V486" s="77"/>
      <c r="W486" s="77"/>
      <c r="X486" s="77"/>
      <c r="Y486" s="54">
        <v>0.1</v>
      </c>
      <c r="Z486" s="53" t="s">
        <v>485</v>
      </c>
      <c r="AA486" s="58" t="s">
        <v>65</v>
      </c>
      <c r="AB486" s="18" t="s">
        <v>65</v>
      </c>
      <c r="AC486" s="18" t="s">
        <v>65</v>
      </c>
      <c r="AD486" s="53" t="s">
        <v>486</v>
      </c>
      <c r="AE486" s="52">
        <v>4</v>
      </c>
      <c r="AF486" s="52"/>
      <c r="AG486" s="52"/>
      <c r="AH486" s="52">
        <v>1</v>
      </c>
      <c r="AI486" s="52"/>
      <c r="AJ486" s="52"/>
      <c r="AK486" s="52">
        <v>1</v>
      </c>
      <c r="AL486" s="52"/>
      <c r="AM486" s="52"/>
      <c r="AN486" s="52">
        <v>1</v>
      </c>
      <c r="AO486" s="52"/>
      <c r="AP486" s="52"/>
      <c r="AQ486" s="52">
        <v>1</v>
      </c>
      <c r="AR486" s="53" t="s">
        <v>419</v>
      </c>
      <c r="AS486" s="53" t="s">
        <v>432</v>
      </c>
      <c r="AT486" s="60" t="s">
        <v>480</v>
      </c>
      <c r="AU486" s="53" t="s">
        <v>481</v>
      </c>
      <c r="AV486" s="53" t="s">
        <v>464</v>
      </c>
      <c r="AW486" s="53" t="s">
        <v>405</v>
      </c>
      <c r="AX486" s="52" t="s">
        <v>65</v>
      </c>
      <c r="AY486" s="52" t="s">
        <v>65</v>
      </c>
      <c r="BA486" s="41" t="s">
        <v>1512</v>
      </c>
      <c r="BB486" s="41" t="s">
        <v>1478</v>
      </c>
      <c r="BC486" s="41" t="s">
        <v>1479</v>
      </c>
    </row>
    <row r="487" spans="1:55" ht="72.75" customHeight="1" x14ac:dyDescent="0.2">
      <c r="A487" s="76" t="s">
        <v>58</v>
      </c>
      <c r="B487" s="76" t="s">
        <v>213</v>
      </c>
      <c r="C487" s="76" t="s">
        <v>103</v>
      </c>
      <c r="D487" s="76" t="s">
        <v>242</v>
      </c>
      <c r="E487" s="76" t="s">
        <v>243</v>
      </c>
      <c r="F487" s="76" t="s">
        <v>298</v>
      </c>
      <c r="G487" s="76" t="s">
        <v>299</v>
      </c>
      <c r="H487" s="76" t="s">
        <v>108</v>
      </c>
      <c r="I487" s="76" t="s">
        <v>65</v>
      </c>
      <c r="J487" s="76" t="s">
        <v>97</v>
      </c>
      <c r="K487" s="76" t="s">
        <v>312</v>
      </c>
      <c r="L487" s="76" t="s">
        <v>1436</v>
      </c>
      <c r="M487" s="76" t="s">
        <v>1437</v>
      </c>
      <c r="N487" s="76" t="s">
        <v>1425</v>
      </c>
      <c r="O487" s="76" t="s">
        <v>238</v>
      </c>
      <c r="P487" s="76" t="s">
        <v>70</v>
      </c>
      <c r="Q487" s="76">
        <v>96</v>
      </c>
      <c r="R487" s="76">
        <v>96</v>
      </c>
      <c r="S487" s="76">
        <v>96</v>
      </c>
      <c r="T487" s="76">
        <v>96</v>
      </c>
      <c r="U487" s="76">
        <v>96</v>
      </c>
      <c r="V487" s="76">
        <v>96</v>
      </c>
      <c r="W487" s="76" t="s">
        <v>397</v>
      </c>
      <c r="X487" s="76" t="s">
        <v>1441</v>
      </c>
      <c r="Y487" s="54">
        <v>0.25</v>
      </c>
      <c r="Z487" s="53" t="s">
        <v>1442</v>
      </c>
      <c r="AA487" s="58" t="s">
        <v>65</v>
      </c>
      <c r="AB487" s="18" t="s">
        <v>65</v>
      </c>
      <c r="AC487" s="18" t="s">
        <v>65</v>
      </c>
      <c r="AD487" s="53" t="s">
        <v>1443</v>
      </c>
      <c r="AE487" s="52">
        <v>1</v>
      </c>
      <c r="AF487" s="52">
        <v>1</v>
      </c>
      <c r="AG487" s="52"/>
      <c r="AH487" s="52"/>
      <c r="AI487" s="52"/>
      <c r="AJ487" s="52"/>
      <c r="AK487" s="52"/>
      <c r="AL487" s="52"/>
      <c r="AM487" s="52"/>
      <c r="AN487" s="52"/>
      <c r="AO487" s="52"/>
      <c r="AP487" s="52"/>
      <c r="AQ487" s="52"/>
      <c r="AR487" s="53" t="s">
        <v>397</v>
      </c>
      <c r="AS487" s="53" t="s">
        <v>576</v>
      </c>
      <c r="AT487" s="52" t="s">
        <v>65</v>
      </c>
      <c r="AU487" s="52" t="s">
        <v>65</v>
      </c>
      <c r="AV487" s="53" t="s">
        <v>464</v>
      </c>
      <c r="AW487" s="52" t="s">
        <v>65</v>
      </c>
      <c r="AX487" s="52" t="s">
        <v>65</v>
      </c>
      <c r="AY487" s="52" t="s">
        <v>65</v>
      </c>
      <c r="BA487" s="35" t="s">
        <v>65</v>
      </c>
      <c r="BB487" s="36"/>
      <c r="BC487" s="36"/>
    </row>
    <row r="488" spans="1:55" ht="72.75" customHeight="1" x14ac:dyDescent="0.2">
      <c r="A488" s="77"/>
      <c r="B488" s="77"/>
      <c r="C488" s="77"/>
      <c r="D488" s="77"/>
      <c r="E488" s="77"/>
      <c r="F488" s="77"/>
      <c r="G488" s="77"/>
      <c r="H488" s="77"/>
      <c r="I488" s="77"/>
      <c r="J488" s="77"/>
      <c r="K488" s="77"/>
      <c r="L488" s="77"/>
      <c r="M488" s="77"/>
      <c r="N488" s="77"/>
      <c r="O488" s="77"/>
      <c r="P488" s="77"/>
      <c r="Q488" s="77"/>
      <c r="R488" s="77"/>
      <c r="S488" s="77"/>
      <c r="T488" s="77"/>
      <c r="U488" s="77"/>
      <c r="V488" s="77"/>
      <c r="W488" s="77"/>
      <c r="X488" s="77"/>
      <c r="Y488" s="54">
        <v>0.5</v>
      </c>
      <c r="Z488" s="53" t="s">
        <v>1444</v>
      </c>
      <c r="AA488" s="58" t="s">
        <v>65</v>
      </c>
      <c r="AB488" s="18" t="s">
        <v>65</v>
      </c>
      <c r="AC488" s="18" t="s">
        <v>65</v>
      </c>
      <c r="AD488" s="53" t="s">
        <v>1445</v>
      </c>
      <c r="AE488" s="52">
        <v>11</v>
      </c>
      <c r="AF488" s="52"/>
      <c r="AG488" s="52">
        <v>1</v>
      </c>
      <c r="AH488" s="52">
        <v>1</v>
      </c>
      <c r="AI488" s="52">
        <v>1</v>
      </c>
      <c r="AJ488" s="52">
        <v>1</v>
      </c>
      <c r="AK488" s="52">
        <v>1</v>
      </c>
      <c r="AL488" s="52">
        <v>1</v>
      </c>
      <c r="AM488" s="52">
        <v>1</v>
      </c>
      <c r="AN488" s="52">
        <v>1</v>
      </c>
      <c r="AO488" s="52">
        <v>1</v>
      </c>
      <c r="AP488" s="52">
        <v>1</v>
      </c>
      <c r="AQ488" s="52">
        <v>1</v>
      </c>
      <c r="AR488" s="53" t="s">
        <v>397</v>
      </c>
      <c r="AS488" s="53" t="s">
        <v>576</v>
      </c>
      <c r="AT488" s="52" t="s">
        <v>65</v>
      </c>
      <c r="AU488" s="52" t="s">
        <v>65</v>
      </c>
      <c r="AV488" s="53" t="s">
        <v>464</v>
      </c>
      <c r="AW488" s="52" t="s">
        <v>65</v>
      </c>
      <c r="AX488" s="52" t="s">
        <v>65</v>
      </c>
      <c r="AY488" s="52" t="s">
        <v>65</v>
      </c>
      <c r="BA488" s="35" t="s">
        <v>65</v>
      </c>
      <c r="BB488" s="36"/>
      <c r="BC488" s="36"/>
    </row>
    <row r="489" spans="1:55" ht="72.75" customHeight="1" x14ac:dyDescent="0.2">
      <c r="A489" s="77"/>
      <c r="B489" s="77"/>
      <c r="C489" s="77"/>
      <c r="D489" s="77"/>
      <c r="E489" s="77"/>
      <c r="F489" s="77"/>
      <c r="G489" s="77"/>
      <c r="H489" s="77"/>
      <c r="I489" s="77"/>
      <c r="J489" s="77"/>
      <c r="K489" s="77"/>
      <c r="L489" s="77"/>
      <c r="M489" s="77"/>
      <c r="N489" s="77"/>
      <c r="O489" s="77"/>
      <c r="P489" s="77"/>
      <c r="Q489" s="77"/>
      <c r="R489" s="77"/>
      <c r="S489" s="77"/>
      <c r="T489" s="77"/>
      <c r="U489" s="77"/>
      <c r="V489" s="77"/>
      <c r="W489" s="77"/>
      <c r="X489" s="77"/>
      <c r="Y489" s="54">
        <v>0.25</v>
      </c>
      <c r="Z489" s="53" t="s">
        <v>1446</v>
      </c>
      <c r="AA489" s="58" t="s">
        <v>65</v>
      </c>
      <c r="AB489" s="18" t="s">
        <v>65</v>
      </c>
      <c r="AC489" s="18" t="s">
        <v>65</v>
      </c>
      <c r="AD489" s="53" t="s">
        <v>1447</v>
      </c>
      <c r="AE489" s="52">
        <v>11</v>
      </c>
      <c r="AF489" s="52"/>
      <c r="AG489" s="52">
        <v>1</v>
      </c>
      <c r="AH489" s="52">
        <v>1</v>
      </c>
      <c r="AI489" s="52">
        <v>1</v>
      </c>
      <c r="AJ489" s="52">
        <v>1</v>
      </c>
      <c r="AK489" s="52">
        <v>1</v>
      </c>
      <c r="AL489" s="52">
        <v>1</v>
      </c>
      <c r="AM489" s="52">
        <v>1</v>
      </c>
      <c r="AN489" s="52">
        <v>1</v>
      </c>
      <c r="AO489" s="52">
        <v>1</v>
      </c>
      <c r="AP489" s="52">
        <v>1</v>
      </c>
      <c r="AQ489" s="52">
        <v>1</v>
      </c>
      <c r="AR489" s="53" t="s">
        <v>397</v>
      </c>
      <c r="AS489" s="53" t="s">
        <v>576</v>
      </c>
      <c r="AT489" s="52" t="s">
        <v>65</v>
      </c>
      <c r="AU489" s="52" t="s">
        <v>65</v>
      </c>
      <c r="AV489" s="53" t="s">
        <v>464</v>
      </c>
      <c r="AW489" s="52" t="s">
        <v>65</v>
      </c>
      <c r="AX489" s="52" t="s">
        <v>65</v>
      </c>
      <c r="AY489" s="52" t="s">
        <v>65</v>
      </c>
      <c r="BA489" s="35" t="s">
        <v>65</v>
      </c>
      <c r="BB489" s="36"/>
      <c r="BC489" s="36"/>
    </row>
    <row r="490" spans="1:55" ht="72.75" customHeight="1" x14ac:dyDescent="0.2">
      <c r="A490" s="76" t="s">
        <v>58</v>
      </c>
      <c r="B490" s="76" t="s">
        <v>213</v>
      </c>
      <c r="C490" s="76" t="s">
        <v>103</v>
      </c>
      <c r="D490" s="76" t="s">
        <v>242</v>
      </c>
      <c r="E490" s="76" t="s">
        <v>243</v>
      </c>
      <c r="F490" s="76" t="s">
        <v>298</v>
      </c>
      <c r="G490" s="76" t="s">
        <v>311</v>
      </c>
      <c r="H490" s="76" t="s">
        <v>108</v>
      </c>
      <c r="I490" s="76"/>
      <c r="J490" s="76" t="s">
        <v>66</v>
      </c>
      <c r="K490" s="76" t="s">
        <v>396</v>
      </c>
      <c r="L490" s="76" t="s">
        <v>1438</v>
      </c>
      <c r="M490" s="76" t="s">
        <v>1463</v>
      </c>
      <c r="N490" s="76" t="s">
        <v>1423</v>
      </c>
      <c r="O490" s="76" t="s">
        <v>222</v>
      </c>
      <c r="P490" s="76" t="s">
        <v>70</v>
      </c>
      <c r="Q490" s="76">
        <v>37.31</v>
      </c>
      <c r="R490" s="76" t="s">
        <v>73</v>
      </c>
      <c r="S490" s="76">
        <v>56</v>
      </c>
      <c r="T490" s="76">
        <v>58.3</v>
      </c>
      <c r="U490" s="76">
        <v>60.6</v>
      </c>
      <c r="V490" s="76">
        <v>60.6</v>
      </c>
      <c r="W490" s="76" t="s">
        <v>397</v>
      </c>
      <c r="X490" s="76" t="s">
        <v>1406</v>
      </c>
      <c r="Y490" s="54">
        <v>0.04</v>
      </c>
      <c r="Z490" s="53" t="s">
        <v>821</v>
      </c>
      <c r="AA490" s="33">
        <v>34070400</v>
      </c>
      <c r="AB490" s="53" t="s">
        <v>820</v>
      </c>
      <c r="AC490" s="53" t="s">
        <v>821</v>
      </c>
      <c r="AD490" s="53" t="s">
        <v>1407</v>
      </c>
      <c r="AE490" s="52">
        <v>12</v>
      </c>
      <c r="AF490" s="52">
        <v>1</v>
      </c>
      <c r="AG490" s="52">
        <v>1</v>
      </c>
      <c r="AH490" s="52">
        <v>1</v>
      </c>
      <c r="AI490" s="52">
        <v>1</v>
      </c>
      <c r="AJ490" s="52">
        <v>1</v>
      </c>
      <c r="AK490" s="52">
        <v>1</v>
      </c>
      <c r="AL490" s="52">
        <v>1</v>
      </c>
      <c r="AM490" s="52">
        <v>1</v>
      </c>
      <c r="AN490" s="52">
        <v>1</v>
      </c>
      <c r="AO490" s="52">
        <v>1</v>
      </c>
      <c r="AP490" s="52">
        <v>1</v>
      </c>
      <c r="AQ490" s="52">
        <v>1</v>
      </c>
      <c r="AR490" s="53" t="s">
        <v>397</v>
      </c>
      <c r="AS490" s="53" t="s">
        <v>886</v>
      </c>
      <c r="AT490" s="60" t="s">
        <v>1321</v>
      </c>
      <c r="AU490" s="53" t="s">
        <v>1408</v>
      </c>
      <c r="AV490" s="52" t="s">
        <v>65</v>
      </c>
      <c r="AW490" s="52" t="s">
        <v>65</v>
      </c>
      <c r="AX490" s="52" t="s">
        <v>65</v>
      </c>
      <c r="AY490" s="52" t="s">
        <v>65</v>
      </c>
      <c r="BA490" s="35" t="s">
        <v>65</v>
      </c>
      <c r="BB490" s="35"/>
      <c r="BC490" s="35"/>
    </row>
    <row r="491" spans="1:55" ht="72.75" customHeight="1" x14ac:dyDescent="0.2">
      <c r="A491" s="77"/>
      <c r="B491" s="77"/>
      <c r="C491" s="77"/>
      <c r="D491" s="77"/>
      <c r="E491" s="77"/>
      <c r="F491" s="77"/>
      <c r="G491" s="77"/>
      <c r="H491" s="77"/>
      <c r="I491" s="77"/>
      <c r="J491" s="77"/>
      <c r="K491" s="77"/>
      <c r="L491" s="77"/>
      <c r="M491" s="77"/>
      <c r="N491" s="77"/>
      <c r="O491" s="77"/>
      <c r="P491" s="77"/>
      <c r="Q491" s="77"/>
      <c r="R491" s="77"/>
      <c r="S491" s="77"/>
      <c r="T491" s="77"/>
      <c r="U491" s="77"/>
      <c r="V491" s="77"/>
      <c r="W491" s="77"/>
      <c r="X491" s="77"/>
      <c r="Y491" s="54">
        <v>0.08</v>
      </c>
      <c r="Z491" s="53" t="s">
        <v>542</v>
      </c>
      <c r="AA491" s="58" t="s">
        <v>65</v>
      </c>
      <c r="AB491" s="18" t="s">
        <v>65</v>
      </c>
      <c r="AC491" s="18" t="s">
        <v>65</v>
      </c>
      <c r="AD491" s="53" t="s">
        <v>1409</v>
      </c>
      <c r="AE491" s="52">
        <v>2</v>
      </c>
      <c r="AF491" s="52"/>
      <c r="AG491" s="52"/>
      <c r="AH491" s="52"/>
      <c r="AI491" s="52"/>
      <c r="AJ491" s="52"/>
      <c r="AK491" s="52">
        <v>1</v>
      </c>
      <c r="AL491" s="52"/>
      <c r="AM491" s="52"/>
      <c r="AN491" s="52"/>
      <c r="AO491" s="52"/>
      <c r="AP491" s="52"/>
      <c r="AQ491" s="52">
        <v>1</v>
      </c>
      <c r="AR491" s="53" t="s">
        <v>397</v>
      </c>
      <c r="AS491" s="53" t="s">
        <v>886</v>
      </c>
      <c r="AT491" s="60" t="s">
        <v>1321</v>
      </c>
      <c r="AU491" s="53" t="s">
        <v>1408</v>
      </c>
      <c r="AV491" s="52" t="s">
        <v>65</v>
      </c>
      <c r="AW491" s="52" t="s">
        <v>65</v>
      </c>
      <c r="AX491" s="52" t="s">
        <v>65</v>
      </c>
      <c r="AY491" s="52" t="s">
        <v>65</v>
      </c>
      <c r="BA491" s="35" t="s">
        <v>65</v>
      </c>
      <c r="BB491" s="35"/>
      <c r="BC491" s="35"/>
    </row>
    <row r="492" spans="1:55" ht="72.75" customHeight="1" x14ac:dyDescent="0.2">
      <c r="A492" s="77"/>
      <c r="B492" s="77"/>
      <c r="C492" s="77"/>
      <c r="D492" s="77"/>
      <c r="E492" s="77"/>
      <c r="F492" s="77"/>
      <c r="G492" s="77"/>
      <c r="H492" s="77"/>
      <c r="I492" s="77"/>
      <c r="J492" s="77"/>
      <c r="K492" s="77"/>
      <c r="L492" s="77"/>
      <c r="M492" s="77"/>
      <c r="N492" s="77"/>
      <c r="O492" s="77"/>
      <c r="P492" s="77"/>
      <c r="Q492" s="77"/>
      <c r="R492" s="77"/>
      <c r="S492" s="77"/>
      <c r="T492" s="77"/>
      <c r="U492" s="77"/>
      <c r="V492" s="77"/>
      <c r="W492" s="77"/>
      <c r="X492" s="77"/>
      <c r="Y492" s="54">
        <v>0.36</v>
      </c>
      <c r="Z492" s="53" t="s">
        <v>1410</v>
      </c>
      <c r="AA492" s="58" t="s">
        <v>65</v>
      </c>
      <c r="AB492" s="18" t="s">
        <v>65</v>
      </c>
      <c r="AC492" s="18" t="s">
        <v>65</v>
      </c>
      <c r="AD492" s="53" t="s">
        <v>1411</v>
      </c>
      <c r="AE492" s="52">
        <v>4</v>
      </c>
      <c r="AF492" s="52"/>
      <c r="AG492" s="52"/>
      <c r="AH492" s="52">
        <v>1</v>
      </c>
      <c r="AI492" s="52"/>
      <c r="AJ492" s="52"/>
      <c r="AK492" s="52">
        <v>1</v>
      </c>
      <c r="AL492" s="52"/>
      <c r="AM492" s="52"/>
      <c r="AN492" s="52">
        <v>1</v>
      </c>
      <c r="AO492" s="52"/>
      <c r="AP492" s="52"/>
      <c r="AQ492" s="52">
        <v>1</v>
      </c>
      <c r="AR492" s="53" t="s">
        <v>397</v>
      </c>
      <c r="AS492" s="53" t="s">
        <v>886</v>
      </c>
      <c r="AT492" s="60" t="s">
        <v>1412</v>
      </c>
      <c r="AU492" s="53" t="s">
        <v>1413</v>
      </c>
      <c r="AV492" s="52" t="s">
        <v>65</v>
      </c>
      <c r="AW492" s="52" t="s">
        <v>65</v>
      </c>
      <c r="AX492" s="52" t="s">
        <v>65</v>
      </c>
      <c r="AY492" s="52" t="s">
        <v>65</v>
      </c>
      <c r="BA492" s="35" t="s">
        <v>65</v>
      </c>
      <c r="BB492" s="35"/>
      <c r="BC492" s="35"/>
    </row>
    <row r="493" spans="1:55" ht="72.75" customHeight="1" x14ac:dyDescent="0.2">
      <c r="A493" s="77"/>
      <c r="B493" s="77"/>
      <c r="C493" s="77"/>
      <c r="D493" s="77"/>
      <c r="E493" s="77"/>
      <c r="F493" s="77"/>
      <c r="G493" s="77"/>
      <c r="H493" s="77"/>
      <c r="I493" s="77"/>
      <c r="J493" s="77"/>
      <c r="K493" s="77"/>
      <c r="L493" s="77"/>
      <c r="M493" s="77"/>
      <c r="N493" s="77"/>
      <c r="O493" s="77"/>
      <c r="P493" s="77"/>
      <c r="Q493" s="77"/>
      <c r="R493" s="77"/>
      <c r="S493" s="77"/>
      <c r="T493" s="77"/>
      <c r="U493" s="77"/>
      <c r="V493" s="77"/>
      <c r="W493" s="77"/>
      <c r="X493" s="77"/>
      <c r="Y493" s="54">
        <v>0.2</v>
      </c>
      <c r="Z493" s="53" t="s">
        <v>1414</v>
      </c>
      <c r="AA493" s="58" t="s">
        <v>65</v>
      </c>
      <c r="AB493" s="18" t="s">
        <v>65</v>
      </c>
      <c r="AC493" s="18" t="s">
        <v>65</v>
      </c>
      <c r="AD493" s="53" t="s">
        <v>1415</v>
      </c>
      <c r="AE493" s="52">
        <v>3</v>
      </c>
      <c r="AF493" s="52"/>
      <c r="AG493" s="52"/>
      <c r="AH493" s="52"/>
      <c r="AI493" s="52">
        <v>1</v>
      </c>
      <c r="AJ493" s="52"/>
      <c r="AK493" s="52"/>
      <c r="AL493" s="52"/>
      <c r="AM493" s="52">
        <v>1</v>
      </c>
      <c r="AN493" s="52"/>
      <c r="AO493" s="52"/>
      <c r="AP493" s="52"/>
      <c r="AQ493" s="52">
        <v>1</v>
      </c>
      <c r="AR493" s="53" t="s">
        <v>397</v>
      </c>
      <c r="AS493" s="53" t="s">
        <v>886</v>
      </c>
      <c r="AT493" s="60" t="s">
        <v>1416</v>
      </c>
      <c r="AU493" s="53" t="s">
        <v>1412</v>
      </c>
      <c r="AV493" s="52" t="s">
        <v>65</v>
      </c>
      <c r="AW493" s="52" t="s">
        <v>65</v>
      </c>
      <c r="AX493" s="52" t="s">
        <v>65</v>
      </c>
      <c r="AY493" s="52" t="s">
        <v>65</v>
      </c>
      <c r="BA493" s="35" t="s">
        <v>65</v>
      </c>
      <c r="BB493" s="35"/>
      <c r="BC493" s="35"/>
    </row>
    <row r="494" spans="1:55" ht="72.75" customHeight="1" x14ac:dyDescent="0.2">
      <c r="A494" s="77"/>
      <c r="B494" s="77"/>
      <c r="C494" s="77"/>
      <c r="D494" s="77"/>
      <c r="E494" s="77"/>
      <c r="F494" s="77"/>
      <c r="G494" s="77"/>
      <c r="H494" s="77"/>
      <c r="I494" s="77"/>
      <c r="J494" s="77"/>
      <c r="K494" s="77"/>
      <c r="L494" s="77"/>
      <c r="M494" s="77"/>
      <c r="N494" s="77"/>
      <c r="O494" s="77"/>
      <c r="P494" s="77"/>
      <c r="Q494" s="77"/>
      <c r="R494" s="77"/>
      <c r="S494" s="77"/>
      <c r="T494" s="77"/>
      <c r="U494" s="77"/>
      <c r="V494" s="77"/>
      <c r="W494" s="77"/>
      <c r="X494" s="77"/>
      <c r="Y494" s="54">
        <v>0.2</v>
      </c>
      <c r="Z494" s="53" t="s">
        <v>1417</v>
      </c>
      <c r="AA494" s="58" t="s">
        <v>65</v>
      </c>
      <c r="AB494" s="18" t="s">
        <v>65</v>
      </c>
      <c r="AC494" s="18" t="s">
        <v>65</v>
      </c>
      <c r="AD494" s="53" t="s">
        <v>1418</v>
      </c>
      <c r="AE494" s="52">
        <v>3</v>
      </c>
      <c r="AF494" s="52"/>
      <c r="AG494" s="52"/>
      <c r="AH494" s="52"/>
      <c r="AI494" s="52">
        <v>1</v>
      </c>
      <c r="AJ494" s="52"/>
      <c r="AK494" s="52"/>
      <c r="AL494" s="52"/>
      <c r="AM494" s="52">
        <v>1</v>
      </c>
      <c r="AN494" s="52"/>
      <c r="AO494" s="52"/>
      <c r="AP494" s="52"/>
      <c r="AQ494" s="52">
        <v>1</v>
      </c>
      <c r="AR494" s="53" t="s">
        <v>397</v>
      </c>
      <c r="AS494" s="53" t="s">
        <v>886</v>
      </c>
      <c r="AT494" s="60" t="s">
        <v>1416</v>
      </c>
      <c r="AU494" s="53" t="s">
        <v>1412</v>
      </c>
      <c r="AV494" s="52" t="s">
        <v>65</v>
      </c>
      <c r="AW494" s="52" t="s">
        <v>65</v>
      </c>
      <c r="AX494" s="52" t="s">
        <v>65</v>
      </c>
      <c r="AY494" s="52" t="s">
        <v>65</v>
      </c>
      <c r="BA494" s="35" t="s">
        <v>65</v>
      </c>
      <c r="BB494" s="35"/>
      <c r="BC494" s="35"/>
    </row>
    <row r="495" spans="1:55" ht="72.75" customHeight="1" x14ac:dyDescent="0.2">
      <c r="A495" s="78"/>
      <c r="B495" s="78"/>
      <c r="C495" s="78"/>
      <c r="D495" s="78"/>
      <c r="E495" s="78"/>
      <c r="F495" s="78"/>
      <c r="G495" s="78"/>
      <c r="H495" s="78"/>
      <c r="I495" s="78"/>
      <c r="J495" s="78"/>
      <c r="K495" s="78"/>
      <c r="L495" s="78"/>
      <c r="M495" s="78"/>
      <c r="N495" s="78"/>
      <c r="O495" s="78"/>
      <c r="P495" s="78"/>
      <c r="Q495" s="78"/>
      <c r="R495" s="78"/>
      <c r="S495" s="78"/>
      <c r="T495" s="78"/>
      <c r="U495" s="78"/>
      <c r="V495" s="78"/>
      <c r="W495" s="78"/>
      <c r="X495" s="78"/>
      <c r="Y495" s="54">
        <v>0.12</v>
      </c>
      <c r="Z495" s="53" t="s">
        <v>1419</v>
      </c>
      <c r="AA495" s="58" t="s">
        <v>65</v>
      </c>
      <c r="AB495" s="18" t="s">
        <v>65</v>
      </c>
      <c r="AC495" s="18" t="s">
        <v>65</v>
      </c>
      <c r="AD495" s="53" t="s">
        <v>1420</v>
      </c>
      <c r="AE495" s="52">
        <v>2</v>
      </c>
      <c r="AF495" s="52"/>
      <c r="AG495" s="52"/>
      <c r="AH495" s="52"/>
      <c r="AI495" s="52"/>
      <c r="AJ495" s="52"/>
      <c r="AK495" s="52">
        <v>1</v>
      </c>
      <c r="AL495" s="52"/>
      <c r="AM495" s="52"/>
      <c r="AN495" s="52"/>
      <c r="AO495" s="52"/>
      <c r="AP495" s="52"/>
      <c r="AQ495" s="52">
        <v>1</v>
      </c>
      <c r="AR495" s="53" t="s">
        <v>397</v>
      </c>
      <c r="AS495" s="53" t="s">
        <v>886</v>
      </c>
      <c r="AT495" s="60" t="s">
        <v>1412</v>
      </c>
      <c r="AU495" s="52" t="s">
        <v>65</v>
      </c>
      <c r="AV495" s="52" t="s">
        <v>65</v>
      </c>
      <c r="AW495" s="52" t="s">
        <v>65</v>
      </c>
      <c r="AX495" s="52" t="s">
        <v>65</v>
      </c>
      <c r="AY495" s="52" t="s">
        <v>65</v>
      </c>
      <c r="BA495" s="35" t="s">
        <v>65</v>
      </c>
      <c r="BB495" s="35"/>
      <c r="BC495" s="35"/>
    </row>
    <row r="498" spans="27:27" x14ac:dyDescent="0.2">
      <c r="AA498" s="23"/>
    </row>
    <row r="501" spans="27:27" x14ac:dyDescent="0.2">
      <c r="AA501" s="23"/>
    </row>
  </sheetData>
  <mergeCells count="1697">
    <mergeCell ref="Y61:Y62"/>
    <mergeCell ref="X61:X63"/>
    <mergeCell ref="AW2:AY2"/>
    <mergeCell ref="AW3:AY3"/>
    <mergeCell ref="Y362:Y363"/>
    <mergeCell ref="Z362:Z363"/>
    <mergeCell ref="AA362:AA363"/>
    <mergeCell ref="AB362:AB363"/>
    <mergeCell ref="AC362:AC363"/>
    <mergeCell ref="X362:X363"/>
    <mergeCell ref="A362:A363"/>
    <mergeCell ref="B362:B363"/>
    <mergeCell ref="C362:C363"/>
    <mergeCell ref="D362:D363"/>
    <mergeCell ref="E362:E363"/>
    <mergeCell ref="F362:F363"/>
    <mergeCell ref="G362:G363"/>
    <mergeCell ref="H362:H363"/>
    <mergeCell ref="I362:I363"/>
    <mergeCell ref="J362:J363"/>
    <mergeCell ref="K362:K363"/>
    <mergeCell ref="L362:L363"/>
    <mergeCell ref="M362:M363"/>
    <mergeCell ref="N362:N363"/>
    <mergeCell ref="O362:O363"/>
    <mergeCell ref="P362:P363"/>
    <mergeCell ref="Q362:Q363"/>
    <mergeCell ref="R362:R363"/>
    <mergeCell ref="S362:S363"/>
    <mergeCell ref="T362:T363"/>
    <mergeCell ref="U362:U363"/>
    <mergeCell ref="W362:W363"/>
    <mergeCell ref="L338:L358"/>
    <mergeCell ref="X487:X489"/>
    <mergeCell ref="A487:A489"/>
    <mergeCell ref="B487:B489"/>
    <mergeCell ref="C487:C489"/>
    <mergeCell ref="D487:D489"/>
    <mergeCell ref="E487:E489"/>
    <mergeCell ref="F487:F489"/>
    <mergeCell ref="G487:G489"/>
    <mergeCell ref="H487:H489"/>
    <mergeCell ref="I487:I489"/>
    <mergeCell ref="J487:J489"/>
    <mergeCell ref="K487:K489"/>
    <mergeCell ref="L487:L489"/>
    <mergeCell ref="M487:M489"/>
    <mergeCell ref="N487:N489"/>
    <mergeCell ref="O487:O489"/>
    <mergeCell ref="P487:P489"/>
    <mergeCell ref="Q487:Q489"/>
    <mergeCell ref="R487:R489"/>
    <mergeCell ref="S487:S489"/>
    <mergeCell ref="T487:T489"/>
    <mergeCell ref="U487:U489"/>
    <mergeCell ref="V487:V489"/>
    <mergeCell ref="W487:W489"/>
    <mergeCell ref="X469:X474"/>
    <mergeCell ref="X475:X476"/>
    <mergeCell ref="W467:W476"/>
    <mergeCell ref="A467:A476"/>
    <mergeCell ref="B467:B476"/>
    <mergeCell ref="X490:X495"/>
    <mergeCell ref="A490:A495"/>
    <mergeCell ref="B490:B495"/>
    <mergeCell ref="C490:C495"/>
    <mergeCell ref="D490:D495"/>
    <mergeCell ref="E490:E495"/>
    <mergeCell ref="F490:F495"/>
    <mergeCell ref="G490:G495"/>
    <mergeCell ref="H490:H495"/>
    <mergeCell ref="I490:I495"/>
    <mergeCell ref="J490:J495"/>
    <mergeCell ref="K490:K495"/>
    <mergeCell ref="L490:L495"/>
    <mergeCell ref="M490:M495"/>
    <mergeCell ref="N490:N495"/>
    <mergeCell ref="O490:O495"/>
    <mergeCell ref="P490:P495"/>
    <mergeCell ref="Q490:Q495"/>
    <mergeCell ref="R490:R495"/>
    <mergeCell ref="S490:S495"/>
    <mergeCell ref="T490:T495"/>
    <mergeCell ref="U490:U495"/>
    <mergeCell ref="V490:V495"/>
    <mergeCell ref="W490:W495"/>
    <mergeCell ref="C467:C476"/>
    <mergeCell ref="D467:D476"/>
    <mergeCell ref="E467:E476"/>
    <mergeCell ref="F467:F476"/>
    <mergeCell ref="G467:G476"/>
    <mergeCell ref="H467:H476"/>
    <mergeCell ref="I467:I476"/>
    <mergeCell ref="J467:J476"/>
    <mergeCell ref="K467:K476"/>
    <mergeCell ref="L467:L476"/>
    <mergeCell ref="X484:X486"/>
    <mergeCell ref="A484:A486"/>
    <mergeCell ref="B484:B486"/>
    <mergeCell ref="C484:C486"/>
    <mergeCell ref="D484:D486"/>
    <mergeCell ref="E484:E486"/>
    <mergeCell ref="F484:F486"/>
    <mergeCell ref="G484:G486"/>
    <mergeCell ref="H484:H486"/>
    <mergeCell ref="I484:I486"/>
    <mergeCell ref="J484:J486"/>
    <mergeCell ref="K484:K486"/>
    <mergeCell ref="L484:L486"/>
    <mergeCell ref="M484:M486"/>
    <mergeCell ref="N484:N486"/>
    <mergeCell ref="O484:O486"/>
    <mergeCell ref="P484:P486"/>
    <mergeCell ref="Q484:Q486"/>
    <mergeCell ref="R484:R486"/>
    <mergeCell ref="S484:S486"/>
    <mergeCell ref="T484:T486"/>
    <mergeCell ref="U484:U486"/>
    <mergeCell ref="V484:V486"/>
    <mergeCell ref="W484:W486"/>
    <mergeCell ref="X481:X483"/>
    <mergeCell ref="A481:A483"/>
    <mergeCell ref="B481:B483"/>
    <mergeCell ref="C481:C483"/>
    <mergeCell ref="D481:D483"/>
    <mergeCell ref="E481:E483"/>
    <mergeCell ref="F481:F483"/>
    <mergeCell ref="G481:G483"/>
    <mergeCell ref="H481:H483"/>
    <mergeCell ref="I481:I483"/>
    <mergeCell ref="J481:J483"/>
    <mergeCell ref="K481:K483"/>
    <mergeCell ref="L481:L483"/>
    <mergeCell ref="M481:M483"/>
    <mergeCell ref="N481:N483"/>
    <mergeCell ref="O481:O483"/>
    <mergeCell ref="P481:P483"/>
    <mergeCell ref="Q481:Q483"/>
    <mergeCell ref="R481:R483"/>
    <mergeCell ref="S481:S483"/>
    <mergeCell ref="T481:T483"/>
    <mergeCell ref="U481:U483"/>
    <mergeCell ref="V481:V483"/>
    <mergeCell ref="W481:W483"/>
    <mergeCell ref="X477:X480"/>
    <mergeCell ref="A477:A480"/>
    <mergeCell ref="B477:B480"/>
    <mergeCell ref="C477:C480"/>
    <mergeCell ref="D477:D480"/>
    <mergeCell ref="E477:E480"/>
    <mergeCell ref="F477:F480"/>
    <mergeCell ref="G477:G480"/>
    <mergeCell ref="H477:H480"/>
    <mergeCell ref="I477:I480"/>
    <mergeCell ref="J477:J480"/>
    <mergeCell ref="K477:K480"/>
    <mergeCell ref="L477:L480"/>
    <mergeCell ref="M477:M480"/>
    <mergeCell ref="N477:N480"/>
    <mergeCell ref="O477:O480"/>
    <mergeCell ref="P477:P480"/>
    <mergeCell ref="Q477:Q480"/>
    <mergeCell ref="R477:R480"/>
    <mergeCell ref="S477:S480"/>
    <mergeCell ref="T477:T480"/>
    <mergeCell ref="U477:U480"/>
    <mergeCell ref="V477:V480"/>
    <mergeCell ref="W477:W480"/>
    <mergeCell ref="X467:X468"/>
    <mergeCell ref="M467:M468"/>
    <mergeCell ref="N467:N468"/>
    <mergeCell ref="O467:O468"/>
    <mergeCell ref="P467:P468"/>
    <mergeCell ref="Q467:Q468"/>
    <mergeCell ref="R467:R468"/>
    <mergeCell ref="S467:S468"/>
    <mergeCell ref="T467:T468"/>
    <mergeCell ref="U467:U468"/>
    <mergeCell ref="V467:V468"/>
    <mergeCell ref="X463:X465"/>
    <mergeCell ref="W463:W465"/>
    <mergeCell ref="M463:M465"/>
    <mergeCell ref="L463:L465"/>
    <mergeCell ref="X456:X459"/>
    <mergeCell ref="L456:L459"/>
    <mergeCell ref="M456:M459"/>
    <mergeCell ref="W456:W459"/>
    <mergeCell ref="X461:X462"/>
    <mergeCell ref="L461:L462"/>
    <mergeCell ref="M461:M462"/>
    <mergeCell ref="W461:W462"/>
    <mergeCell ref="N461:N462"/>
    <mergeCell ref="O461:O462"/>
    <mergeCell ref="P461:P462"/>
    <mergeCell ref="Q461:Q462"/>
    <mergeCell ref="R461:R462"/>
    <mergeCell ref="S461:S462"/>
    <mergeCell ref="T461:T462"/>
    <mergeCell ref="U461:U462"/>
    <mergeCell ref="V461:V462"/>
    <mergeCell ref="X444:X449"/>
    <mergeCell ref="X450:X455"/>
    <mergeCell ref="L440:L455"/>
    <mergeCell ref="M440:M455"/>
    <mergeCell ref="W440:W455"/>
    <mergeCell ref="X436:X439"/>
    <mergeCell ref="L436:L439"/>
    <mergeCell ref="M436:M439"/>
    <mergeCell ref="W436:W439"/>
    <mergeCell ref="X440:X443"/>
    <mergeCell ref="N436:N439"/>
    <mergeCell ref="O436:O439"/>
    <mergeCell ref="P436:P439"/>
    <mergeCell ref="Q436:Q439"/>
    <mergeCell ref="R436:R439"/>
    <mergeCell ref="S436:S439"/>
    <mergeCell ref="T436:T439"/>
    <mergeCell ref="U436:U439"/>
    <mergeCell ref="V436:V439"/>
    <mergeCell ref="N440:N455"/>
    <mergeCell ref="O440:O455"/>
    <mergeCell ref="P440:P455"/>
    <mergeCell ref="Q440:Q455"/>
    <mergeCell ref="R440:R455"/>
    <mergeCell ref="AC433:AC434"/>
    <mergeCell ref="L374:L379"/>
    <mergeCell ref="M374:M379"/>
    <mergeCell ref="W374:W379"/>
    <mergeCell ref="Y433:Y434"/>
    <mergeCell ref="Z433:Z434"/>
    <mergeCell ref="AA433:AA434"/>
    <mergeCell ref="AB433:AB434"/>
    <mergeCell ref="AC394:AC399"/>
    <mergeCell ref="Y400:Y416"/>
    <mergeCell ref="Z400:Z416"/>
    <mergeCell ref="X420:X435"/>
    <mergeCell ref="Y420:Y423"/>
    <mergeCell ref="Z420:Z423"/>
    <mergeCell ref="AA420:AA423"/>
    <mergeCell ref="AB420:AB423"/>
    <mergeCell ref="AC420:AC423"/>
    <mergeCell ref="Y424:Y432"/>
    <mergeCell ref="Z424:Z432"/>
    <mergeCell ref="AA424:AA432"/>
    <mergeCell ref="AB424:AB432"/>
    <mergeCell ref="AC424:AC432"/>
    <mergeCell ref="Y394:Y399"/>
    <mergeCell ref="Z394:Z399"/>
    <mergeCell ref="AA394:AA399"/>
    <mergeCell ref="AB394:AB399"/>
    <mergeCell ref="X374:X379"/>
    <mergeCell ref="X380:X383"/>
    <mergeCell ref="X384:X387"/>
    <mergeCell ref="X388:X393"/>
    <mergeCell ref="L420:L435"/>
    <mergeCell ref="M420:M435"/>
    <mergeCell ref="W420:W435"/>
    <mergeCell ref="L394:L419"/>
    <mergeCell ref="M394:M419"/>
    <mergeCell ref="W394:W419"/>
    <mergeCell ref="L388:L393"/>
    <mergeCell ref="M388:M393"/>
    <mergeCell ref="W388:W393"/>
    <mergeCell ref="S372:S373"/>
    <mergeCell ref="T372:T373"/>
    <mergeCell ref="U372:U373"/>
    <mergeCell ref="V372:V373"/>
    <mergeCell ref="N374:N379"/>
    <mergeCell ref="O374:O379"/>
    <mergeCell ref="P374:P379"/>
    <mergeCell ref="Q374:Q379"/>
    <mergeCell ref="N394:N419"/>
    <mergeCell ref="O394:O419"/>
    <mergeCell ref="P394:P419"/>
    <mergeCell ref="Q394:Q419"/>
    <mergeCell ref="R394:R419"/>
    <mergeCell ref="S394:S419"/>
    <mergeCell ref="T394:T419"/>
    <mergeCell ref="U394:U419"/>
    <mergeCell ref="V394:V419"/>
    <mergeCell ref="N388:N393"/>
    <mergeCell ref="O388:O393"/>
    <mergeCell ref="P388:P393"/>
    <mergeCell ref="M380:M383"/>
    <mergeCell ref="W380:W383"/>
    <mergeCell ref="R420:R435"/>
    <mergeCell ref="S420:S435"/>
    <mergeCell ref="T420:T435"/>
    <mergeCell ref="X394:X419"/>
    <mergeCell ref="X367:X370"/>
    <mergeCell ref="L367:L370"/>
    <mergeCell ref="M367:M370"/>
    <mergeCell ref="W367:W370"/>
    <mergeCell ref="X372:X373"/>
    <mergeCell ref="N367:N370"/>
    <mergeCell ref="O367:O370"/>
    <mergeCell ref="P367:P370"/>
    <mergeCell ref="Q367:Q370"/>
    <mergeCell ref="R367:R370"/>
    <mergeCell ref="S367:S370"/>
    <mergeCell ref="T367:T370"/>
    <mergeCell ref="U367:U370"/>
    <mergeCell ref="V367:V370"/>
    <mergeCell ref="N372:N373"/>
    <mergeCell ref="O372:O373"/>
    <mergeCell ref="P372:P373"/>
    <mergeCell ref="Q372:Q373"/>
    <mergeCell ref="R372:R373"/>
    <mergeCell ref="R374:R379"/>
    <mergeCell ref="S374:S379"/>
    <mergeCell ref="T374:T379"/>
    <mergeCell ref="U374:U379"/>
    <mergeCell ref="W384:W387"/>
    <mergeCell ref="M384:M387"/>
    <mergeCell ref="L384:L387"/>
    <mergeCell ref="L380:L383"/>
    <mergeCell ref="L372:L373"/>
    <mergeCell ref="M372:M373"/>
    <mergeCell ref="W372:W373"/>
    <mergeCell ref="X359:X361"/>
    <mergeCell ref="X364:X365"/>
    <mergeCell ref="L364:L365"/>
    <mergeCell ref="M364:M365"/>
    <mergeCell ref="W364:W365"/>
    <mergeCell ref="L359:L361"/>
    <mergeCell ref="M359:M361"/>
    <mergeCell ref="W359:W361"/>
    <mergeCell ref="X338:X344"/>
    <mergeCell ref="X345:X348"/>
    <mergeCell ref="X350:X355"/>
    <mergeCell ref="W338:W358"/>
    <mergeCell ref="M338:M358"/>
    <mergeCell ref="N338:N358"/>
    <mergeCell ref="O338:O358"/>
    <mergeCell ref="P338:P358"/>
    <mergeCell ref="Q338:Q358"/>
    <mergeCell ref="R338:R358"/>
    <mergeCell ref="S338:S358"/>
    <mergeCell ref="T338:T358"/>
    <mergeCell ref="U338:U358"/>
    <mergeCell ref="V338:V358"/>
    <mergeCell ref="N359:N361"/>
    <mergeCell ref="O359:O361"/>
    <mergeCell ref="P359:P361"/>
    <mergeCell ref="Q359:Q361"/>
    <mergeCell ref="R359:R361"/>
    <mergeCell ref="S359:S361"/>
    <mergeCell ref="T359:T361"/>
    <mergeCell ref="U359:U361"/>
    <mergeCell ref="V359:V361"/>
    <mergeCell ref="V362:V363"/>
    <mergeCell ref="X328:X333"/>
    <mergeCell ref="L328:L333"/>
    <mergeCell ref="M328:M333"/>
    <mergeCell ref="W328:W333"/>
    <mergeCell ref="X335:X337"/>
    <mergeCell ref="L335:L337"/>
    <mergeCell ref="M335:M337"/>
    <mergeCell ref="W335:W337"/>
    <mergeCell ref="X288:X298"/>
    <mergeCell ref="L288:L298"/>
    <mergeCell ref="M288:M298"/>
    <mergeCell ref="W288:W298"/>
    <mergeCell ref="X299:X327"/>
    <mergeCell ref="W299:W327"/>
    <mergeCell ref="M299:M327"/>
    <mergeCell ref="L299:L327"/>
    <mergeCell ref="N299:N327"/>
    <mergeCell ref="O299:O327"/>
    <mergeCell ref="P299:P327"/>
    <mergeCell ref="Q299:Q327"/>
    <mergeCell ref="R299:R327"/>
    <mergeCell ref="S299:S327"/>
    <mergeCell ref="T299:T327"/>
    <mergeCell ref="U299:U327"/>
    <mergeCell ref="N288:N298"/>
    <mergeCell ref="O288:O298"/>
    <mergeCell ref="P288:P298"/>
    <mergeCell ref="Q288:Q298"/>
    <mergeCell ref="R288:R298"/>
    <mergeCell ref="S288:S298"/>
    <mergeCell ref="T288:T298"/>
    <mergeCell ref="U288:U298"/>
    <mergeCell ref="X278:X279"/>
    <mergeCell ref="X282:X284"/>
    <mergeCell ref="Y283:Y284"/>
    <mergeCell ref="Z283:Z284"/>
    <mergeCell ref="L282:L284"/>
    <mergeCell ref="M282:M284"/>
    <mergeCell ref="W282:W284"/>
    <mergeCell ref="L278:L279"/>
    <mergeCell ref="M278:M279"/>
    <mergeCell ref="W278:W279"/>
    <mergeCell ref="N278:N279"/>
    <mergeCell ref="O278:O279"/>
    <mergeCell ref="P278:P279"/>
    <mergeCell ref="Q278:Q279"/>
    <mergeCell ref="R278:R279"/>
    <mergeCell ref="S278:S279"/>
    <mergeCell ref="T278:T279"/>
    <mergeCell ref="U278:U279"/>
    <mergeCell ref="V278:V279"/>
    <mergeCell ref="N282:N284"/>
    <mergeCell ref="O282:O284"/>
    <mergeCell ref="P282:P284"/>
    <mergeCell ref="Q282:Q284"/>
    <mergeCell ref="R282:R284"/>
    <mergeCell ref="X269:X271"/>
    <mergeCell ref="L269:L271"/>
    <mergeCell ref="M269:M271"/>
    <mergeCell ref="W269:W271"/>
    <mergeCell ref="X272:X276"/>
    <mergeCell ref="L272:L276"/>
    <mergeCell ref="M272:M276"/>
    <mergeCell ref="W272:W276"/>
    <mergeCell ref="X263:X264"/>
    <mergeCell ref="L263:L264"/>
    <mergeCell ref="M263:M264"/>
    <mergeCell ref="W263:W264"/>
    <mergeCell ref="X265:X268"/>
    <mergeCell ref="L265:L268"/>
    <mergeCell ref="M265:M268"/>
    <mergeCell ref="W265:W268"/>
    <mergeCell ref="N263:N264"/>
    <mergeCell ref="O263:O264"/>
    <mergeCell ref="P263:P264"/>
    <mergeCell ref="Q263:Q264"/>
    <mergeCell ref="R263:R264"/>
    <mergeCell ref="S263:S264"/>
    <mergeCell ref="T263:T264"/>
    <mergeCell ref="U263:U264"/>
    <mergeCell ref="N269:N271"/>
    <mergeCell ref="O269:O271"/>
    <mergeCell ref="P269:P271"/>
    <mergeCell ref="Q269:Q271"/>
    <mergeCell ref="R269:R271"/>
    <mergeCell ref="S269:S271"/>
    <mergeCell ref="T269:T271"/>
    <mergeCell ref="U269:U271"/>
    <mergeCell ref="Y257:Y261"/>
    <mergeCell ref="Z257:Z261"/>
    <mergeCell ref="L257:L262"/>
    <mergeCell ref="M257:M262"/>
    <mergeCell ref="W257:W262"/>
    <mergeCell ref="X246:X256"/>
    <mergeCell ref="L246:L256"/>
    <mergeCell ref="M246:M256"/>
    <mergeCell ref="W246:W256"/>
    <mergeCell ref="X257:X262"/>
    <mergeCell ref="N257:N262"/>
    <mergeCell ref="O257:O262"/>
    <mergeCell ref="P257:P262"/>
    <mergeCell ref="Q257:Q262"/>
    <mergeCell ref="R257:R262"/>
    <mergeCell ref="S257:S262"/>
    <mergeCell ref="T257:T262"/>
    <mergeCell ref="U257:U262"/>
    <mergeCell ref="V257:V262"/>
    <mergeCell ref="V246:V256"/>
    <mergeCell ref="X238:X240"/>
    <mergeCell ref="X241:X242"/>
    <mergeCell ref="W241:W242"/>
    <mergeCell ref="M241:M242"/>
    <mergeCell ref="L241:L242"/>
    <mergeCell ref="L238:L240"/>
    <mergeCell ref="M238:M240"/>
    <mergeCell ref="W238:W240"/>
    <mergeCell ref="AC227:AC228"/>
    <mergeCell ref="N238:N240"/>
    <mergeCell ref="O238:O240"/>
    <mergeCell ref="P238:P240"/>
    <mergeCell ref="Q238:Q240"/>
    <mergeCell ref="R238:R240"/>
    <mergeCell ref="S238:S240"/>
    <mergeCell ref="T238:T240"/>
    <mergeCell ref="U238:U240"/>
    <mergeCell ref="V238:V240"/>
    <mergeCell ref="N241:N242"/>
    <mergeCell ref="O241:O242"/>
    <mergeCell ref="P241:P242"/>
    <mergeCell ref="Q241:Q242"/>
    <mergeCell ref="R241:R242"/>
    <mergeCell ref="S241:S242"/>
    <mergeCell ref="V241:V242"/>
    <mergeCell ref="AS227:AS228"/>
    <mergeCell ref="AT227:AT228"/>
    <mergeCell ref="AU227:AU228"/>
    <mergeCell ref="L227:L230"/>
    <mergeCell ref="M227:M230"/>
    <mergeCell ref="W227:W230"/>
    <mergeCell ref="Y227:Y228"/>
    <mergeCell ref="Z227:Z228"/>
    <mergeCell ref="AA227:AA228"/>
    <mergeCell ref="AB227:AB228"/>
    <mergeCell ref="N227:N230"/>
    <mergeCell ref="O227:O230"/>
    <mergeCell ref="P227:P230"/>
    <mergeCell ref="Q227:Q230"/>
    <mergeCell ref="R227:R230"/>
    <mergeCell ref="S227:S230"/>
    <mergeCell ref="T227:T230"/>
    <mergeCell ref="U227:U230"/>
    <mergeCell ref="V227:V230"/>
    <mergeCell ref="X219:X226"/>
    <mergeCell ref="L219:L226"/>
    <mergeCell ref="M219:M226"/>
    <mergeCell ref="W219:W226"/>
    <mergeCell ref="X227:X230"/>
    <mergeCell ref="AC214:AC215"/>
    <mergeCell ref="L196:L215"/>
    <mergeCell ref="M196:M215"/>
    <mergeCell ref="W196:W215"/>
    <mergeCell ref="X216:X218"/>
    <mergeCell ref="L216:L218"/>
    <mergeCell ref="M216:M218"/>
    <mergeCell ref="W216:W218"/>
    <mergeCell ref="Y214:Y215"/>
    <mergeCell ref="Z214:Z215"/>
    <mergeCell ref="AA214:AA215"/>
    <mergeCell ref="AB214:AB215"/>
    <mergeCell ref="N196:N215"/>
    <mergeCell ref="O196:O215"/>
    <mergeCell ref="P196:P215"/>
    <mergeCell ref="Q196:Q215"/>
    <mergeCell ref="R196:R215"/>
    <mergeCell ref="S196:S215"/>
    <mergeCell ref="N216:N218"/>
    <mergeCell ref="O216:O218"/>
    <mergeCell ref="P216:P218"/>
    <mergeCell ref="Q216:Q218"/>
    <mergeCell ref="R216:R218"/>
    <mergeCell ref="S216:S218"/>
    <mergeCell ref="T216:T218"/>
    <mergeCell ref="U216:U218"/>
    <mergeCell ref="S219:S226"/>
    <mergeCell ref="X194:X195"/>
    <mergeCell ref="L194:L195"/>
    <mergeCell ref="M194:M195"/>
    <mergeCell ref="W194:W195"/>
    <mergeCell ref="X196:X215"/>
    <mergeCell ref="AC185:AC190"/>
    <mergeCell ref="L184:L193"/>
    <mergeCell ref="M184:M193"/>
    <mergeCell ref="W184:W193"/>
    <mergeCell ref="X184:X193"/>
    <mergeCell ref="Y185:Y190"/>
    <mergeCell ref="Z185:Z190"/>
    <mergeCell ref="AA185:AA190"/>
    <mergeCell ref="AB185:AB190"/>
    <mergeCell ref="N184:N193"/>
    <mergeCell ref="O184:O193"/>
    <mergeCell ref="P184:P193"/>
    <mergeCell ref="Q184:Q193"/>
    <mergeCell ref="R184:R193"/>
    <mergeCell ref="S184:S193"/>
    <mergeCell ref="T184:T193"/>
    <mergeCell ref="U184:U193"/>
    <mergeCell ref="V184:V193"/>
    <mergeCell ref="X181:X183"/>
    <mergeCell ref="W181:W183"/>
    <mergeCell ref="M181:M183"/>
    <mergeCell ref="L181:L183"/>
    <mergeCell ref="L179:L180"/>
    <mergeCell ref="M179:M180"/>
    <mergeCell ref="W179:W180"/>
    <mergeCell ref="X174:X176"/>
    <mergeCell ref="L174:L176"/>
    <mergeCell ref="M174:M176"/>
    <mergeCell ref="W174:W176"/>
    <mergeCell ref="X179:X180"/>
    <mergeCell ref="N174:N176"/>
    <mergeCell ref="O174:O176"/>
    <mergeCell ref="P174:P176"/>
    <mergeCell ref="Q174:Q176"/>
    <mergeCell ref="R174:R176"/>
    <mergeCell ref="S174:S176"/>
    <mergeCell ref="T174:T176"/>
    <mergeCell ref="U174:U176"/>
    <mergeCell ref="V174:V176"/>
    <mergeCell ref="N179:N180"/>
    <mergeCell ref="O179:O180"/>
    <mergeCell ref="P179:P180"/>
    <mergeCell ref="Q179:Q180"/>
    <mergeCell ref="R179:R180"/>
    <mergeCell ref="S179:S180"/>
    <mergeCell ref="T179:T180"/>
    <mergeCell ref="U179:U180"/>
    <mergeCell ref="V179:V180"/>
    <mergeCell ref="N181:N183"/>
    <mergeCell ref="O181:O183"/>
    <mergeCell ref="X166:X168"/>
    <mergeCell ref="L162:L168"/>
    <mergeCell ref="M162:M168"/>
    <mergeCell ref="W162:W168"/>
    <mergeCell ref="X169:X173"/>
    <mergeCell ref="L169:L173"/>
    <mergeCell ref="M169:M173"/>
    <mergeCell ref="W169:W173"/>
    <mergeCell ref="X143:X155"/>
    <mergeCell ref="L143:L155"/>
    <mergeCell ref="M143:M155"/>
    <mergeCell ref="W143:W155"/>
    <mergeCell ref="X162:X165"/>
    <mergeCell ref="U143:U155"/>
    <mergeCell ref="V143:V155"/>
    <mergeCell ref="N162:N168"/>
    <mergeCell ref="O162:O168"/>
    <mergeCell ref="P162:P168"/>
    <mergeCell ref="Q162:Q168"/>
    <mergeCell ref="R162:R168"/>
    <mergeCell ref="S162:S168"/>
    <mergeCell ref="T162:T168"/>
    <mergeCell ref="U162:U168"/>
    <mergeCell ref="V162:V168"/>
    <mergeCell ref="X115:X131"/>
    <mergeCell ref="L115:L131"/>
    <mergeCell ref="M115:M131"/>
    <mergeCell ref="W115:W131"/>
    <mergeCell ref="X132:X133"/>
    <mergeCell ref="W132:W133"/>
    <mergeCell ref="X109:X112"/>
    <mergeCell ref="X113:X114"/>
    <mergeCell ref="L106:L114"/>
    <mergeCell ref="M106:M114"/>
    <mergeCell ref="W106:W114"/>
    <mergeCell ref="V106:V114"/>
    <mergeCell ref="N106:N114"/>
    <mergeCell ref="O106:O114"/>
    <mergeCell ref="P106:P114"/>
    <mergeCell ref="Q106:Q114"/>
    <mergeCell ref="R106:R114"/>
    <mergeCell ref="S106:S114"/>
    <mergeCell ref="T106:T114"/>
    <mergeCell ref="U106:U114"/>
    <mergeCell ref="U115:U131"/>
    <mergeCell ref="V115:V131"/>
    <mergeCell ref="X100:X105"/>
    <mergeCell ref="L100:L105"/>
    <mergeCell ref="M100:M105"/>
    <mergeCell ref="W100:W105"/>
    <mergeCell ref="X106:X108"/>
    <mergeCell ref="X94:X95"/>
    <mergeCell ref="L94:L95"/>
    <mergeCell ref="M94:M95"/>
    <mergeCell ref="W94:W95"/>
    <mergeCell ref="X96:X99"/>
    <mergeCell ref="L96:L99"/>
    <mergeCell ref="M96:M99"/>
    <mergeCell ref="W96:W99"/>
    <mergeCell ref="O94:O95"/>
    <mergeCell ref="N94:N95"/>
    <mergeCell ref="N96:N99"/>
    <mergeCell ref="O96:O99"/>
    <mergeCell ref="P96:P99"/>
    <mergeCell ref="Q96:Q99"/>
    <mergeCell ref="R96:R99"/>
    <mergeCell ref="S96:S99"/>
    <mergeCell ref="T96:T99"/>
    <mergeCell ref="U96:U99"/>
    <mergeCell ref="V96:V99"/>
    <mergeCell ref="X80:X83"/>
    <mergeCell ref="L80:L83"/>
    <mergeCell ref="M80:M83"/>
    <mergeCell ref="W80:W83"/>
    <mergeCell ref="X84:X93"/>
    <mergeCell ref="L84:L93"/>
    <mergeCell ref="M84:M93"/>
    <mergeCell ref="W84:W93"/>
    <mergeCell ref="X69:X71"/>
    <mergeCell ref="L69:L71"/>
    <mergeCell ref="M69:M71"/>
    <mergeCell ref="W69:W71"/>
    <mergeCell ref="X72:X79"/>
    <mergeCell ref="L72:L79"/>
    <mergeCell ref="M72:M79"/>
    <mergeCell ref="W72:W79"/>
    <mergeCell ref="N69:N71"/>
    <mergeCell ref="O69:O71"/>
    <mergeCell ref="P69:P71"/>
    <mergeCell ref="Q69:Q71"/>
    <mergeCell ref="R69:R71"/>
    <mergeCell ref="S69:S71"/>
    <mergeCell ref="T69:T71"/>
    <mergeCell ref="U69:U71"/>
    <mergeCell ref="V69:V71"/>
    <mergeCell ref="V72:V79"/>
    <mergeCell ref="U72:U79"/>
    <mergeCell ref="T72:T79"/>
    <mergeCell ref="S72:S79"/>
    <mergeCell ref="R72:R79"/>
    <mergeCell ref="Q72:Q79"/>
    <mergeCell ref="P72:P79"/>
    <mergeCell ref="X52:X55"/>
    <mergeCell ref="X57:X60"/>
    <mergeCell ref="L57:L66"/>
    <mergeCell ref="M57:M66"/>
    <mergeCell ref="W57:W66"/>
    <mergeCell ref="L52:L56"/>
    <mergeCell ref="M52:M56"/>
    <mergeCell ref="W52:W56"/>
    <mergeCell ref="AC28:AC29"/>
    <mergeCell ref="L23:L37"/>
    <mergeCell ref="M23:M37"/>
    <mergeCell ref="W23:W37"/>
    <mergeCell ref="X39:X43"/>
    <mergeCell ref="L39:L43"/>
    <mergeCell ref="M39:M43"/>
    <mergeCell ref="W39:W43"/>
    <mergeCell ref="Y28:Y29"/>
    <mergeCell ref="Z28:Z29"/>
    <mergeCell ref="AA28:AA29"/>
    <mergeCell ref="AB28:AB29"/>
    <mergeCell ref="N23:N37"/>
    <mergeCell ref="O23:O37"/>
    <mergeCell ref="P23:P37"/>
    <mergeCell ref="X64:X66"/>
    <mergeCell ref="U52:U56"/>
    <mergeCell ref="V52:V56"/>
    <mergeCell ref="V57:V66"/>
    <mergeCell ref="U57:U66"/>
    <mergeCell ref="T57:T66"/>
    <mergeCell ref="S57:S66"/>
    <mergeCell ref="R57:R66"/>
    <mergeCell ref="Z61:Z62"/>
    <mergeCell ref="X20:X22"/>
    <mergeCell ref="L20:L22"/>
    <mergeCell ref="M20:M22"/>
    <mergeCell ref="W20:W22"/>
    <mergeCell ref="X23:X37"/>
    <mergeCell ref="AC16:AC19"/>
    <mergeCell ref="L16:L19"/>
    <mergeCell ref="M16:M19"/>
    <mergeCell ref="W16:W19"/>
    <mergeCell ref="X16:X19"/>
    <mergeCell ref="Y16:Y19"/>
    <mergeCell ref="Z16:Z19"/>
    <mergeCell ref="AA16:AA19"/>
    <mergeCell ref="AB16:AB19"/>
    <mergeCell ref="N16:N19"/>
    <mergeCell ref="O16:O19"/>
    <mergeCell ref="P16:P19"/>
    <mergeCell ref="Q16:Q19"/>
    <mergeCell ref="R16:R19"/>
    <mergeCell ref="S16:S19"/>
    <mergeCell ref="T16:T19"/>
    <mergeCell ref="U16:U19"/>
    <mergeCell ref="V16:V19"/>
    <mergeCell ref="A1:C3"/>
    <mergeCell ref="D1:AV3"/>
    <mergeCell ref="X4:AY4"/>
    <mergeCell ref="R5:U5"/>
    <mergeCell ref="H5:I5"/>
    <mergeCell ref="E5:G5"/>
    <mergeCell ref="AF5:AQ5"/>
    <mergeCell ref="Z5:Z6"/>
    <mergeCell ref="AD5:AD6"/>
    <mergeCell ref="AE5:AE6"/>
    <mergeCell ref="AR5:AR6"/>
    <mergeCell ref="A5:A6"/>
    <mergeCell ref="A4:W4"/>
    <mergeCell ref="Q5:Q6"/>
    <mergeCell ref="D5:D6"/>
    <mergeCell ref="C5:C6"/>
    <mergeCell ref="X5:X6"/>
    <mergeCell ref="Y5:Y6"/>
    <mergeCell ref="J5:J6"/>
    <mergeCell ref="K5:K6"/>
    <mergeCell ref="L5:L6"/>
    <mergeCell ref="M5:M6"/>
    <mergeCell ref="N5:N6"/>
    <mergeCell ref="O5:O6"/>
    <mergeCell ref="P5:P6"/>
    <mergeCell ref="V5:V6"/>
    <mergeCell ref="W5:W6"/>
    <mergeCell ref="AS5:AS6"/>
    <mergeCell ref="AT5:AU5"/>
    <mergeCell ref="AA5:AC5"/>
    <mergeCell ref="AV5:AY5"/>
    <mergeCell ref="AW1:AY1"/>
    <mergeCell ref="X7:X10"/>
    <mergeCell ref="Z7:Z8"/>
    <mergeCell ref="W7:W10"/>
    <mergeCell ref="Y9:Y10"/>
    <mergeCell ref="Z9:Z10"/>
    <mergeCell ref="V7:V10"/>
    <mergeCell ref="Y7:Y8"/>
    <mergeCell ref="M7:M10"/>
    <mergeCell ref="E7:E10"/>
    <mergeCell ref="F7:F10"/>
    <mergeCell ref="G7:G10"/>
    <mergeCell ref="Q7:Q10"/>
    <mergeCell ref="P7:P10"/>
    <mergeCell ref="O7:O10"/>
    <mergeCell ref="E23:E37"/>
    <mergeCell ref="D23:D37"/>
    <mergeCell ref="U7:U10"/>
    <mergeCell ref="T7:T10"/>
    <mergeCell ref="S7:S10"/>
    <mergeCell ref="R7:R10"/>
    <mergeCell ref="N7:N10"/>
    <mergeCell ref="V20:V22"/>
    <mergeCell ref="U20:U22"/>
    <mergeCell ref="T20:T22"/>
    <mergeCell ref="S20:S22"/>
    <mergeCell ref="R20:R22"/>
    <mergeCell ref="Q20:Q22"/>
    <mergeCell ref="P20:P22"/>
    <mergeCell ref="O20:O22"/>
    <mergeCell ref="N20:N22"/>
    <mergeCell ref="K16:K19"/>
    <mergeCell ref="J16:J19"/>
    <mergeCell ref="I16:I19"/>
    <mergeCell ref="C23:C37"/>
    <mergeCell ref="B23:B37"/>
    <mergeCell ref="A23:A37"/>
    <mergeCell ref="K20:K22"/>
    <mergeCell ref="J20:J22"/>
    <mergeCell ref="I20:I22"/>
    <mergeCell ref="H20:H22"/>
    <mergeCell ref="G20:G22"/>
    <mergeCell ref="F20:F22"/>
    <mergeCell ref="E20:E22"/>
    <mergeCell ref="D20:D22"/>
    <mergeCell ref="C20:C22"/>
    <mergeCell ref="A7:A10"/>
    <mergeCell ref="L7:L10"/>
    <mergeCell ref="B5:B6"/>
    <mergeCell ref="D16:D19"/>
    <mergeCell ref="C16:C19"/>
    <mergeCell ref="B16:B19"/>
    <mergeCell ref="A16:A19"/>
    <mergeCell ref="B20:B22"/>
    <mergeCell ref="A20:A22"/>
    <mergeCell ref="B7:B10"/>
    <mergeCell ref="C7:C10"/>
    <mergeCell ref="D7:D10"/>
    <mergeCell ref="H16:H19"/>
    <mergeCell ref="G16:G19"/>
    <mergeCell ref="F16:F19"/>
    <mergeCell ref="E16:E19"/>
    <mergeCell ref="H7:H10"/>
    <mergeCell ref="I7:I10"/>
    <mergeCell ref="J7:J10"/>
    <mergeCell ref="K7:K10"/>
    <mergeCell ref="H39:H43"/>
    <mergeCell ref="G39:G43"/>
    <mergeCell ref="F39:F43"/>
    <mergeCell ref="E39:E43"/>
    <mergeCell ref="D39:D43"/>
    <mergeCell ref="C39:C43"/>
    <mergeCell ref="B39:B43"/>
    <mergeCell ref="A39:A43"/>
    <mergeCell ref="N39:N43"/>
    <mergeCell ref="Q23:Q37"/>
    <mergeCell ref="R23:R37"/>
    <mergeCell ref="S23:S37"/>
    <mergeCell ref="T23:T37"/>
    <mergeCell ref="U23:U37"/>
    <mergeCell ref="V23:V37"/>
    <mergeCell ref="K39:K43"/>
    <mergeCell ref="J39:J43"/>
    <mergeCell ref="I39:I43"/>
    <mergeCell ref="O39:O43"/>
    <mergeCell ref="P39:P43"/>
    <mergeCell ref="Q39:Q43"/>
    <mergeCell ref="R39:R43"/>
    <mergeCell ref="S39:S43"/>
    <mergeCell ref="T39:T43"/>
    <mergeCell ref="U39:U43"/>
    <mergeCell ref="V39:V43"/>
    <mergeCell ref="K23:K37"/>
    <mergeCell ref="J23:J37"/>
    <mergeCell ref="I23:I37"/>
    <mergeCell ref="H23:H37"/>
    <mergeCell ref="G23:G37"/>
    <mergeCell ref="F23:F37"/>
    <mergeCell ref="Q57:Q66"/>
    <mergeCell ref="P57:P66"/>
    <mergeCell ref="B52:B56"/>
    <mergeCell ref="A52:A56"/>
    <mergeCell ref="N52:N56"/>
    <mergeCell ref="O52:O56"/>
    <mergeCell ref="P52:P56"/>
    <mergeCell ref="Q52:Q56"/>
    <mergeCell ref="R52:R56"/>
    <mergeCell ref="S52:S56"/>
    <mergeCell ref="T52:T56"/>
    <mergeCell ref="K52:K56"/>
    <mergeCell ref="J52:J56"/>
    <mergeCell ref="I52:I56"/>
    <mergeCell ref="H52:H56"/>
    <mergeCell ref="G52:G56"/>
    <mergeCell ref="F52:F56"/>
    <mergeCell ref="E52:E56"/>
    <mergeCell ref="D52:D56"/>
    <mergeCell ref="C52:C56"/>
    <mergeCell ref="O72:O79"/>
    <mergeCell ref="E57:E66"/>
    <mergeCell ref="D57:D66"/>
    <mergeCell ref="C57:C66"/>
    <mergeCell ref="B57:B66"/>
    <mergeCell ref="A57:A66"/>
    <mergeCell ref="K69:K71"/>
    <mergeCell ref="J69:J71"/>
    <mergeCell ref="I69:I71"/>
    <mergeCell ref="H69:H71"/>
    <mergeCell ref="G69:G71"/>
    <mergeCell ref="F69:F71"/>
    <mergeCell ref="E69:E71"/>
    <mergeCell ref="D69:D71"/>
    <mergeCell ref="C69:C71"/>
    <mergeCell ref="B69:B71"/>
    <mergeCell ref="A69:A71"/>
    <mergeCell ref="O57:O66"/>
    <mergeCell ref="N57:N66"/>
    <mergeCell ref="K57:K66"/>
    <mergeCell ref="J57:J66"/>
    <mergeCell ref="I57:I66"/>
    <mergeCell ref="H57:H66"/>
    <mergeCell ref="G57:G66"/>
    <mergeCell ref="C72:C79"/>
    <mergeCell ref="B72:B79"/>
    <mergeCell ref="A72:A79"/>
    <mergeCell ref="F57:F66"/>
    <mergeCell ref="V80:V83"/>
    <mergeCell ref="U80:U83"/>
    <mergeCell ref="T80:T83"/>
    <mergeCell ref="S80:S83"/>
    <mergeCell ref="R80:R83"/>
    <mergeCell ref="Q80:Q83"/>
    <mergeCell ref="P80:P83"/>
    <mergeCell ref="O80:O83"/>
    <mergeCell ref="N80:N83"/>
    <mergeCell ref="K80:K83"/>
    <mergeCell ref="J80:J83"/>
    <mergeCell ref="I80:I83"/>
    <mergeCell ref="H80:H83"/>
    <mergeCell ref="G80:G83"/>
    <mergeCell ref="F80:F83"/>
    <mergeCell ref="E80:E83"/>
    <mergeCell ref="D80:D83"/>
    <mergeCell ref="C80:C83"/>
    <mergeCell ref="B80:B83"/>
    <mergeCell ref="A80:A83"/>
    <mergeCell ref="N72:N79"/>
    <mergeCell ref="K72:K79"/>
    <mergeCell ref="J72:J79"/>
    <mergeCell ref="I72:I79"/>
    <mergeCell ref="H72:H79"/>
    <mergeCell ref="G72:G79"/>
    <mergeCell ref="F72:F79"/>
    <mergeCell ref="E72:E79"/>
    <mergeCell ref="D72:D79"/>
    <mergeCell ref="U84:U93"/>
    <mergeCell ref="V84:V93"/>
    <mergeCell ref="V94:V95"/>
    <mergeCell ref="U94:U95"/>
    <mergeCell ref="T94:T95"/>
    <mergeCell ref="S94:S95"/>
    <mergeCell ref="R94:R95"/>
    <mergeCell ref="Q94:Q95"/>
    <mergeCell ref="P94:P95"/>
    <mergeCell ref="B84:B93"/>
    <mergeCell ref="A84:A93"/>
    <mergeCell ref="N84:N93"/>
    <mergeCell ref="O84:O93"/>
    <mergeCell ref="P84:P93"/>
    <mergeCell ref="Q84:Q93"/>
    <mergeCell ref="R84:R93"/>
    <mergeCell ref="S84:S93"/>
    <mergeCell ref="T84:T93"/>
    <mergeCell ref="K84:K93"/>
    <mergeCell ref="J84:J93"/>
    <mergeCell ref="I84:I93"/>
    <mergeCell ref="H84:H93"/>
    <mergeCell ref="G84:G93"/>
    <mergeCell ref="F84:F93"/>
    <mergeCell ref="E84:E93"/>
    <mergeCell ref="D84:D93"/>
    <mergeCell ref="C84:C93"/>
    <mergeCell ref="V100:V105"/>
    <mergeCell ref="U100:U105"/>
    <mergeCell ref="T100:T105"/>
    <mergeCell ref="S100:S105"/>
    <mergeCell ref="R100:R105"/>
    <mergeCell ref="Q100:Q105"/>
    <mergeCell ref="P100:P105"/>
    <mergeCell ref="O100:O105"/>
    <mergeCell ref="N100:N105"/>
    <mergeCell ref="C94:C95"/>
    <mergeCell ref="H100:H105"/>
    <mergeCell ref="I100:I105"/>
    <mergeCell ref="J100:J105"/>
    <mergeCell ref="K100:K105"/>
    <mergeCell ref="B94:B95"/>
    <mergeCell ref="A94:A95"/>
    <mergeCell ref="K96:K99"/>
    <mergeCell ref="J96:J99"/>
    <mergeCell ref="I96:I99"/>
    <mergeCell ref="H96:H99"/>
    <mergeCell ref="G96:G99"/>
    <mergeCell ref="F96:F99"/>
    <mergeCell ref="E96:E99"/>
    <mergeCell ref="D96:D99"/>
    <mergeCell ref="C96:C99"/>
    <mergeCell ref="B96:B99"/>
    <mergeCell ref="A96:A99"/>
    <mergeCell ref="K94:K95"/>
    <mergeCell ref="J94:J95"/>
    <mergeCell ref="I94:I95"/>
    <mergeCell ref="H94:H95"/>
    <mergeCell ref="G94:G95"/>
    <mergeCell ref="F94:F95"/>
    <mergeCell ref="E94:E95"/>
    <mergeCell ref="D94:D95"/>
    <mergeCell ref="C106:C114"/>
    <mergeCell ref="D106:D114"/>
    <mergeCell ref="E106:E114"/>
    <mergeCell ref="F106:F114"/>
    <mergeCell ref="G106:G114"/>
    <mergeCell ref="H106:H114"/>
    <mergeCell ref="I106:I114"/>
    <mergeCell ref="J106:J114"/>
    <mergeCell ref="K106:K114"/>
    <mergeCell ref="A106:A114"/>
    <mergeCell ref="B106:B114"/>
    <mergeCell ref="A100:A105"/>
    <mergeCell ref="B100:B105"/>
    <mergeCell ref="C100:C105"/>
    <mergeCell ref="D100:D105"/>
    <mergeCell ref="E100:E105"/>
    <mergeCell ref="F100:F105"/>
    <mergeCell ref="G100:G105"/>
    <mergeCell ref="B115:B131"/>
    <mergeCell ref="A115:A131"/>
    <mergeCell ref="N115:N131"/>
    <mergeCell ref="O115:O131"/>
    <mergeCell ref="P115:P131"/>
    <mergeCell ref="Q115:Q131"/>
    <mergeCell ref="R115:R131"/>
    <mergeCell ref="S115:S131"/>
    <mergeCell ref="T115:T131"/>
    <mergeCell ref="K115:K131"/>
    <mergeCell ref="J115:J131"/>
    <mergeCell ref="I115:I131"/>
    <mergeCell ref="H115:H131"/>
    <mergeCell ref="G115:G131"/>
    <mergeCell ref="F115:F131"/>
    <mergeCell ref="E115:E131"/>
    <mergeCell ref="D115:D131"/>
    <mergeCell ref="C115:C131"/>
    <mergeCell ref="K132:K133"/>
    <mergeCell ref="J132:J133"/>
    <mergeCell ref="I132:I133"/>
    <mergeCell ref="H132:H133"/>
    <mergeCell ref="D132:D133"/>
    <mergeCell ref="E132:E133"/>
    <mergeCell ref="F132:F133"/>
    <mergeCell ref="G132:G133"/>
    <mergeCell ref="A132:A133"/>
    <mergeCell ref="B132:B133"/>
    <mergeCell ref="C132:C133"/>
    <mergeCell ref="V132:V133"/>
    <mergeCell ref="U132:U133"/>
    <mergeCell ref="T132:T133"/>
    <mergeCell ref="S132:S133"/>
    <mergeCell ref="R132:R133"/>
    <mergeCell ref="Q132:Q133"/>
    <mergeCell ref="P132:P133"/>
    <mergeCell ref="O132:O133"/>
    <mergeCell ref="N132:N133"/>
    <mergeCell ref="L132:L133"/>
    <mergeCell ref="M132:M133"/>
    <mergeCell ref="J143:J155"/>
    <mergeCell ref="K143:K155"/>
    <mergeCell ref="N143:N155"/>
    <mergeCell ref="O143:O155"/>
    <mergeCell ref="P143:P155"/>
    <mergeCell ref="Q143:Q155"/>
    <mergeCell ref="R143:R155"/>
    <mergeCell ref="S143:S155"/>
    <mergeCell ref="T143:T155"/>
    <mergeCell ref="A143:A155"/>
    <mergeCell ref="B143:B155"/>
    <mergeCell ref="C143:C155"/>
    <mergeCell ref="D143:D155"/>
    <mergeCell ref="E143:E155"/>
    <mergeCell ref="F143:F155"/>
    <mergeCell ref="G143:G155"/>
    <mergeCell ref="H143:H155"/>
    <mergeCell ref="I143:I155"/>
    <mergeCell ref="J162:J168"/>
    <mergeCell ref="K162:K168"/>
    <mergeCell ref="A169:A173"/>
    <mergeCell ref="B169:B173"/>
    <mergeCell ref="C169:C173"/>
    <mergeCell ref="D169:D173"/>
    <mergeCell ref="E169:E173"/>
    <mergeCell ref="F169:F173"/>
    <mergeCell ref="G169:G173"/>
    <mergeCell ref="H169:H173"/>
    <mergeCell ref="I169:I173"/>
    <mergeCell ref="J169:J173"/>
    <mergeCell ref="K169:K173"/>
    <mergeCell ref="A162:A168"/>
    <mergeCell ref="B162:B168"/>
    <mergeCell ref="C162:C168"/>
    <mergeCell ref="D162:D168"/>
    <mergeCell ref="E162:E168"/>
    <mergeCell ref="F162:F168"/>
    <mergeCell ref="G162:G168"/>
    <mergeCell ref="H162:H168"/>
    <mergeCell ref="I162:I168"/>
    <mergeCell ref="J174:J176"/>
    <mergeCell ref="K174:K176"/>
    <mergeCell ref="A179:A180"/>
    <mergeCell ref="B179:B180"/>
    <mergeCell ref="C179:C180"/>
    <mergeCell ref="D179:D180"/>
    <mergeCell ref="E179:E180"/>
    <mergeCell ref="F179:F180"/>
    <mergeCell ref="G179:G180"/>
    <mergeCell ref="H179:H180"/>
    <mergeCell ref="I179:I180"/>
    <mergeCell ref="J179:J180"/>
    <mergeCell ref="K179:K180"/>
    <mergeCell ref="A174:A176"/>
    <mergeCell ref="B174:B176"/>
    <mergeCell ref="C174:C176"/>
    <mergeCell ref="D174:D176"/>
    <mergeCell ref="E174:E176"/>
    <mergeCell ref="F174:F176"/>
    <mergeCell ref="G174:G176"/>
    <mergeCell ref="H174:H176"/>
    <mergeCell ref="I174:I176"/>
    <mergeCell ref="J181:J183"/>
    <mergeCell ref="K181:K183"/>
    <mergeCell ref="A184:A193"/>
    <mergeCell ref="B184:B193"/>
    <mergeCell ref="C184:C193"/>
    <mergeCell ref="D184:D193"/>
    <mergeCell ref="E184:E193"/>
    <mergeCell ref="F184:F193"/>
    <mergeCell ref="G184:G193"/>
    <mergeCell ref="H184:H193"/>
    <mergeCell ref="I184:I193"/>
    <mergeCell ref="J184:J193"/>
    <mergeCell ref="K184:K193"/>
    <mergeCell ref="A181:A183"/>
    <mergeCell ref="B181:B183"/>
    <mergeCell ref="C181:C183"/>
    <mergeCell ref="D181:D183"/>
    <mergeCell ref="E181:E183"/>
    <mergeCell ref="F181:F183"/>
    <mergeCell ref="G181:G183"/>
    <mergeCell ref="H181:H183"/>
    <mergeCell ref="I181:I183"/>
    <mergeCell ref="J194:J195"/>
    <mergeCell ref="K194:K195"/>
    <mergeCell ref="A196:A215"/>
    <mergeCell ref="B196:B215"/>
    <mergeCell ref="C196:C215"/>
    <mergeCell ref="D196:D215"/>
    <mergeCell ref="E196:E215"/>
    <mergeCell ref="F196:F215"/>
    <mergeCell ref="G196:G215"/>
    <mergeCell ref="H196:H215"/>
    <mergeCell ref="I196:I215"/>
    <mergeCell ref="J196:J215"/>
    <mergeCell ref="K196:K215"/>
    <mergeCell ref="A194:A195"/>
    <mergeCell ref="B194:B195"/>
    <mergeCell ref="C194:C195"/>
    <mergeCell ref="D194:D195"/>
    <mergeCell ref="E194:E195"/>
    <mergeCell ref="F194:F195"/>
    <mergeCell ref="G194:G195"/>
    <mergeCell ref="H194:H195"/>
    <mergeCell ref="I194:I195"/>
    <mergeCell ref="J216:J218"/>
    <mergeCell ref="K216:K218"/>
    <mergeCell ref="A219:A226"/>
    <mergeCell ref="B219:B226"/>
    <mergeCell ref="C219:C226"/>
    <mergeCell ref="D219:D226"/>
    <mergeCell ref="E219:E226"/>
    <mergeCell ref="F219:F226"/>
    <mergeCell ref="G219:G226"/>
    <mergeCell ref="H219:H226"/>
    <mergeCell ref="I219:I226"/>
    <mergeCell ref="J219:J226"/>
    <mergeCell ref="K219:K226"/>
    <mergeCell ref="A216:A218"/>
    <mergeCell ref="B216:B218"/>
    <mergeCell ref="C216:C218"/>
    <mergeCell ref="D216:D218"/>
    <mergeCell ref="E216:E218"/>
    <mergeCell ref="F216:F218"/>
    <mergeCell ref="G216:G218"/>
    <mergeCell ref="H216:H218"/>
    <mergeCell ref="I216:I218"/>
    <mergeCell ref="J227:J230"/>
    <mergeCell ref="K227:K230"/>
    <mergeCell ref="A238:A240"/>
    <mergeCell ref="B238:B240"/>
    <mergeCell ref="C238:C240"/>
    <mergeCell ref="D238:D240"/>
    <mergeCell ref="E238:E240"/>
    <mergeCell ref="F238:F240"/>
    <mergeCell ref="G238:G240"/>
    <mergeCell ref="H238:H240"/>
    <mergeCell ref="I238:I240"/>
    <mergeCell ref="J238:J240"/>
    <mergeCell ref="K238:K240"/>
    <mergeCell ref="A227:A230"/>
    <mergeCell ref="B227:B230"/>
    <mergeCell ref="C227:C230"/>
    <mergeCell ref="D227:D230"/>
    <mergeCell ref="E227:E230"/>
    <mergeCell ref="F227:F230"/>
    <mergeCell ref="G227:G230"/>
    <mergeCell ref="H227:H230"/>
    <mergeCell ref="I227:I230"/>
    <mergeCell ref="J241:J242"/>
    <mergeCell ref="K241:K242"/>
    <mergeCell ref="A246:A256"/>
    <mergeCell ref="B246:B256"/>
    <mergeCell ref="C246:C256"/>
    <mergeCell ref="D246:D256"/>
    <mergeCell ref="E246:E256"/>
    <mergeCell ref="F246:F256"/>
    <mergeCell ref="G246:G256"/>
    <mergeCell ref="H246:H256"/>
    <mergeCell ref="I246:I256"/>
    <mergeCell ref="J246:J256"/>
    <mergeCell ref="K246:K256"/>
    <mergeCell ref="A241:A242"/>
    <mergeCell ref="B241:B242"/>
    <mergeCell ref="C241:C242"/>
    <mergeCell ref="D241:D242"/>
    <mergeCell ref="E241:E242"/>
    <mergeCell ref="F241:F242"/>
    <mergeCell ref="G241:G242"/>
    <mergeCell ref="H241:H242"/>
    <mergeCell ref="I241:I242"/>
    <mergeCell ref="J257:J262"/>
    <mergeCell ref="K257:K262"/>
    <mergeCell ref="A263:A264"/>
    <mergeCell ref="B263:B264"/>
    <mergeCell ref="C263:C264"/>
    <mergeCell ref="D263:D264"/>
    <mergeCell ref="E263:E264"/>
    <mergeCell ref="F263:F264"/>
    <mergeCell ref="G263:G264"/>
    <mergeCell ref="H263:H264"/>
    <mergeCell ref="I263:I264"/>
    <mergeCell ref="J263:J264"/>
    <mergeCell ref="K263:K264"/>
    <mergeCell ref="A257:A262"/>
    <mergeCell ref="B257:B262"/>
    <mergeCell ref="C257:C262"/>
    <mergeCell ref="D257:D262"/>
    <mergeCell ref="E257:E262"/>
    <mergeCell ref="F257:F262"/>
    <mergeCell ref="G257:G262"/>
    <mergeCell ref="H257:H262"/>
    <mergeCell ref="I257:I262"/>
    <mergeCell ref="J265:J268"/>
    <mergeCell ref="K265:K268"/>
    <mergeCell ref="A269:A271"/>
    <mergeCell ref="B269:B271"/>
    <mergeCell ref="C269:C271"/>
    <mergeCell ref="D269:D271"/>
    <mergeCell ref="E269:E271"/>
    <mergeCell ref="F269:F271"/>
    <mergeCell ref="G269:G271"/>
    <mergeCell ref="H269:H271"/>
    <mergeCell ref="I269:I271"/>
    <mergeCell ref="J269:J271"/>
    <mergeCell ref="K269:K271"/>
    <mergeCell ref="A265:A268"/>
    <mergeCell ref="B265:B268"/>
    <mergeCell ref="C265:C268"/>
    <mergeCell ref="D265:D268"/>
    <mergeCell ref="E265:E268"/>
    <mergeCell ref="F265:F268"/>
    <mergeCell ref="G265:G268"/>
    <mergeCell ref="H265:H268"/>
    <mergeCell ref="I265:I268"/>
    <mergeCell ref="J272:J276"/>
    <mergeCell ref="K272:K276"/>
    <mergeCell ref="A278:A279"/>
    <mergeCell ref="B278:B279"/>
    <mergeCell ref="C278:C279"/>
    <mergeCell ref="D278:D279"/>
    <mergeCell ref="E278:E279"/>
    <mergeCell ref="F278:F279"/>
    <mergeCell ref="G278:G279"/>
    <mergeCell ref="H278:H279"/>
    <mergeCell ref="I278:I279"/>
    <mergeCell ref="J278:J279"/>
    <mergeCell ref="K278:K279"/>
    <mergeCell ref="A272:A276"/>
    <mergeCell ref="B272:B276"/>
    <mergeCell ref="C272:C276"/>
    <mergeCell ref="D272:D276"/>
    <mergeCell ref="E272:E276"/>
    <mergeCell ref="F272:F276"/>
    <mergeCell ref="G272:G276"/>
    <mergeCell ref="H272:H276"/>
    <mergeCell ref="I272:I276"/>
    <mergeCell ref="J282:J284"/>
    <mergeCell ref="K282:K284"/>
    <mergeCell ref="A288:A298"/>
    <mergeCell ref="B288:B298"/>
    <mergeCell ref="C288:C298"/>
    <mergeCell ref="D288:D298"/>
    <mergeCell ref="E288:E298"/>
    <mergeCell ref="F288:F298"/>
    <mergeCell ref="G288:G298"/>
    <mergeCell ref="H288:H298"/>
    <mergeCell ref="I288:I298"/>
    <mergeCell ref="J288:J298"/>
    <mergeCell ref="K288:K298"/>
    <mergeCell ref="A282:A284"/>
    <mergeCell ref="B282:B284"/>
    <mergeCell ref="C282:C284"/>
    <mergeCell ref="D282:D284"/>
    <mergeCell ref="E282:E284"/>
    <mergeCell ref="F282:F284"/>
    <mergeCell ref="G282:G284"/>
    <mergeCell ref="H282:H284"/>
    <mergeCell ref="I282:I284"/>
    <mergeCell ref="J299:J327"/>
    <mergeCell ref="K299:K327"/>
    <mergeCell ref="A328:A333"/>
    <mergeCell ref="B328:B333"/>
    <mergeCell ref="C328:C333"/>
    <mergeCell ref="D328:D333"/>
    <mergeCell ref="E328:E333"/>
    <mergeCell ref="F328:F333"/>
    <mergeCell ref="G328:G333"/>
    <mergeCell ref="H328:H333"/>
    <mergeCell ref="I328:I333"/>
    <mergeCell ref="J328:J333"/>
    <mergeCell ref="K328:K333"/>
    <mergeCell ref="A299:A327"/>
    <mergeCell ref="B299:B327"/>
    <mergeCell ref="C299:C327"/>
    <mergeCell ref="D299:D327"/>
    <mergeCell ref="E299:E327"/>
    <mergeCell ref="F299:F327"/>
    <mergeCell ref="G299:G327"/>
    <mergeCell ref="H299:H327"/>
    <mergeCell ref="I299:I327"/>
    <mergeCell ref="J335:J337"/>
    <mergeCell ref="K335:K337"/>
    <mergeCell ref="A338:A358"/>
    <mergeCell ref="B338:B358"/>
    <mergeCell ref="C338:C358"/>
    <mergeCell ref="D338:D358"/>
    <mergeCell ref="E338:E358"/>
    <mergeCell ref="F338:F358"/>
    <mergeCell ref="G338:G358"/>
    <mergeCell ref="H338:H358"/>
    <mergeCell ref="I338:I358"/>
    <mergeCell ref="J338:J358"/>
    <mergeCell ref="K338:K358"/>
    <mergeCell ref="A335:A337"/>
    <mergeCell ref="B335:B337"/>
    <mergeCell ref="C335:C337"/>
    <mergeCell ref="D335:D337"/>
    <mergeCell ref="E335:E337"/>
    <mergeCell ref="F335:F337"/>
    <mergeCell ref="G335:G337"/>
    <mergeCell ref="H335:H337"/>
    <mergeCell ref="I335:I337"/>
    <mergeCell ref="J359:J361"/>
    <mergeCell ref="K359:K361"/>
    <mergeCell ref="A364:A365"/>
    <mergeCell ref="B364:B365"/>
    <mergeCell ref="C364:C365"/>
    <mergeCell ref="D364:D365"/>
    <mergeCell ref="E364:E365"/>
    <mergeCell ref="F364:F365"/>
    <mergeCell ref="G364:G365"/>
    <mergeCell ref="H364:H365"/>
    <mergeCell ref="I364:I365"/>
    <mergeCell ref="J364:J365"/>
    <mergeCell ref="K364:K365"/>
    <mergeCell ref="A359:A361"/>
    <mergeCell ref="B359:B361"/>
    <mergeCell ref="C359:C361"/>
    <mergeCell ref="D359:D361"/>
    <mergeCell ref="E359:E361"/>
    <mergeCell ref="F359:F361"/>
    <mergeCell ref="G359:G361"/>
    <mergeCell ref="H359:H361"/>
    <mergeCell ref="I359:I361"/>
    <mergeCell ref="J367:J370"/>
    <mergeCell ref="K367:K370"/>
    <mergeCell ref="A372:A373"/>
    <mergeCell ref="B372:B373"/>
    <mergeCell ref="C372:C373"/>
    <mergeCell ref="D372:D373"/>
    <mergeCell ref="E372:E373"/>
    <mergeCell ref="F372:F373"/>
    <mergeCell ref="G372:G373"/>
    <mergeCell ref="H372:H373"/>
    <mergeCell ref="I372:I373"/>
    <mergeCell ref="J372:J373"/>
    <mergeCell ref="K372:K373"/>
    <mergeCell ref="A367:A370"/>
    <mergeCell ref="B367:B370"/>
    <mergeCell ref="C367:C370"/>
    <mergeCell ref="D367:D370"/>
    <mergeCell ref="E367:E370"/>
    <mergeCell ref="F367:F370"/>
    <mergeCell ref="G367:G370"/>
    <mergeCell ref="H367:H370"/>
    <mergeCell ref="I367:I370"/>
    <mergeCell ref="J374:J379"/>
    <mergeCell ref="K374:K379"/>
    <mergeCell ref="A380:A383"/>
    <mergeCell ref="B380:B383"/>
    <mergeCell ref="C380:C383"/>
    <mergeCell ref="D380:D383"/>
    <mergeCell ref="E380:E383"/>
    <mergeCell ref="F380:F383"/>
    <mergeCell ref="G380:G383"/>
    <mergeCell ref="H380:H383"/>
    <mergeCell ref="I380:I383"/>
    <mergeCell ref="J380:J383"/>
    <mergeCell ref="K380:K383"/>
    <mergeCell ref="A374:A379"/>
    <mergeCell ref="B374:B379"/>
    <mergeCell ref="C374:C379"/>
    <mergeCell ref="D374:D379"/>
    <mergeCell ref="E374:E379"/>
    <mergeCell ref="F374:F379"/>
    <mergeCell ref="G374:G379"/>
    <mergeCell ref="H374:H379"/>
    <mergeCell ref="I374:I379"/>
    <mergeCell ref="J384:J387"/>
    <mergeCell ref="K384:K387"/>
    <mergeCell ref="A388:A393"/>
    <mergeCell ref="B388:B393"/>
    <mergeCell ref="C388:C393"/>
    <mergeCell ref="D388:D393"/>
    <mergeCell ref="E388:E393"/>
    <mergeCell ref="F388:F393"/>
    <mergeCell ref="G388:G393"/>
    <mergeCell ref="H388:H393"/>
    <mergeCell ref="I388:I393"/>
    <mergeCell ref="J388:J393"/>
    <mergeCell ref="K388:K393"/>
    <mergeCell ref="A384:A387"/>
    <mergeCell ref="B384:B387"/>
    <mergeCell ref="C384:C387"/>
    <mergeCell ref="D384:D387"/>
    <mergeCell ref="E384:E387"/>
    <mergeCell ref="F384:F387"/>
    <mergeCell ref="G384:G387"/>
    <mergeCell ref="H384:H387"/>
    <mergeCell ref="I384:I387"/>
    <mergeCell ref="J394:J419"/>
    <mergeCell ref="K394:K419"/>
    <mergeCell ref="A420:A435"/>
    <mergeCell ref="B420:B435"/>
    <mergeCell ref="C420:C435"/>
    <mergeCell ref="D420:D435"/>
    <mergeCell ref="E420:E435"/>
    <mergeCell ref="F420:F435"/>
    <mergeCell ref="G420:G435"/>
    <mergeCell ref="H420:H435"/>
    <mergeCell ref="I420:I435"/>
    <mergeCell ref="J420:J435"/>
    <mergeCell ref="K420:K435"/>
    <mergeCell ref="A394:A419"/>
    <mergeCell ref="B394:B419"/>
    <mergeCell ref="C394:C419"/>
    <mergeCell ref="D394:D419"/>
    <mergeCell ref="E394:E419"/>
    <mergeCell ref="F394:F419"/>
    <mergeCell ref="G394:G419"/>
    <mergeCell ref="H394:H419"/>
    <mergeCell ref="I394:I419"/>
    <mergeCell ref="J436:J439"/>
    <mergeCell ref="K436:K439"/>
    <mergeCell ref="A440:A455"/>
    <mergeCell ref="B440:B455"/>
    <mergeCell ref="C440:C455"/>
    <mergeCell ref="D440:D455"/>
    <mergeCell ref="E440:E455"/>
    <mergeCell ref="F440:F455"/>
    <mergeCell ref="G440:G455"/>
    <mergeCell ref="H440:H455"/>
    <mergeCell ref="I440:I455"/>
    <mergeCell ref="J440:J455"/>
    <mergeCell ref="K440:K455"/>
    <mergeCell ref="A436:A439"/>
    <mergeCell ref="B436:B439"/>
    <mergeCell ref="C436:C439"/>
    <mergeCell ref="D436:D439"/>
    <mergeCell ref="E436:E439"/>
    <mergeCell ref="F436:F439"/>
    <mergeCell ref="G436:G439"/>
    <mergeCell ref="H436:H439"/>
    <mergeCell ref="I436:I439"/>
    <mergeCell ref="J456:J459"/>
    <mergeCell ref="K456:K459"/>
    <mergeCell ref="A461:A462"/>
    <mergeCell ref="B461:B462"/>
    <mergeCell ref="C461:C462"/>
    <mergeCell ref="D461:D462"/>
    <mergeCell ref="E461:E462"/>
    <mergeCell ref="F461:F462"/>
    <mergeCell ref="G461:G462"/>
    <mergeCell ref="H461:H462"/>
    <mergeCell ref="I461:I462"/>
    <mergeCell ref="J461:J462"/>
    <mergeCell ref="K461:K462"/>
    <mergeCell ref="A456:A459"/>
    <mergeCell ref="B456:B459"/>
    <mergeCell ref="C456:C459"/>
    <mergeCell ref="D456:D459"/>
    <mergeCell ref="E456:E459"/>
    <mergeCell ref="F456:F459"/>
    <mergeCell ref="G456:G459"/>
    <mergeCell ref="H456:H459"/>
    <mergeCell ref="I456:I459"/>
    <mergeCell ref="J463:J465"/>
    <mergeCell ref="K463:K465"/>
    <mergeCell ref="A463:A465"/>
    <mergeCell ref="B463:B465"/>
    <mergeCell ref="C463:C465"/>
    <mergeCell ref="D463:D465"/>
    <mergeCell ref="E463:E465"/>
    <mergeCell ref="F463:F465"/>
    <mergeCell ref="G463:G465"/>
    <mergeCell ref="H463:H465"/>
    <mergeCell ref="I463:I465"/>
    <mergeCell ref="P181:P183"/>
    <mergeCell ref="Q181:Q183"/>
    <mergeCell ref="R181:R183"/>
    <mergeCell ref="S181:S183"/>
    <mergeCell ref="T181:T183"/>
    <mergeCell ref="U181:U183"/>
    <mergeCell ref="T241:T242"/>
    <mergeCell ref="U241:U242"/>
    <mergeCell ref="N246:N256"/>
    <mergeCell ref="O246:O256"/>
    <mergeCell ref="P246:P256"/>
    <mergeCell ref="Q246:Q256"/>
    <mergeCell ref="R246:R256"/>
    <mergeCell ref="S246:S256"/>
    <mergeCell ref="T246:T256"/>
    <mergeCell ref="U246:U256"/>
    <mergeCell ref="N219:N226"/>
    <mergeCell ref="O219:O226"/>
    <mergeCell ref="P219:P226"/>
    <mergeCell ref="Q219:Q226"/>
    <mergeCell ref="R219:R226"/>
    <mergeCell ref="V181:V183"/>
    <mergeCell ref="N169:N173"/>
    <mergeCell ref="O169:O173"/>
    <mergeCell ref="P169:P173"/>
    <mergeCell ref="Q169:Q173"/>
    <mergeCell ref="R169:R173"/>
    <mergeCell ref="S169:S173"/>
    <mergeCell ref="T169:T173"/>
    <mergeCell ref="U169:U173"/>
    <mergeCell ref="V169:V173"/>
    <mergeCell ref="T196:T215"/>
    <mergeCell ref="U196:U215"/>
    <mergeCell ref="V196:V215"/>
    <mergeCell ref="V216:V218"/>
    <mergeCell ref="N194:N195"/>
    <mergeCell ref="O194:O195"/>
    <mergeCell ref="P194:P195"/>
    <mergeCell ref="Q194:Q195"/>
    <mergeCell ref="R194:R195"/>
    <mergeCell ref="S194:S195"/>
    <mergeCell ref="T194:T195"/>
    <mergeCell ref="U194:U195"/>
    <mergeCell ref="V194:V195"/>
    <mergeCell ref="T219:T226"/>
    <mergeCell ref="U219:U226"/>
    <mergeCell ref="V219:V226"/>
    <mergeCell ref="V269:V271"/>
    <mergeCell ref="V263:V264"/>
    <mergeCell ref="N265:N268"/>
    <mergeCell ref="O265:O268"/>
    <mergeCell ref="P265:P268"/>
    <mergeCell ref="Q265:Q268"/>
    <mergeCell ref="R265:R268"/>
    <mergeCell ref="S265:S268"/>
    <mergeCell ref="T265:T268"/>
    <mergeCell ref="U265:U268"/>
    <mergeCell ref="V265:V268"/>
    <mergeCell ref="S282:S284"/>
    <mergeCell ref="T282:T284"/>
    <mergeCell ref="U282:U284"/>
    <mergeCell ref="V282:V284"/>
    <mergeCell ref="V288:V298"/>
    <mergeCell ref="N272:N276"/>
    <mergeCell ref="O272:O276"/>
    <mergeCell ref="P272:P276"/>
    <mergeCell ref="Q272:Q276"/>
    <mergeCell ref="R272:R276"/>
    <mergeCell ref="S272:S276"/>
    <mergeCell ref="T272:T276"/>
    <mergeCell ref="U272:U276"/>
    <mergeCell ref="T380:T383"/>
    <mergeCell ref="U380:U383"/>
    <mergeCell ref="V380:V383"/>
    <mergeCell ref="V272:V276"/>
    <mergeCell ref="N335:N337"/>
    <mergeCell ref="O335:O337"/>
    <mergeCell ref="P335:P337"/>
    <mergeCell ref="Q335:Q337"/>
    <mergeCell ref="R335:R337"/>
    <mergeCell ref="S335:S337"/>
    <mergeCell ref="T335:T337"/>
    <mergeCell ref="U335:U337"/>
    <mergeCell ref="V335:V337"/>
    <mergeCell ref="V299:V327"/>
    <mergeCell ref="N328:N333"/>
    <mergeCell ref="O328:O333"/>
    <mergeCell ref="P328:P333"/>
    <mergeCell ref="Q328:Q333"/>
    <mergeCell ref="R328:R333"/>
    <mergeCell ref="S328:S333"/>
    <mergeCell ref="T328:T333"/>
    <mergeCell ref="U328:U333"/>
    <mergeCell ref="V328:V333"/>
    <mergeCell ref="P420:P435"/>
    <mergeCell ref="Q420:Q435"/>
    <mergeCell ref="U420:U435"/>
    <mergeCell ref="V420:V435"/>
    <mergeCell ref="N364:N365"/>
    <mergeCell ref="O364:O365"/>
    <mergeCell ref="P364:P365"/>
    <mergeCell ref="Q364:Q365"/>
    <mergeCell ref="R364:R365"/>
    <mergeCell ref="S364:S365"/>
    <mergeCell ref="T364:T365"/>
    <mergeCell ref="U364:U365"/>
    <mergeCell ref="V364:V365"/>
    <mergeCell ref="N384:N387"/>
    <mergeCell ref="O384:O387"/>
    <mergeCell ref="P384:P387"/>
    <mergeCell ref="Q384:Q387"/>
    <mergeCell ref="R384:R387"/>
    <mergeCell ref="S384:S387"/>
    <mergeCell ref="T384:T387"/>
    <mergeCell ref="U384:U387"/>
    <mergeCell ref="V384:V387"/>
    <mergeCell ref="V374:V379"/>
    <mergeCell ref="N380:N383"/>
    <mergeCell ref="O380:O383"/>
    <mergeCell ref="P380:P383"/>
    <mergeCell ref="Q380:Q383"/>
    <mergeCell ref="R380:R383"/>
    <mergeCell ref="S380:S383"/>
    <mergeCell ref="BB5:BC5"/>
    <mergeCell ref="BA5:BA6"/>
    <mergeCell ref="N463:N465"/>
    <mergeCell ref="O463:O465"/>
    <mergeCell ref="P463:P465"/>
    <mergeCell ref="Q463:Q465"/>
    <mergeCell ref="R463:R465"/>
    <mergeCell ref="S463:S465"/>
    <mergeCell ref="T463:T465"/>
    <mergeCell ref="U463:U465"/>
    <mergeCell ref="V463:V465"/>
    <mergeCell ref="Q388:Q393"/>
    <mergeCell ref="R388:R393"/>
    <mergeCell ref="S388:S393"/>
    <mergeCell ref="T388:T393"/>
    <mergeCell ref="U388:U393"/>
    <mergeCell ref="V388:V393"/>
    <mergeCell ref="S440:S455"/>
    <mergeCell ref="T440:T455"/>
    <mergeCell ref="U440:U455"/>
    <mergeCell ref="V440:V455"/>
    <mergeCell ref="N456:N459"/>
    <mergeCell ref="O456:O459"/>
    <mergeCell ref="P456:P459"/>
    <mergeCell ref="Q456:Q459"/>
    <mergeCell ref="R456:R459"/>
    <mergeCell ref="S456:S459"/>
    <mergeCell ref="T456:T459"/>
    <mergeCell ref="U456:U459"/>
    <mergeCell ref="V456:V459"/>
    <mergeCell ref="N420:N435"/>
    <mergeCell ref="O420:O435"/>
  </mergeCells>
  <dataValidations count="5">
    <dataValidation type="list" allowBlank="1" showInputMessage="1" showErrorMessage="1" sqref="AC110" xr:uid="{80E0DBDD-0C82-49AF-A3A5-C9684F3E86BB}">
      <formula1>INDIRECT($AE$135)</formula1>
    </dataValidation>
    <dataValidation type="list" allowBlank="1" showInputMessage="1" showErrorMessage="1" sqref="AC129" xr:uid="{00A15E14-77FE-473A-A1E5-65EC9D36CDAE}">
      <formula1>INDIRECT($AE$174)</formula1>
    </dataValidation>
    <dataValidation type="list" allowBlank="1" showInputMessage="1" showErrorMessage="1" sqref="AC152:AC153" xr:uid="{4B1C7189-D681-4649-B991-983D87C346CC}">
      <formula1>INDIRECT($AE$111)</formula1>
    </dataValidation>
    <dataValidation type="list" allowBlank="1" showInputMessage="1" showErrorMessage="1" sqref="AC163 AC169:AC171" xr:uid="{DA04DC31-1367-4E1E-98B1-5B7A7CBFCCF6}">
      <formula1>INDIRECT($AE$110)</formula1>
    </dataValidation>
    <dataValidation type="list" allowBlank="1" showInputMessage="1" showErrorMessage="1" sqref="AC175:AC176" xr:uid="{CFF3511C-334B-4288-A826-5EC9937FBE26}">
      <formula1>INDIRECT(#REF!)</formula1>
    </dataValidation>
  </dataValidations>
  <printOptions horizontalCentered="1"/>
  <pageMargins left="0.39370078740157483" right="0.39370078740157483" top="0.39370078740157483" bottom="0.39370078740157483" header="0.31496062992125984" footer="0.31496062992125984"/>
  <pageSetup scale="13"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E8FC875-41C2-40DB-8E6C-A3B6A1E9D4A3}">
          <x14:formula1>
            <xm:f>INDIRECT('C:\Users\wgsuarez\AppData\Local\Microsoft\Windows\INetCache\Content.Outlook\BJPSXN4J\[DDS Formato capatura de información FINAL 1 de Diciembre.xlsm]Proyecto'!#REF!)</xm:f>
          </x14:formula1>
          <xm:sqref>AB110 AB169:AB171 AB163 AB166 AB152:AB153</xm:sqref>
        </x14:dataValidation>
        <x14:dataValidation type="list" allowBlank="1" showInputMessage="1" showErrorMessage="1" xr:uid="{66DECCB7-6640-4A6E-999B-9388EC4D5CD6}">
          <x14:formula1>
            <xm:f>'C:\Users\wgsuarez\AppData\Local\Temp\Temp1_Grupo Innovación y Mejoramiento.zip\Grupo Innovación y Mejoramiento\[GCE - Formato Captura Información Planeación Institucional (DET-F-22).xlsm]Listas'!#REF!</xm:f>
          </x14:formula1>
          <xm:sqref>AV272 AV274:AV275 BB272:BC272 BB274:BC275</xm:sqref>
        </x14:dataValidation>
        <x14:dataValidation type="list" allowBlank="1" showInputMessage="1" showErrorMessage="1" xr:uid="{9F219538-54BB-4109-BA0A-F20849392E39}">
          <x14:formula1>
            <xm:f>'C:\Users\wgsuarez\AppData\Local\Microsoft\Windows\INetCache\Content.Outlook\BJPSXN4J\[Copia de DET-F-22 Formato Captura Información Planeación Institucional 1.0  SSA Dic 15.xlsx]Listas'!#REF!</xm:f>
          </x14:formula1>
          <xm:sqref>AV487:AV489 BB487:BC489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Direccionamiento Estratégico</Nueva_x0020_columna1>
  </documentManagement>
</p:properties>
</file>

<file path=customXml/itemProps1.xml><?xml version="1.0" encoding="utf-8"?>
<ds:datastoreItem xmlns:ds="http://schemas.openxmlformats.org/officeDocument/2006/customXml" ds:itemID="{24ED3EDA-BF15-472D-AD7E-DBA589EAC7C7}">
  <ds:schemaRefs>
    <ds:schemaRef ds:uri="http://schemas.microsoft.com/sharepoint/v3/contenttype/forms"/>
  </ds:schemaRefs>
</ds:datastoreItem>
</file>

<file path=customXml/itemProps2.xml><?xml version="1.0" encoding="utf-8"?>
<ds:datastoreItem xmlns:ds="http://schemas.openxmlformats.org/officeDocument/2006/customXml" ds:itemID="{ED03840D-4F26-498F-A078-03F41092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CE6CC9-1CDB-4281-9AB4-2260780D36AB}">
  <ds:schemaRefs>
    <ds:schemaRef ds:uri="http://schemas.microsoft.com/office/2006/documentManagement/types"/>
    <ds:schemaRef ds:uri="http://purl.org/dc/dcmitype/"/>
    <ds:schemaRef ds:uri="http://purl.org/dc/term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2c585cb4-69c6-475f-afa3-5b9e19db314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PAI</vt:lpstr>
      <vt:lpstr>PAI!Área_de_impresión</vt:lpstr>
      <vt:lpstr>PAI!Títulos_a_imprimir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DET-F-05 Plan de Acción institucional 7.0</dc:title>
  <dc:creator>Wisner Genaro Suarez Guzman</dc:creator>
  <cp:lastModifiedBy>Maria Angela Petit Ariza</cp:lastModifiedBy>
  <cp:lastPrinted>2021-05-04T21:35:31Z</cp:lastPrinted>
  <dcterms:created xsi:type="dcterms:W3CDTF">2018-12-14T13:41:57Z</dcterms:created>
  <dcterms:modified xsi:type="dcterms:W3CDTF">2021-05-04T21:37:11Z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