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ocuments\VERSIONAMIENTO PEI Y PAI 2021\Versión No. 5 comite 7 de septiembre\"/>
    </mc:Choice>
  </mc:AlternateContent>
  <xr:revisionPtr revIDLastSave="0" documentId="13_ncr:1_{3BD86D15-5D9A-4D99-BA1F-1C25F080891D}" xr6:coauthVersionLast="36" xr6:coauthVersionMax="45" xr10:uidLastSave="{00000000-0000-0000-0000-000000000000}"/>
  <bookViews>
    <workbookView xWindow="-120" yWindow="-120" windowWidth="20730" windowHeight="11160" xr2:uid="{00000000-000D-0000-FFFF-FFFF00000000}"/>
  </bookViews>
  <sheets>
    <sheet name="PAI" sheetId="1" r:id="rId1"/>
  </sheets>
  <externalReferences>
    <externalReference r:id="rId2"/>
    <externalReference r:id="rId3"/>
    <externalReference r:id="rId4"/>
    <externalReference r:id="rId5"/>
  </externalReferences>
  <definedNames>
    <definedName name="_xlnm._FilterDatabase" localSheetId="0" hidden="1">PAI!$A$6:$BC$491</definedName>
    <definedName name="_xlnm.Print_Area" localSheetId="0">PAI!$A$1:$AY$491</definedName>
    <definedName name="DEPENDENCIAS">[1]LISTAS!$C$31:$C$74</definedName>
    <definedName name="_xlnm.Print_Titles" localSheetId="0">PAI!$4:$6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63" i="1" l="1"/>
  <c r="AE336" i="1" l="1"/>
  <c r="AE335" i="1"/>
  <c r="AE331" i="1"/>
  <c r="AE330" i="1"/>
  <c r="AE332" i="1"/>
  <c r="AE333" i="1"/>
  <c r="AA68" i="1" l="1"/>
  <c r="AA64" i="1"/>
  <c r="AA13" i="1"/>
  <c r="AE58" i="1" l="1"/>
  <c r="AE68" i="1"/>
  <c r="AE67" i="1"/>
  <c r="AE66" i="1"/>
  <c r="AE65" i="1"/>
  <c r="AE64" i="1"/>
  <c r="Y24" i="1"/>
  <c r="Y23" i="1"/>
  <c r="Y22" i="1"/>
  <c r="Y17" i="1"/>
  <c r="AE16" i="1"/>
  <c r="AE15" i="1"/>
  <c r="AE13" i="1"/>
  <c r="AE12" i="1" l="1"/>
  <c r="AE11" i="1"/>
  <c r="AE10" i="1"/>
  <c r="AE9" i="1"/>
</calcChain>
</file>

<file path=xl/sharedStrings.xml><?xml version="1.0" encoding="utf-8"?>
<sst xmlns="http://schemas.openxmlformats.org/spreadsheetml/2006/main" count="9516" uniqueCount="1553">
  <si>
    <t>Unidad de Medida</t>
  </si>
  <si>
    <t>Fórmula del Indicador</t>
  </si>
  <si>
    <t>Línea Base</t>
  </si>
  <si>
    <t>PND</t>
  </si>
  <si>
    <t>Dimensión MIPG</t>
  </si>
  <si>
    <t>ODS</t>
  </si>
  <si>
    <t>Dimensión Estratégica</t>
  </si>
  <si>
    <t>Indicador</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</si>
  <si>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</si>
  <si>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</si>
  <si>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</si>
  <si>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</si>
  <si>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</si>
  <si>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</si>
  <si>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</si>
  <si>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</si>
  <si>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</si>
  <si>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</si>
  <si>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</si>
  <si>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</si>
  <si>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</si>
  <si>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</si>
  <si>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</si>
  <si>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</si>
  <si>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</si>
  <si>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</si>
  <si>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</si>
  <si>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</si>
  <si>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</si>
  <si>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</si>
  <si>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</si>
  <si>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</si>
  <si>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</si>
  <si>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</si>
  <si>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</si>
  <si>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</si>
  <si>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</si>
  <si>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</si>
  <si>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</si>
  <si>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</si>
  <si>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</si>
  <si>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</si>
  <si>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</si>
  <si>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</si>
  <si>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</si>
  <si>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</si>
  <si>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</si>
  <si>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</si>
  <si>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</si>
  <si>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</si>
  <si>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</si>
  <si>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</si>
  <si>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</si>
  <si>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</si>
  <si>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</si>
  <si>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</si>
  <si>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</si>
  <si>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</si>
  <si>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</si>
  <si>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</si>
  <si>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</si>
  <si>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</si>
  <si>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</si>
  <si>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</si>
  <si>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</si>
  <si>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</si>
  <si>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</si>
  <si>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</si>
  <si>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</si>
  <si>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</si>
  <si>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</si>
  <si>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</si>
  <si>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</si>
  <si>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</si>
  <si>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</si>
  <si>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</si>
  <si>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</si>
  <si>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</si>
  <si>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</si>
  <si>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</si>
  <si>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</si>
  <si>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</si>
  <si>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</si>
  <si>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</si>
  <si>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</si>
  <si>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</si>
  <si>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</si>
  <si>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</si>
  <si>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</si>
  <si>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</si>
  <si>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</si>
  <si>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</si>
  <si>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</si>
  <si>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</si>
  <si>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</si>
  <si>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</si>
  <si>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</si>
  <si>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</si>
  <si>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</si>
  <si>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</si>
  <si>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</si>
  <si>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</si>
  <si>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</si>
  <si>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</si>
  <si>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</si>
  <si>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</si>
  <si>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</si>
  <si>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</si>
  <si>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</si>
  <si>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</si>
  <si>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</si>
  <si>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</si>
  <si>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</si>
  <si>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</si>
  <si>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</si>
  <si>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</si>
  <si>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</si>
  <si>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</si>
  <si>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</si>
  <si>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</si>
  <si>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</si>
  <si>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</si>
  <si>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</si>
  <si>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</si>
  <si>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</si>
  <si>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</si>
  <si>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</si>
  <si>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</si>
  <si>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</si>
  <si>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</si>
  <si>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</si>
  <si>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</si>
  <si>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</si>
  <si>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</si>
  <si>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</si>
  <si>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</si>
  <si>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</si>
  <si>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</si>
  <si>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</si>
  <si>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</si>
  <si>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</si>
  <si>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</si>
  <si>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</si>
  <si>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</si>
  <si>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</si>
  <si>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</si>
  <si>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</si>
  <si>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</si>
  <si>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</si>
  <si>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</si>
  <si>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</si>
  <si>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</si>
  <si>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</si>
  <si>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</si>
  <si>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</si>
  <si>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</si>
  <si>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</si>
  <si>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</si>
  <si>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</si>
  <si>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</si>
  <si>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</si>
  <si>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</si>
  <si>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</si>
  <si>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</si>
  <si>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</si>
  <si>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</si>
  <si>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</si>
  <si>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</si>
  <si>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</si>
  <si>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</si>
  <si>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</si>
  <si>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</si>
  <si>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</si>
  <si>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</si>
  <si>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</si>
  <si>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</si>
  <si>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</si>
  <si>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</si>
  <si>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</si>
  <si>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</si>
  <si>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</si>
  <si>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</si>
  <si>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</si>
  <si>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</si>
  <si>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</si>
  <si>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</si>
  <si>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</si>
  <si>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Sumatoria de mesas implementadas en el marco del Programa Agua al campo en los departamentos de Meta, Guaviare y Guajira</t>
  </si>
  <si>
    <t>(Número de asistencias técnicas atendidas /Número de asistencias técnicas solicitadas)*100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</si>
  <si>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</si>
  <si>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</si>
  <si>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</si>
  <si>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</si>
  <si>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</si>
  <si>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</si>
  <si>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</si>
  <si>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</si>
  <si>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</si>
  <si>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</si>
  <si>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</si>
  <si>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</si>
  <si>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</si>
  <si>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</si>
  <si>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</si>
  <si>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</si>
  <si>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</si>
  <si>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</si>
  <si>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</si>
  <si>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</si>
  <si>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</si>
  <si>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</si>
  <si>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</si>
  <si>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</si>
  <si>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</si>
  <si>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</si>
  <si>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</si>
  <si>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</si>
  <si>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</si>
  <si>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</si>
  <si>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</si>
  <si>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</si>
  <si>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</si>
  <si>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</si>
  <si>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</si>
  <si>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</si>
  <si>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</si>
  <si>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</si>
  <si>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</si>
  <si>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</si>
  <si>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</si>
  <si>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</si>
  <si>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</si>
  <si>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</si>
  <si>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</si>
  <si>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</si>
  <si>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</si>
  <si>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</si>
  <si>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</si>
  <si>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</si>
  <si>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</si>
  <si>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</si>
  <si>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</si>
  <si>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</si>
  <si>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</si>
  <si>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</si>
  <si>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</si>
  <si>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</si>
  <si>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</si>
  <si>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</si>
  <si>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</si>
  <si>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</si>
  <si>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</si>
  <si>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</si>
  <si>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</si>
  <si>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</si>
  <si>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</si>
  <si>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Personas con acceso a soluciones adecuadas de agua potable en zona rural </t>
  </si>
  <si>
    <t>Número de personas con acceso a soluciones adecuadas de agua potable en zona rural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</si>
  <si>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</si>
  <si>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</si>
  <si>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</si>
  <si>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</si>
  <si>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</si>
  <si>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</si>
  <si>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</si>
  <si>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</si>
  <si>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</si>
  <si>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</si>
  <si>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</si>
  <si>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</si>
  <si>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</si>
  <si>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</si>
  <si>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</si>
  <si>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</si>
  <si>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</si>
  <si>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</si>
  <si>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</si>
  <si>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</si>
  <si>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</si>
  <si>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</si>
  <si>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</si>
  <si>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</si>
  <si>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</si>
  <si>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</si>
  <si>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</si>
  <si>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</si>
  <si>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</si>
  <si>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</si>
  <si>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</si>
  <si>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</si>
  <si>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</si>
  <si>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</si>
  <si>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</si>
  <si>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</si>
  <si>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</si>
  <si>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</si>
  <si>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</si>
  <si>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</si>
  <si>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</si>
  <si>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</si>
  <si>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</si>
  <si>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</si>
  <si>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</si>
  <si>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</si>
  <si>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</si>
  <si>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</si>
  <si>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</si>
  <si>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</si>
  <si>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</si>
  <si>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</si>
  <si>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</si>
  <si>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</si>
  <si>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</si>
  <si>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</si>
  <si>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</si>
  <si>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</si>
  <si>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</si>
  <si>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</si>
  <si>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</si>
  <si>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</si>
  <si>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</si>
  <si>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</si>
  <si>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</si>
  <si>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</si>
  <si>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</si>
  <si>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</si>
  <si>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</si>
  <si>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</si>
  <si>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</si>
  <si>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</si>
  <si>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</si>
  <si>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</si>
  <si>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</si>
  <si>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</si>
  <si>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</si>
  <si>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</si>
  <si>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</si>
  <si>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</si>
  <si>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</si>
  <si>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</si>
  <si>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</si>
  <si>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</si>
  <si>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</si>
  <si>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</si>
  <si>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</si>
  <si>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</si>
  <si>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</si>
  <si>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</si>
  <si>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</si>
  <si>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</si>
  <si>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</si>
  <si>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</si>
  <si>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</si>
  <si>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</si>
  <si>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</si>
  <si>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</si>
  <si>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</si>
  <si>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</si>
  <si>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</si>
  <si>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</si>
  <si>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</si>
  <si>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</si>
  <si>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</si>
  <si>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</si>
  <si>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</si>
  <si>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</si>
  <si>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</si>
  <si>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</si>
  <si>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</si>
  <si>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</si>
  <si>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</si>
  <si>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</si>
  <si>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</si>
  <si>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</si>
  <si>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</si>
  <si>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</si>
  <si>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</si>
  <si>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</si>
  <si>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</si>
  <si>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</si>
  <si>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</si>
  <si>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</si>
  <si>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</si>
  <si>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</si>
  <si>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</si>
  <si>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</si>
  <si>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</si>
  <si>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</si>
  <si>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</si>
  <si>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</si>
  <si>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</si>
  <si>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</si>
  <si>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</si>
  <si>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</si>
  <si>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</si>
  <si>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</si>
  <si>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</si>
  <si>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SSA-Subdirección de Servicios Administrativos</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</si>
  <si>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</si>
  <si>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</si>
  <si>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</si>
  <si>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</si>
  <si>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</si>
  <si>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</si>
  <si>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</si>
  <si>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</si>
  <si>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Política 15: Gestión del conocimiento y la innovación</t>
  </si>
  <si>
    <t>Pérdida o deterioro de la información contenida en los archivos de gestión del proceso</t>
  </si>
  <si>
    <t>Realizar acompañamiento social y técnico en la ejecución de los proyectos de vivienda rural</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</si>
  <si>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</si>
  <si>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</si>
  <si>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</si>
  <si>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</si>
  <si>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</si>
  <si>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</si>
  <si>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</si>
  <si>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</si>
  <si>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</si>
  <si>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</si>
  <si>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</si>
  <si>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</si>
  <si>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</si>
  <si>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</si>
  <si>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</si>
  <si>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</si>
  <si>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</si>
  <si>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</si>
  <si>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</si>
  <si>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</si>
  <si>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</si>
  <si>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</si>
  <si>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</si>
  <si>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</si>
  <si>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</si>
  <si>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</si>
  <si>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</si>
  <si>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</si>
  <si>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</si>
  <si>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</si>
  <si>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</si>
  <si>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</si>
  <si>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</si>
  <si>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</si>
  <si>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</si>
  <si>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</si>
  <si>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</si>
  <si>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</si>
  <si>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</si>
  <si>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</si>
  <si>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</si>
  <si>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</si>
  <si>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</si>
  <si>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</si>
  <si>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</si>
  <si>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</si>
  <si>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</si>
  <si>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</si>
  <si>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</si>
  <si>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</si>
  <si>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</si>
  <si>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</si>
  <si>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</si>
  <si>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</si>
  <si>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</si>
  <si>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</si>
  <si>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</si>
  <si>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</si>
  <si>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</si>
  <si>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</si>
  <si>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</si>
  <si>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</si>
  <si>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</si>
  <si>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</si>
  <si>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</si>
  <si>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</si>
  <si>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</si>
  <si>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</si>
  <si>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</si>
  <si>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</si>
  <si>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</si>
  <si>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</si>
  <si>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</si>
  <si>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</si>
  <si>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</si>
  <si>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</si>
  <si>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</si>
  <si>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</si>
  <si>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</si>
  <si>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</si>
  <si>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</si>
  <si>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</si>
  <si>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</si>
  <si>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</si>
  <si>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</si>
  <si>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</si>
  <si>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</si>
  <si>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</si>
  <si>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</si>
  <si>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</si>
  <si>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</si>
  <si>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</si>
  <si>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</si>
  <si>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</si>
  <si>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</si>
  <si>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</si>
  <si>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</si>
  <si>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</si>
  <si>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</si>
  <si>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</si>
  <si>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</si>
  <si>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</si>
  <si>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</si>
  <si>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</si>
  <si>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</si>
  <si>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</si>
  <si>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</si>
  <si>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</si>
  <si>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</si>
  <si>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</si>
  <si>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</si>
  <si>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</si>
  <si>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</si>
  <si>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</si>
  <si>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</si>
  <si>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</si>
  <si>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Elaborar documento de Evaluación Programa Mi Casa Ya</t>
  </si>
  <si>
    <t xml:space="preserve">Documento de evaluación Programa Mi Casa Ya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</si>
  <si>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</si>
  <si>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</si>
  <si>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</si>
  <si>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</si>
  <si>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</si>
  <si>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</si>
  <si>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</si>
  <si>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</si>
  <si>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</si>
  <si>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</si>
  <si>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</si>
  <si>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</si>
  <si>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</si>
  <si>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</si>
  <si>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</si>
  <si>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</si>
  <si>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</si>
  <si>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Reportes de gestión de derechos de petición en el marco de la Política Nacional de Titulación</t>
  </si>
  <si>
    <t>Política 10: Servicio al Ciudadano</t>
  </si>
  <si>
    <t>Gestionar la consecución de la información catastral necesaria para los procesos de cesión a título gratuito</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</si>
  <si>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</si>
  <si>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</si>
  <si>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</si>
  <si>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</si>
  <si>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</si>
  <si>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</si>
  <si>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</si>
  <si>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</si>
  <si>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</si>
  <si>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</si>
  <si>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</si>
  <si>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</si>
  <si>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</si>
  <si>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</si>
  <si>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</si>
  <si>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</si>
  <si>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</si>
  <si>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</si>
  <si>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</si>
  <si>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</si>
  <si>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</si>
  <si>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</si>
  <si>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</si>
  <si>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</si>
  <si>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</si>
  <si>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</si>
  <si>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</si>
  <si>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</si>
  <si>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</si>
  <si>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</si>
  <si>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</si>
  <si>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</si>
  <si>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</si>
  <si>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</si>
  <si>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</si>
  <si>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</si>
  <si>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</si>
  <si>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</si>
  <si>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</si>
  <si>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</si>
  <si>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</si>
  <si>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</si>
  <si>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</si>
  <si>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</si>
  <si>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</si>
  <si>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</si>
  <si>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</si>
  <si>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</si>
  <si>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</si>
  <si>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</si>
  <si>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</si>
  <si>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</si>
  <si>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</si>
  <si>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</si>
  <si>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</si>
  <si>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</si>
  <si>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</si>
  <si>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</si>
  <si>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</si>
  <si>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</si>
  <si>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</si>
  <si>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</si>
  <si>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</si>
  <si>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</si>
  <si>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</si>
  <si>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</si>
  <si>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</si>
  <si>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</si>
  <si>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</si>
  <si>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</si>
  <si>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</si>
  <si>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</si>
  <si>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</si>
  <si>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</si>
  <si>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</si>
  <si>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</si>
  <si>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</si>
  <si>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</si>
  <si>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</si>
  <si>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</si>
  <si>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</si>
  <si>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</si>
  <si>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</si>
  <si>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</si>
  <si>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</si>
  <si>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</si>
  <si>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</si>
  <si>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</si>
  <si>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</si>
  <si>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</si>
  <si>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</si>
  <si>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</si>
  <si>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</si>
  <si>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</si>
  <si>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</si>
  <si>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</si>
  <si>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</si>
  <si>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</si>
  <si>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</si>
  <si>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</si>
  <si>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</si>
  <si>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</si>
  <si>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</si>
  <si>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</si>
  <si>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</si>
  <si>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</si>
  <si>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</si>
  <si>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</si>
  <si>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</si>
  <si>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</si>
  <si>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</si>
  <si>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</si>
  <si>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</si>
  <si>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</si>
  <si>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</si>
  <si>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</si>
  <si>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</si>
  <si>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</si>
  <si>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</si>
  <si>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</si>
  <si>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</si>
  <si>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</si>
  <si>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</si>
  <si>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</si>
  <si>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</si>
  <si>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</si>
  <si>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</si>
  <si>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</si>
  <si>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</si>
  <si>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</si>
  <si>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</si>
  <si>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</si>
  <si>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</si>
  <si>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</si>
  <si>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</si>
  <si>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</si>
  <si>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</si>
  <si>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</si>
  <si>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</si>
  <si>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</si>
  <si>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</si>
  <si>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</si>
  <si>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</si>
  <si>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</si>
  <si>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</si>
  <si>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</si>
  <si>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</si>
  <si>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</si>
  <si>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Brindar acompañamiento a las Entidades Territoriales en el monitoreo a los recursos SGP-APSB.</t>
  </si>
  <si>
    <t>Documento estudio 
Propuesta de Proyecto de Decreto</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</si>
  <si>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</si>
  <si>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</si>
  <si>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</si>
  <si>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</si>
  <si>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</si>
  <si>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</si>
  <si>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</si>
  <si>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</si>
  <si>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</si>
  <si>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</si>
  <si>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</si>
  <si>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</si>
  <si>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</si>
  <si>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</si>
  <si>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</si>
  <si>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</si>
  <si>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</si>
  <si>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</si>
  <si>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</si>
  <si>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</si>
  <si>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</si>
  <si>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</si>
  <si>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</si>
  <si>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</si>
  <si>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</si>
  <si>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</si>
  <si>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</si>
  <si>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</si>
  <si>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</si>
  <si>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</si>
  <si>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</si>
  <si>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</si>
  <si>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</si>
  <si>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</si>
  <si>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</si>
  <si>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</si>
  <si>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</si>
  <si>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</si>
  <si>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</si>
  <si>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</si>
  <si>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</si>
  <si>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</si>
  <si>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</si>
  <si>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Política 9: Transparencia, Acceso a la Información y lucha contra la Corrupción</t>
  </si>
  <si>
    <t>Matriz de relación de proyectos estructurados a nivel de prefactibilidad</t>
  </si>
  <si>
    <t>Acompañar el trámite de aprobación de proyectos de regalías ante la OCAD</t>
  </si>
  <si>
    <t>Diseñar la pólitica pública de vivienda rural e impulsar mejoras en su ejecución</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</si>
  <si>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</si>
  <si>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</si>
  <si>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</si>
  <si>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</si>
  <si>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</si>
  <si>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</si>
  <si>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</si>
  <si>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</si>
  <si>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</si>
  <si>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</si>
  <si>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</si>
  <si>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</si>
  <si>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</si>
  <si>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</si>
  <si>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</si>
  <si>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</si>
  <si>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</si>
  <si>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</si>
  <si>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</si>
  <si>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</si>
  <si>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</si>
  <si>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</si>
  <si>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</si>
  <si>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</si>
  <si>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</si>
  <si>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</si>
  <si>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</si>
  <si>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</si>
  <si>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</si>
  <si>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</si>
  <si>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</si>
  <si>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</si>
  <si>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</si>
  <si>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</si>
  <si>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</si>
  <si>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</si>
  <si>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</si>
  <si>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</si>
  <si>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</si>
  <si>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</si>
  <si>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</si>
  <si>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</si>
  <si>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</si>
  <si>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</si>
  <si>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</si>
  <si>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</si>
  <si>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Informe de Gestión para la Cooperación Internacional</t>
  </si>
  <si>
    <t>Incentivar el tratamiento y aprovechamiento de residuos sólidos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</si>
  <si>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</si>
  <si>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</si>
  <si>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</si>
  <si>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</si>
  <si>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</si>
  <si>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</si>
  <si>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</si>
  <si>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</si>
  <si>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</si>
  <si>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</si>
  <si>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</si>
  <si>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</si>
  <si>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</si>
  <si>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</si>
  <si>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</si>
  <si>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</si>
  <si>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</si>
  <si>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</si>
  <si>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</si>
  <si>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</si>
  <si>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</si>
  <si>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</si>
  <si>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</si>
  <si>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</si>
  <si>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</si>
  <si>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</si>
  <si>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</si>
  <si>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</si>
  <si>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</si>
  <si>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</si>
  <si>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</si>
  <si>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</si>
  <si>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</si>
  <si>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</si>
  <si>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</si>
  <si>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</si>
  <si>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</si>
  <si>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</si>
  <si>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</si>
  <si>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</si>
  <si>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</si>
  <si>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</si>
  <si>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</si>
  <si>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</si>
  <si>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</si>
  <si>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</si>
  <si>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</si>
  <si>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</si>
  <si>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</si>
  <si>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</si>
  <si>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</si>
  <si>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</si>
  <si>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</si>
  <si>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</si>
  <si>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</si>
  <si>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</si>
  <si>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</si>
  <si>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</si>
  <si>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</si>
  <si>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</si>
  <si>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</si>
  <si>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</si>
  <si>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</si>
  <si>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</si>
  <si>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</si>
  <si>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</si>
  <si>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</si>
  <si>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</si>
  <si>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</si>
  <si>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</si>
  <si>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</si>
  <si>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</si>
  <si>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</si>
  <si>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</si>
  <si>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</si>
  <si>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</si>
  <si>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</si>
  <si>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</si>
  <si>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</si>
  <si>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</si>
  <si>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</si>
  <si>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</si>
  <si>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</si>
  <si>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</si>
  <si>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</si>
  <si>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</si>
  <si>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</si>
  <si>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</si>
  <si>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</si>
  <si>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</si>
  <si>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</si>
  <si>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</si>
  <si>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</si>
  <si>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</si>
  <si>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</si>
  <si>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</si>
  <si>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</si>
  <si>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</si>
  <si>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</si>
  <si>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</si>
  <si>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</si>
  <si>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</si>
  <si>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</si>
  <si>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</si>
  <si>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</si>
  <si>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</si>
  <si>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</si>
  <si>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</si>
  <si>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</si>
  <si>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</si>
  <si>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</si>
  <si>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</si>
  <si>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</si>
  <si>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</si>
  <si>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</si>
  <si>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</si>
  <si>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</si>
  <si>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</si>
  <si>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</si>
  <si>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</si>
  <si>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</si>
  <si>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</si>
  <si>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</si>
  <si>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</si>
  <si>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</si>
  <si>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</si>
  <si>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</si>
  <si>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</si>
  <si>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</si>
  <si>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</si>
  <si>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</si>
  <si>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</si>
  <si>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</si>
  <si>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</si>
  <si>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</si>
  <si>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</si>
  <si>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</si>
  <si>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</si>
  <si>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</si>
  <si>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</si>
  <si>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</si>
  <si>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</si>
  <si>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</si>
  <si>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</si>
  <si>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</si>
  <si>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</si>
  <si>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</si>
  <si>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</si>
  <si>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</si>
  <si>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</si>
  <si>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</si>
  <si>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</si>
  <si>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</si>
  <si>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</si>
  <si>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</si>
  <si>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</si>
  <si>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</si>
  <si>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</si>
  <si>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</si>
  <si>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</si>
  <si>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</si>
  <si>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</si>
  <si>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</si>
  <si>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</si>
  <si>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</si>
  <si>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</si>
  <si>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</si>
  <si>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</si>
  <si>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</si>
  <si>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</si>
  <si>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</si>
  <si>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</si>
  <si>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</si>
  <si>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</si>
  <si>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</si>
  <si>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</si>
  <si>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</si>
  <si>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</si>
  <si>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</si>
  <si>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</si>
  <si>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</si>
  <si>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</si>
  <si>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</si>
  <si>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</si>
  <si>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Realizar seguimiento a los proyectos de acueducto y alcantarillado del área rural apoyados financieramente</t>
  </si>
  <si>
    <t>Fortalecer la atención al ciudadano</t>
  </si>
  <si>
    <t>Elaborar e implementar de la política de servicio al ciudadano</t>
  </si>
  <si>
    <t>Orientar a los actores involucrados sobre temas de servicio al ciudadano y gestión documental</t>
  </si>
  <si>
    <t>Documento de Planeacion de la Oficina móvil para servicio al ciudadano, entregado a la SSA y Secretaria General.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</si>
  <si>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</si>
  <si>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</si>
  <si>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</si>
  <si>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</si>
  <si>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</si>
  <si>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</si>
  <si>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</si>
  <si>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</si>
  <si>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</si>
  <si>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</si>
  <si>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</si>
  <si>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</si>
  <si>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</si>
  <si>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</si>
  <si>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</si>
  <si>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</si>
  <si>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</si>
  <si>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</si>
  <si>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</si>
  <si>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</si>
  <si>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</si>
  <si>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</si>
  <si>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</si>
  <si>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</si>
  <si>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</si>
  <si>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</si>
  <si>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</si>
  <si>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</si>
  <si>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</si>
  <si>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</si>
  <si>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</si>
  <si>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</si>
  <si>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</si>
  <si>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</si>
  <si>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</si>
  <si>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</si>
  <si>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</si>
  <si>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</si>
  <si>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</si>
  <si>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</si>
  <si>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</si>
  <si>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</si>
  <si>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</si>
  <si>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</si>
  <si>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</si>
  <si>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</si>
  <si>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</si>
  <si>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</si>
  <si>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</si>
  <si>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</si>
  <si>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</si>
  <si>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</si>
  <si>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</si>
  <si>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</si>
  <si>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</si>
  <si>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</si>
  <si>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</si>
  <si>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</si>
  <si>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</si>
  <si>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</si>
  <si>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</si>
  <si>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</si>
  <si>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</si>
  <si>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</si>
  <si>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</si>
  <si>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</si>
  <si>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</si>
  <si>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</si>
  <si>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</si>
  <si>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</si>
  <si>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</si>
  <si>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</si>
  <si>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</si>
  <si>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</si>
  <si>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</si>
  <si>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</si>
  <si>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</si>
  <si>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</si>
  <si>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</si>
  <si>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</si>
  <si>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</si>
  <si>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</si>
  <si>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</si>
  <si>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</si>
  <si>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</si>
  <si>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</si>
  <si>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</si>
  <si>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</si>
  <si>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</si>
  <si>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</si>
  <si>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</si>
  <si>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</si>
  <si>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</si>
  <si>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</si>
  <si>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</si>
  <si>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</si>
  <si>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</si>
  <si>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</si>
  <si>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</si>
  <si>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</si>
  <si>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</si>
  <si>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</si>
  <si>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</si>
  <si>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</si>
  <si>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</si>
  <si>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</si>
  <si>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</si>
  <si>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</si>
  <si>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</si>
  <si>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</si>
  <si>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</si>
  <si>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</si>
  <si>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</si>
  <si>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</si>
  <si>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</si>
  <si>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</si>
  <si>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</si>
  <si>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</si>
  <si>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</si>
  <si>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</si>
  <si>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</si>
  <si>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</si>
  <si>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</si>
  <si>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</si>
  <si>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</si>
  <si>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</si>
  <si>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</si>
  <si>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</si>
  <si>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</si>
  <si>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</si>
  <si>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</si>
  <si>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</si>
  <si>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</si>
  <si>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</si>
  <si>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</si>
  <si>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</si>
  <si>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</si>
  <si>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</si>
  <si>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</si>
  <si>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</si>
  <si>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</si>
  <si>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</si>
  <si>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Informe Documento pdf</t>
  </si>
  <si>
    <t>Plan Anual de Vacantes</t>
  </si>
  <si>
    <t xml:space="preserve">Evaluación del plan de vacantes  </t>
  </si>
  <si>
    <t xml:space="preserve">Realizar actividades en el marco de las temáticas de transparencia e integridad </t>
  </si>
  <si>
    <t xml:space="preserve">Ejecutar las actividades  del Código de Integridad </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</si>
  <si>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</si>
  <si>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</si>
  <si>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</si>
  <si>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</si>
  <si>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</si>
  <si>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</si>
  <si>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</si>
  <si>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</si>
  <si>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</si>
  <si>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</si>
  <si>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</si>
  <si>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</si>
  <si>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</si>
  <si>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</si>
  <si>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</si>
  <si>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</si>
  <si>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</si>
  <si>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</si>
  <si>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</si>
  <si>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</si>
  <si>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</si>
  <si>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</si>
  <si>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</si>
  <si>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</si>
  <si>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</si>
  <si>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</si>
  <si>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</si>
  <si>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</si>
  <si>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</si>
  <si>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</si>
  <si>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</si>
  <si>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</si>
  <si>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</si>
  <si>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</si>
  <si>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</si>
  <si>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</si>
  <si>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</si>
  <si>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</si>
  <si>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</si>
  <si>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</si>
  <si>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</si>
  <si>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</si>
  <si>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</si>
  <si>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</si>
  <si>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</si>
  <si>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</si>
  <si>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</si>
  <si>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</si>
  <si>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</si>
  <si>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</si>
  <si>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</si>
  <si>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</si>
  <si>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</si>
  <si>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</si>
  <si>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</si>
  <si>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</si>
  <si>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</si>
  <si>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</si>
  <si>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</si>
  <si>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</si>
  <si>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</si>
  <si>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</si>
  <si>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</si>
  <si>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</si>
  <si>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</si>
  <si>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</si>
  <si>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</si>
  <si>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</si>
  <si>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</si>
  <si>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</si>
  <si>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</si>
  <si>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</si>
  <si>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</si>
  <si>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</si>
  <si>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</si>
  <si>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</si>
  <si>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</si>
  <si>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</si>
  <si>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</si>
  <si>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</si>
  <si>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</si>
  <si>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</si>
  <si>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</si>
  <si>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</si>
  <si>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</si>
  <si>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</si>
  <si>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</si>
  <si>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</si>
  <si>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</si>
  <si>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</si>
  <si>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</si>
  <si>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</si>
  <si>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</si>
  <si>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</si>
  <si>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</si>
  <si>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</si>
  <si>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</si>
  <si>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</si>
  <si>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</si>
  <si>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</si>
  <si>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</si>
  <si>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</si>
  <si>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</si>
  <si>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</si>
  <si>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</si>
  <si>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</si>
  <si>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</si>
  <si>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</si>
  <si>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</si>
  <si>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</si>
  <si>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</si>
  <si>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</si>
  <si>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</si>
  <si>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</si>
  <si>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</si>
  <si>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</si>
  <si>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</si>
  <si>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</si>
  <si>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</si>
  <si>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</si>
  <si>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</si>
  <si>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Pérdida o deterioro de la información contenida en los archivos de gestión del proceso de Seguimiento y Mejora Continua</t>
  </si>
  <si>
    <t>Guía de Monitoreo y Seguimiento a la Planeación Sectorial formalizada en el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</si>
  <si>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</si>
  <si>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</si>
  <si>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</si>
  <si>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</si>
  <si>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</si>
  <si>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</si>
  <si>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</si>
  <si>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</si>
  <si>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</si>
  <si>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</si>
  <si>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</si>
  <si>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</si>
  <si>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</si>
  <si>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</si>
  <si>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</si>
  <si>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</si>
  <si>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</si>
  <si>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</si>
  <si>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</si>
  <si>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</si>
  <si>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</si>
  <si>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</si>
  <si>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</si>
  <si>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</si>
  <si>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</si>
  <si>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</si>
  <si>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</si>
  <si>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</si>
  <si>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</si>
  <si>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</si>
  <si>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</si>
  <si>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</si>
  <si>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</si>
  <si>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</si>
  <si>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</si>
  <si>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</si>
  <si>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</si>
  <si>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</si>
  <si>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</si>
  <si>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</si>
  <si>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</si>
  <si>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</si>
  <si>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</si>
  <si>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</si>
  <si>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</si>
  <si>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</si>
  <si>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</si>
  <si>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</si>
  <si>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</si>
  <si>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</si>
  <si>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</si>
  <si>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</si>
  <si>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</si>
  <si>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</si>
  <si>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</si>
  <si>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</si>
  <si>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</si>
  <si>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</si>
  <si>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</si>
  <si>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</si>
  <si>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</si>
  <si>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</si>
  <si>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</si>
  <si>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</si>
  <si>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</si>
  <si>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</si>
  <si>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</si>
  <si>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</si>
  <si>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</si>
  <si>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</si>
  <si>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</si>
  <si>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</si>
  <si>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</si>
  <si>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</si>
  <si>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</si>
  <si>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</si>
  <si>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</si>
  <si>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</si>
  <si>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</si>
  <si>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</si>
  <si>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</si>
  <si>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</si>
  <si>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</si>
  <si>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</si>
  <si>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</si>
  <si>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</si>
  <si>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</si>
  <si>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</si>
  <si>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</si>
  <si>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</si>
  <si>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</si>
  <si>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</si>
  <si>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</si>
  <si>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</si>
  <si>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</si>
  <si>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</si>
  <si>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</si>
  <si>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</si>
  <si>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</si>
  <si>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</si>
  <si>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</si>
  <si>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</si>
  <si>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</si>
  <si>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</si>
  <si>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</si>
  <si>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</si>
  <si>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</si>
  <si>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</si>
  <si>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</si>
  <si>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</si>
  <si>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</si>
  <si>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</si>
  <si>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</si>
  <si>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</si>
  <si>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</si>
  <si>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</si>
  <si>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</si>
  <si>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</si>
  <si>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</si>
  <si>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</si>
  <si>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</si>
  <si>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</si>
  <si>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</si>
  <si>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</si>
  <si>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</si>
  <si>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</si>
  <si>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</si>
  <si>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</si>
  <si>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</si>
  <si>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</si>
  <si>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</si>
  <si>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</si>
  <si>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</si>
  <si>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</si>
  <si>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</si>
  <si>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</si>
  <si>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</si>
  <si>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</si>
  <si>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</si>
  <si>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</si>
  <si>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</si>
  <si>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</si>
  <si>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</si>
  <si>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</si>
  <si>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</si>
  <si>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</si>
  <si>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</si>
  <si>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</si>
  <si>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</si>
  <si>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</si>
  <si>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</si>
  <si>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</si>
  <si>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</si>
  <si>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</si>
  <si>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</si>
  <si>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</si>
  <si>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</si>
  <si>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</si>
  <si>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</si>
  <si>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</si>
  <si>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</si>
  <si>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</si>
  <si>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</si>
  <si>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</si>
  <si>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</si>
  <si>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</si>
  <si>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comunidades priorizados indígenas de los pueblos Wayuu, Jiw y Nukak con acceso a agua potable y saneamiento básico</t>
  </si>
  <si>
    <t>Avance en la ejecución del Plan Anual de Adquisiciones (PAA) formulado y actualizado de los gastos de funcionamiento que son competencia de la SSA</t>
  </si>
  <si>
    <t>(Recursos del PAA ejecutados/Recursos del PAA asignados)*100</t>
  </si>
  <si>
    <t>Activos del extinto ICT INURBE intervenidos</t>
  </si>
  <si>
    <t>Iniciar la ejecución de obras de proyectos MIB</t>
  </si>
  <si>
    <t>Acta de inicio de contratos de ejecución de obras.</t>
  </si>
  <si>
    <t>Formular y ejecutar el plan de adquisiciones de los gastos de funcionamiento que son competencia de la SSA</t>
  </si>
  <si>
    <t>Planear las adquisciones a realizar a través de los gastos de funcionamiento que son competencia de la SSA</t>
  </si>
  <si>
    <t>Acta de aprobación del plan de adquisiciones</t>
  </si>
  <si>
    <t>Realizar la actualización del plan de conformidad con las necesidades de las dependencias, para los gastos de funcionamiento que son competencia de la SSA</t>
  </si>
  <si>
    <t>Publicación del plan de adquisiciones actualizado</t>
  </si>
  <si>
    <t>Presentar la ejecución del plan anual de adqusiciones para los gastos de funcionamiento que son competencia de la SSA</t>
  </si>
  <si>
    <t>Informes mensuaels de ejecución</t>
  </si>
  <si>
    <t>Herramienta para la captura de información del monitoreo y seguimiento  a la Planeación Institucional 2021 formalizada en SIG</t>
  </si>
  <si>
    <t>Instructivo Herramienta para la captura de información del monitoreo y seguimiento  a la Planeación Institucional 2021 formalizado en SIG</t>
  </si>
  <si>
    <t>Herramienta para la captura de información del monitoreo y seguimiento  a la Planeación Sectorial 2021 formalizada en SIG</t>
  </si>
  <si>
    <t>Instructivo Herramienta para la captura de información del monitoreo y seguimiento  a la Planeación Sectorial 2021 formalizado en SIG</t>
  </si>
  <si>
    <t>Diagnóstico de las condiciones de acceso a agua potable y saneamiento básico concertado con las comunidades indígenas realizado</t>
  </si>
  <si>
    <t>Apoyar las gestiones administrativas y operativas para la formulación  de la política de vivienda rural</t>
  </si>
  <si>
    <t>Realizar asistencia técnica a los actores involucrados en las políticas, planes, programas y proyectos de vivienda rural</t>
  </si>
  <si>
    <t>Porcentaje de subsidios asignados a los hogares víctimas de desplazamiento forzado en los programas de vivienda</t>
  </si>
  <si>
    <t>Número de asistencias técnicas realizadas a los grupos de valor en el marco de las competencias del VASB reportadas en el sistema de información</t>
  </si>
  <si>
    <t>(Avance en la construcción de la reglamentación en el marco de la Comisión de Impulso del Decreto 1953, citada por el Ministerio del Interior/ Reglamentación en el marco de la Comisión de Impulso del Decreto 1953, realizada por el Ministerio del Interior)*100</t>
  </si>
  <si>
    <t>Gestión</t>
  </si>
  <si>
    <t>Porcentaje de territorios indígenas sin acceso a agua potable y/o saneamiento básico con proyectos formulados por la comunidad con apoyo técnico del equipo del viceministerio de agua y del Plan Departamental de Agua, y financiados por OCAD Paz</t>
  </si>
  <si>
    <t>(Comunidades priorizadas de los pueblos Wayuu, Jiw y Nukak / comunidades con diagnóstico SIASAR de los pueblos Wayuu, Jiw y Nukak)*100</t>
  </si>
  <si>
    <t xml:space="preserve">(No. de mantenimientos preventivos realizados / No. de mantenimientos preventivos programados)*100 </t>
  </si>
  <si>
    <t>(Número de hitos ejecutados/Número total de hitos programados para la vigencia)*100</t>
  </si>
  <si>
    <t>(Número de activos del extinto ICT INURBE intevenidos / Número de Activos de los extintos ICT INURBE recibidos)*100</t>
  </si>
  <si>
    <t>Informe de ejecución de las decisiones del comité presentado a los miembros del comité de conciliacion, indicando las decisiones, y el tipo de accion de los procesos y acciones constitucionales del MVCT y FNV</t>
  </si>
  <si>
    <t>Informe de seguimiento de los planes de accion del comité de conciliacion del  MVCT y Fonvivienda</t>
  </si>
  <si>
    <t>Consolidar el portafolio de Oferta de los Procesos</t>
  </si>
  <si>
    <t>Documento denominado Portafolio de Oferta de los procesos del SIG</t>
  </si>
  <si>
    <t xml:space="preserve">Inadecuada e inoportuna promoción y/o acompañamiento </t>
  </si>
  <si>
    <t>Componente</t>
  </si>
  <si>
    <t>Subcomponente</t>
  </si>
  <si>
    <t>Cronograma de participación en el ciclo de gestión pública</t>
  </si>
  <si>
    <t xml:space="preserve">Ejecución </t>
  </si>
  <si>
    <t xml:space="preserve">Rendición de Cuentas </t>
  </si>
  <si>
    <t xml:space="preserve">Diálogo </t>
  </si>
  <si>
    <t>Formulación</t>
  </si>
  <si>
    <t xml:space="preserve">Participación Ciudadana </t>
  </si>
  <si>
    <t>Promoción efectiva de la participación ciudadana</t>
  </si>
  <si>
    <t xml:space="preserve">Transparencia </t>
  </si>
  <si>
    <t xml:space="preserve">Transparencia Activa </t>
  </si>
  <si>
    <t xml:space="preserve">Servicio al Ciudadano </t>
  </si>
  <si>
    <t>Fortalecimiento de los canales de atención</t>
  </si>
  <si>
    <t>Racionalización de Tramites</t>
  </si>
  <si>
    <t xml:space="preserve">Tecnólogica </t>
  </si>
  <si>
    <t>Díalogo</t>
  </si>
  <si>
    <t>Diagnostico</t>
  </si>
  <si>
    <t>Responsabilidad</t>
  </si>
  <si>
    <t>Iniciativas Adicionales</t>
  </si>
  <si>
    <t xml:space="preserve">Rendición de Cuentas - Participación Ciudadana </t>
  </si>
  <si>
    <t>Diálogo</t>
  </si>
  <si>
    <t xml:space="preserve">Estructura administrativa y Direccionamiento estratégico </t>
  </si>
  <si>
    <t xml:space="preserve">Relacionamiento con el ciudadano </t>
  </si>
  <si>
    <t>Normativo y procedimental</t>
  </si>
  <si>
    <t>Instrumentos de Gestión de la Información</t>
  </si>
  <si>
    <t xml:space="preserve">Transparencia Pasiva </t>
  </si>
  <si>
    <t xml:space="preserve">Talento Humano </t>
  </si>
  <si>
    <t xml:space="preserve">Transparecia Activa </t>
  </si>
  <si>
    <t xml:space="preserve">Información </t>
  </si>
  <si>
    <t>Criterio diferencial de accesibilidad</t>
  </si>
  <si>
    <t xml:space="preserve">Gestión de Riesgo de Corrupción </t>
  </si>
  <si>
    <t xml:space="preserve">Consulta y Divulgación </t>
  </si>
  <si>
    <t>Monitoreo, Seguimiento y Evaluación</t>
  </si>
  <si>
    <t>Acompañar a las dependencias misionales en la caracterización de g</t>
  </si>
  <si>
    <t>Rendición de Cuentas</t>
  </si>
  <si>
    <t xml:space="preserve">Cronograma de participación en el ciclo de gestión pública - Rendición de Cuentas </t>
  </si>
  <si>
    <t>Seguimiento y evaluación - Información</t>
  </si>
  <si>
    <t xml:space="preserve">Gestión de Riesgo de Corrupción - Transparencia </t>
  </si>
  <si>
    <t xml:space="preserve">Consulta y Divulgación- Transparencia Activa </t>
  </si>
  <si>
    <t>Actividad PAAC</t>
  </si>
  <si>
    <t>Plan Anticorrupción y Atención al Ciudadano</t>
  </si>
  <si>
    <t>Clasificación Actividad PAAC</t>
  </si>
  <si>
    <t xml:space="preserve">Apoyar  a los PDA en la formulación de planes de aseguramiento para la prestación del servicio  público de aseo. </t>
  </si>
  <si>
    <t>Gestionar con entidades de cooperación internacional recursos para la gestión de residuos sólidos</t>
  </si>
  <si>
    <t>Formular y acompañar técnicamente proyectos para el tratamiento de residuos sólidos</t>
  </si>
  <si>
    <t>Catálogo Nacional de Vivienda Rural diseñado</t>
  </si>
  <si>
    <t>Informe de interventoría o informe de gestión de las acciones realizadas de los esquemas pilotos regionales</t>
  </si>
  <si>
    <t>Realizar la solicitud de cotizaciones para adelantar estudio de mercado PIC 2021</t>
  </si>
  <si>
    <t xml:space="preserve">Elaborar los estudios previos </t>
  </si>
  <si>
    <t xml:space="preserve">Realizar la Suscripción del Contrato </t>
  </si>
  <si>
    <t xml:space="preserve">Ejecutar mínimo de 6 Capacitaciones </t>
  </si>
  <si>
    <t>Documento de solicitud de las cotizaciones</t>
  </si>
  <si>
    <t>Estudios previos y memorando de radicación</t>
  </si>
  <si>
    <t>Documento (contrato)</t>
  </si>
  <si>
    <t>Informe de ejecución de las capacitaciones ejecutadas PIC 2021</t>
  </si>
  <si>
    <t>Presentar la gestión realizada para el desarrollo del concurso de méritos</t>
  </si>
  <si>
    <t xml:space="preserve">Presentar  análisis general de  la planta actualizada </t>
  </si>
  <si>
    <t>III. Pacto por la equidad: política social moderna centrada en la familia, eficiente, de calidad y conectada a mercados</t>
  </si>
  <si>
    <t>VIII. Pacto por la calidad y eficiencia de los servicios públicos: agua y energía para promover la competitividad y el bienestar de todos
XVII. Pacto Región Pacífico: Diversidad para la equidad, la convivencia pacífica y el desarrollo sostenible</t>
  </si>
  <si>
    <t>B. Agua limpia y saneamiento básico adecuado: hacia una gestión responsable, sostenible y equitativa
Transversal</t>
  </si>
  <si>
    <t>VIII. Pacto por la calidad y eficiencia de los servicios públicos: agua y energía para promover la competitividad y el bienestar de todos
XXII. Pacto Región Amazonía: Desarrollo sostenible por una Amazonia viva</t>
  </si>
  <si>
    <t>VIII. Pacto por la calidad y eficiencia de los servicios públicos: agua y energía para promover la competitividad y el bienestar de todos
XVIII. Pacto Región Caribe: Una transformación para la igualdad de oportunidades y la equidad</t>
  </si>
  <si>
    <t>VIII. Pacto por la calidad y eficiencia de los servicios públicos: agua y energía para promover la competitividad y el bienestar de todos
XIX. Pacto Seaflower Región: Por una región próspera, segura y sostenible San Andrés</t>
  </si>
  <si>
    <t>Elaborar Documento de Revisión de la Política Urbana: Medición del Déficit de Vivienda y Esquema de Subsidios de Vivienda (OCDE)</t>
  </si>
  <si>
    <t>Documento revisión de la Política Urbana: Medición del Déficit de Vivienda y Esquema de Subsidios de Vivienda (OCDE)</t>
  </si>
  <si>
    <t>Elaborar estudio regional reactivación desde la oferta y costos de construcción</t>
  </si>
  <si>
    <t>Estudio regional reactivación desde la oferta y costos de construcción</t>
  </si>
  <si>
    <t>Porcentaje de sanciones allegadas respecto a las tutelas allegadas</t>
  </si>
  <si>
    <t>[(100 x Sanciones allegadas en el periodo) / (Tutelas allegadas en el periodo)]</t>
  </si>
  <si>
    <t>(Repuestas emitidas en término/ Solicitudes recibidas en término)*100</t>
  </si>
  <si>
    <t>Informe de acompañamiento a la estructuración y seguimiento a la ejecución de los proyectos</t>
  </si>
  <si>
    <t>Listado de potenciales hogares beneficiarios del SFVR</t>
  </si>
  <si>
    <t>Matriz de relación de relación de espacios de participación ciudadana, institucional y comunitaria realizados en el marco de la estructuración y ejecución de los proyectos de vivienda rural</t>
  </si>
  <si>
    <t>Reporte de Entidades Territoriales con acompañamiento técnico en el trámite de aprobación de proyectos ante la OCAD</t>
  </si>
  <si>
    <t>(Sumatoria de soluciones de vivienda de interés social rural estructuradas y ejecutadas con participación de la comunidad beneficiada en municipios PDET / Total de soluciones de vivienda de interés social rural estructuradas y ejecutadas en municipios PDET)*100</t>
  </si>
  <si>
    <t>Documento de Análisis de Línea Base de Digitalización en el Sector de la Construcción de Adopción Tecnológica</t>
  </si>
  <si>
    <t>Elaborar Documento insumo para reforma tributaria y modificaciones sistema de subsidios</t>
  </si>
  <si>
    <t>Documento insumo para reforma tributaria y modificaciones sistema de subsidios</t>
  </si>
  <si>
    <t>Elaborar estudio de mercado sobre vivienda usada</t>
  </si>
  <si>
    <t>Estudio de mercado sobre vivienda usada</t>
  </si>
  <si>
    <t>Déficit cualitativo y cuantitativo de vivienda rural en municipios PDET</t>
  </si>
  <si>
    <t>(Número de Hogares rurales en condición de déficit (cualitativo y cuantitativo) de vivienda en municipios PDET / Número Total de Hogares Rurales en municipios PDET)*100</t>
  </si>
  <si>
    <t>71,6</t>
  </si>
  <si>
    <t>67,90</t>
  </si>
  <si>
    <t>64,20</t>
  </si>
  <si>
    <t>60,50</t>
  </si>
  <si>
    <t>56,80</t>
  </si>
  <si>
    <t>Déficit cualitativo y cuantitativo de vivienda rural</t>
  </si>
  <si>
    <t>(Número de Hogares rurales en condición de déficit (cualitativo y cuantitativo) de vivienda / Número Total de Hogares Rurales)*100</t>
  </si>
  <si>
    <t>58,26</t>
  </si>
  <si>
    <t>57,36</t>
  </si>
  <si>
    <t>56,46</t>
  </si>
  <si>
    <t>55,56</t>
  </si>
  <si>
    <t>54,66</t>
  </si>
  <si>
    <t>Informe de Gestión  Grupo De Monitoreo  SGP-APSB  2021</t>
  </si>
  <si>
    <t>Informe de las actividades ejecutadas</t>
  </si>
  <si>
    <t>Documento con propuesta de  modificación normativa remitida a la DPR</t>
  </si>
  <si>
    <t xml:space="preserve">DPR-Dirección de Política y Regulación </t>
  </si>
  <si>
    <t>Estudios previos, especificaciones técnicas, presupuestos, ítems, cantidades, programación de obras y pliegos de condiciones para los procesos de selección que deban adelantarse para dicho propósito y su correspondiente interventoría.</t>
  </si>
  <si>
    <t>Licencia de construcción</t>
  </si>
  <si>
    <t>Realizar los estudios y diseños para la intervención de la infraestructura de la Sede Fragua y su correspondiente interventoría</t>
  </si>
  <si>
    <t>Realizar procesos de contratación para la ejecución de las intervenciones de la Sede Botica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</si>
</sst>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quot;$&quot;#,##0;[Red]\-&quot;$&quot;#,##0"/>
    <numFmt numFmtId="165" formatCode="_-[$$-409]* #,##0_ ;_-[$$-409]* \-#,##0\ ;_-[$$-409]* &quot;-&quot;??_ ;_-@_ "/>
    <numFmt numFmtId="166" formatCode="0.0%"/>
    <numFmt numFmtId="167" formatCode="_-&quot;$&quot;\ * #,##0_-;\-&quot;$&quot;\ * #,##0_-;_-&quot;$&quot;\ * &quot;-&quot;??_-;_-@_-"/>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5700"/>
      <name val="Calibri"/>
      <family val="2"/>
      <scheme val="minor"/>
    </font>
    <font>
      <sz val="11"/>
      <name val="Arial"/>
      <family val="2"/>
    </font>
    <font>
      <sz val="12"/>
      <color theme="1"/>
      <name val="Arial"/>
      <family val="2"/>
    </font>
    <font>
      <b/>
      <sz val="12"/>
      <color theme="0"/>
      <name val="Arial Narrow"/>
      <family val="2"/>
    </font>
    <font>
      <b/>
      <sz val="10"/>
      <color theme="0"/>
      <name val="Arial Narrow"/>
      <family val="2"/>
    </font>
    <font>
      <sz val="11"/>
      <color rgb="FF000000"/>
      <name val="Calibri"/>
      <family val="2"/>
      <charset val="1"/>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EB9C"/>
      </patternFill>
    </fill>
    <fill>
      <patternFill patternType="solid">
        <fgColor rgb="FFCC00FF"/>
        <bgColor indexed="64"/>
      </patternFill>
    </fill>
    <fill>
      <patternFill patternType="solid">
        <fgColor rgb="FFCC00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3" fillId="0" borderId="0"/>
    <xf numFmtId="0" fontId="20" fillId="0" borderId="0"/>
  </cellStyleXfs>
  <cellXfs count="129">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wrapText="1"/>
    </xf>
    <xf numFmtId="167" fontId="3" fillId="0" borderId="1" xfId="118"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4"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6" fillId="0" borderId="0" xfId="0" applyFont="1" applyFill="1" applyBorder="1" applyAlignment="1">
      <alignment wrapText="1"/>
    </xf>
    <xf numFmtId="44" fontId="3" fillId="0" borderId="1" xfId="118"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2"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4" fillId="0" borderId="0" xfId="0" applyNumberFormat="1" applyFont="1" applyAlignment="1">
      <alignment wrapText="1"/>
    </xf>
    <xf numFmtId="166" fontId="4" fillId="0" borderId="0" xfId="0" applyNumberFormat="1" applyFont="1" applyAlignment="1">
      <alignment wrapText="1"/>
    </xf>
    <xf numFmtId="165" fontId="3" fillId="0" borderId="1" xfId="118" applyNumberFormat="1" applyFont="1" applyFill="1" applyBorder="1" applyAlignment="1">
      <alignment vertical="center" wrapText="1"/>
    </xf>
    <xf numFmtId="165" fontId="3" fillId="0" borderId="1" xfId="118"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xf numFmtId="165" fontId="3" fillId="0" borderId="1" xfId="120" applyNumberFormat="1" applyFont="1" applyFill="1" applyBorder="1" applyAlignment="1">
      <alignment vertical="center" wrapText="1"/>
    </xf>
    <xf numFmtId="0" fontId="3" fillId="0" borderId="1" xfId="123"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18" applyNumberFormat="1" applyFont="1" applyFill="1" applyBorder="1" applyAlignment="1">
      <alignment horizontal="left" vertical="center" wrapText="1"/>
    </xf>
    <xf numFmtId="44" fontId="3" fillId="0" borderId="1" xfId="118"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0" borderId="0" xfId="0" applyFont="1" applyAlignment="1">
      <alignment horizontal="center" wrapText="1"/>
    </xf>
    <xf numFmtId="0" fontId="4" fillId="0" borderId="1" xfId="0" applyFont="1" applyFill="1" applyBorder="1" applyAlignment="1">
      <alignment wrapText="1"/>
    </xf>
    <xf numFmtId="3"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124"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center" vertical="center" wrapText="1"/>
    </xf>
    <xf numFmtId="44" fontId="3" fillId="0" borderId="1" xfId="118" applyFont="1" applyFill="1" applyBorder="1" applyAlignment="1">
      <alignment horizontal="center" vertical="center" wrapText="1"/>
    </xf>
    <xf numFmtId="9" fontId="3" fillId="0" borderId="1" xfId="119"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166" fontId="4" fillId="0" borderId="0" xfId="0" applyNumberFormat="1" applyFont="1" applyFill="1" applyAlignment="1">
      <alignment wrapText="1"/>
    </xf>
    <xf numFmtId="44" fontId="4"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left" vertical="center" wrapText="1"/>
    </xf>
    <xf numFmtId="166" fontId="3" fillId="0" borderId="2" xfId="119" applyNumberFormat="1" applyFont="1" applyFill="1" applyBorder="1" applyAlignment="1">
      <alignment horizontal="center" vertical="center" wrapText="1"/>
    </xf>
    <xf numFmtId="166" fontId="3" fillId="0" borderId="13" xfId="119"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119"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9" fontId="3" fillId="0" borderId="1" xfId="119" applyFont="1" applyFill="1" applyBorder="1" applyAlignment="1">
      <alignment horizontal="center" vertical="center" wrapText="1"/>
    </xf>
    <xf numFmtId="9" fontId="3" fillId="0" borderId="1" xfId="121"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cellXfs>
  <cellStyles count="125">
    <cellStyle name="Bueno" xfId="121" builtinId="2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Millares [0]" xfId="120" builtinId="6"/>
    <cellStyle name="Moneda" xfId="118" builtinId="4"/>
    <cellStyle name="Neutral" xfId="122" builtinId="28"/>
    <cellStyle name="Normal" xfId="0" builtinId="0"/>
    <cellStyle name="Normal 2" xfId="117" xr:uid="{00000000-0005-0000-0000-000075000000}"/>
    <cellStyle name="Normal 3" xfId="124" xr:uid="{261782F3-AF23-44E6-AC6C-D3533A704D9F}"/>
    <cellStyle name="Normal 3 2" xfId="123" xr:uid="{715EBC3D-2C93-4233-AF81-B7FE72D7F4C4}"/>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Copia%20de%20DET-F-22%20Formato%20Captura%20Informaci&#243;n%20Planeaci&#243;n%20Institucional%201.0%20%20SSA%20Di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 val="Hoja1"/>
      <sheetName val="Hoja2"/>
      <sheetName val="Hoja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2020"/>
      <sheetName val="PEI-PRELIMINAR"/>
      <sheetName val="Resumen PEI"/>
      <sheetName val="FORMATO PAI"/>
      <sheetName val="Listas"/>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97"/>
  <sheetViews>
    <sheetView showGridLines="0" tabSelected="1" view="pageBreakPreview" topLeftCell="AD1" zoomScale="66" zoomScaleNormal="70" zoomScaleSheetLayoutView="66" zoomScalePageLayoutView="125" workbookViewId="0">
      <selection activeCell="BI8" sqref="BI8"/>
    </sheetView>
  </sheetViews>
  <sheetFormatPr baseColWidth="10" defaultColWidth="10.85546875" defaultRowHeight="14.25" x14ac:dyDescent="0.2"/>
  <cols>
    <col min="1" max="1" width="15.140625" style="1" customWidth="1"/>
    <col min="2" max="2" width="15.140625" style="3" customWidth="1"/>
    <col min="3" max="3" width="15.5703125" style="3" customWidth="1"/>
    <col min="4" max="5" width="32.42578125" style="3" customWidth="1"/>
    <col min="6" max="6" width="40.5703125" style="3" customWidth="1"/>
    <col min="7" max="7" width="30.5703125" style="3" customWidth="1"/>
    <col min="8" max="9" width="16.5703125" style="3" customWidth="1"/>
    <col min="10" max="10" width="14.28515625" style="3" customWidth="1"/>
    <col min="11" max="11" width="13.7109375" style="3" customWidth="1"/>
    <col min="12" max="12" width="62.85546875" style="3" customWidth="1"/>
    <col min="13" max="13" width="52" style="3" customWidth="1"/>
    <col min="14" max="14" width="18" style="3" customWidth="1"/>
    <col min="15" max="15" width="13.85546875" style="3" customWidth="1"/>
    <col min="16" max="16" width="11.85546875" style="3" customWidth="1"/>
    <col min="17" max="17" width="15.85546875" style="3" customWidth="1"/>
    <col min="18" max="18" width="12.42578125" style="4" customWidth="1"/>
    <col min="19" max="19" width="12.7109375" style="4" customWidth="1"/>
    <col min="20" max="20" width="14.140625" style="4" customWidth="1"/>
    <col min="21" max="21" width="16.7109375" style="4" customWidth="1"/>
    <col min="22" max="22" width="13.85546875" style="4" customWidth="1"/>
    <col min="23" max="23" width="16.7109375" style="3" customWidth="1"/>
    <col min="24" max="24" width="26.5703125" style="1" customWidth="1"/>
    <col min="25" max="25" width="15.28515625" style="21" customWidth="1"/>
    <col min="26" max="26" width="44.85546875" style="1" customWidth="1"/>
    <col min="27" max="27" width="23.42578125" style="1" customWidth="1"/>
    <col min="28" max="28" width="26.140625" style="1" customWidth="1"/>
    <col min="29" max="29" width="32.28515625" style="1" customWidth="1"/>
    <col min="30" max="30" width="53.85546875" style="1" customWidth="1"/>
    <col min="31" max="31" width="10" style="1" customWidth="1"/>
    <col min="32" max="41" width="2" style="1" customWidth="1"/>
    <col min="42" max="42" width="3.140625" style="1" customWidth="1"/>
    <col min="43" max="43" width="2.85546875" style="1" customWidth="1"/>
    <col min="44" max="44" width="17.5703125" style="1" customWidth="1"/>
    <col min="45" max="45" width="21.7109375" style="1" customWidth="1"/>
    <col min="46" max="46" width="51.5703125" style="1" customWidth="1"/>
    <col min="47" max="47" width="25.85546875" style="1" customWidth="1"/>
    <col min="48" max="48" width="16.140625" style="1" customWidth="1"/>
    <col min="49" max="51" width="13" style="1" customWidth="1"/>
    <col min="52" max="52" width="0" style="1" hidden="1" customWidth="1"/>
    <col min="53" max="53" width="21.5703125" style="1" hidden="1" customWidth="1"/>
    <col min="54" max="54" width="28.42578125" style="1" hidden="1" customWidth="1"/>
    <col min="55" max="55" width="23.140625" style="39" hidden="1" customWidth="1"/>
    <col min="56" max="16384" width="10.85546875" style="1"/>
  </cols>
  <sheetData>
    <row r="1" spans="1:55" ht="32.25" customHeight="1" x14ac:dyDescent="0.2">
      <c r="A1" s="87"/>
      <c r="B1" s="88"/>
      <c r="C1" s="89"/>
      <c r="D1" s="93" t="s">
        <v>50</v>
      </c>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5"/>
      <c r="AW1" s="111" t="s">
        <v>57</v>
      </c>
      <c r="AX1" s="111"/>
      <c r="AY1" s="111"/>
      <c r="BB1" s="34"/>
      <c r="BC1" s="34"/>
    </row>
    <row r="2" spans="1:55" ht="32.25" customHeight="1" x14ac:dyDescent="0.2">
      <c r="A2" s="87"/>
      <c r="B2" s="88"/>
      <c r="C2" s="89"/>
      <c r="D2" s="96"/>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8"/>
      <c r="AW2" s="111" t="s">
        <v>56</v>
      </c>
      <c r="AX2" s="111"/>
      <c r="AY2" s="111"/>
      <c r="BB2" s="34"/>
      <c r="BC2" s="34"/>
    </row>
    <row r="3" spans="1:55" ht="32.25" customHeight="1" x14ac:dyDescent="0.2">
      <c r="A3" s="90"/>
      <c r="B3" s="91"/>
      <c r="C3" s="92"/>
      <c r="D3" s="99"/>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1"/>
      <c r="AW3" s="111" t="s">
        <v>55</v>
      </c>
      <c r="AX3" s="111"/>
      <c r="AY3" s="111"/>
      <c r="BB3" s="34"/>
      <c r="BC3" s="34"/>
    </row>
    <row r="4" spans="1:55" ht="21.75" customHeight="1" x14ac:dyDescent="0.2">
      <c r="A4" s="108" t="s">
        <v>48</v>
      </c>
      <c r="B4" s="108"/>
      <c r="C4" s="108"/>
      <c r="D4" s="108"/>
      <c r="E4" s="108"/>
      <c r="F4" s="108"/>
      <c r="G4" s="108"/>
      <c r="H4" s="108"/>
      <c r="I4" s="108"/>
      <c r="J4" s="108"/>
      <c r="K4" s="108"/>
      <c r="L4" s="108"/>
      <c r="M4" s="108"/>
      <c r="N4" s="108"/>
      <c r="O4" s="108"/>
      <c r="P4" s="108"/>
      <c r="Q4" s="108"/>
      <c r="R4" s="108"/>
      <c r="S4" s="108"/>
      <c r="T4" s="108"/>
      <c r="U4" s="108"/>
      <c r="V4" s="108"/>
      <c r="W4" s="109"/>
      <c r="X4" s="102" t="s">
        <v>47</v>
      </c>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BC4" s="1"/>
    </row>
    <row r="5" spans="1:55" ht="23.25" customHeight="1" x14ac:dyDescent="0.2">
      <c r="A5" s="79" t="s">
        <v>20</v>
      </c>
      <c r="B5" s="79" t="s">
        <v>6</v>
      </c>
      <c r="C5" s="79" t="s">
        <v>9</v>
      </c>
      <c r="D5" s="79" t="s">
        <v>10</v>
      </c>
      <c r="E5" s="104" t="s">
        <v>3</v>
      </c>
      <c r="F5" s="106"/>
      <c r="G5" s="105"/>
      <c r="H5" s="104" t="s">
        <v>5</v>
      </c>
      <c r="I5" s="105"/>
      <c r="J5" s="79" t="s">
        <v>4</v>
      </c>
      <c r="K5" s="79" t="s">
        <v>21</v>
      </c>
      <c r="L5" s="79" t="s">
        <v>7</v>
      </c>
      <c r="M5" s="79" t="s">
        <v>1</v>
      </c>
      <c r="N5" s="79" t="s">
        <v>16</v>
      </c>
      <c r="O5" s="79" t="s">
        <v>17</v>
      </c>
      <c r="P5" s="79" t="s">
        <v>0</v>
      </c>
      <c r="Q5" s="79" t="s">
        <v>2</v>
      </c>
      <c r="R5" s="103" t="s">
        <v>8</v>
      </c>
      <c r="S5" s="103"/>
      <c r="T5" s="103"/>
      <c r="U5" s="103"/>
      <c r="V5" s="79" t="s">
        <v>18</v>
      </c>
      <c r="W5" s="79" t="s">
        <v>19</v>
      </c>
      <c r="X5" s="107" t="s">
        <v>22</v>
      </c>
      <c r="Y5" s="110" t="s">
        <v>31</v>
      </c>
      <c r="Z5" s="107" t="s">
        <v>23</v>
      </c>
      <c r="AA5" s="107" t="s">
        <v>54</v>
      </c>
      <c r="AB5" s="107"/>
      <c r="AC5" s="107"/>
      <c r="AD5" s="107" t="s">
        <v>25</v>
      </c>
      <c r="AE5" s="107" t="s">
        <v>37</v>
      </c>
      <c r="AF5" s="107" t="s">
        <v>46</v>
      </c>
      <c r="AG5" s="107"/>
      <c r="AH5" s="107"/>
      <c r="AI5" s="107"/>
      <c r="AJ5" s="107"/>
      <c r="AK5" s="107"/>
      <c r="AL5" s="107"/>
      <c r="AM5" s="107"/>
      <c r="AN5" s="107"/>
      <c r="AO5" s="107"/>
      <c r="AP5" s="107"/>
      <c r="AQ5" s="107"/>
      <c r="AR5" s="107" t="s">
        <v>38</v>
      </c>
      <c r="AS5" s="107" t="s">
        <v>53</v>
      </c>
      <c r="AT5" s="107" t="s">
        <v>49</v>
      </c>
      <c r="AU5" s="107"/>
      <c r="AV5" s="107" t="s">
        <v>26</v>
      </c>
      <c r="AW5" s="107"/>
      <c r="AX5" s="107"/>
      <c r="AY5" s="107"/>
      <c r="BA5" s="75" t="s">
        <v>1492</v>
      </c>
      <c r="BB5" s="74" t="s">
        <v>1491</v>
      </c>
      <c r="BC5" s="74"/>
    </row>
    <row r="6" spans="1:55" ht="53.25" customHeight="1" x14ac:dyDescent="0.2">
      <c r="A6" s="80"/>
      <c r="B6" s="80"/>
      <c r="C6" s="80"/>
      <c r="D6" s="80"/>
      <c r="E6" s="6" t="s">
        <v>11</v>
      </c>
      <c r="F6" s="6" t="s">
        <v>12</v>
      </c>
      <c r="G6" s="6" t="s">
        <v>13</v>
      </c>
      <c r="H6" s="6" t="s">
        <v>14</v>
      </c>
      <c r="I6" s="6" t="s">
        <v>15</v>
      </c>
      <c r="J6" s="80"/>
      <c r="K6" s="80"/>
      <c r="L6" s="80"/>
      <c r="M6" s="80"/>
      <c r="N6" s="80"/>
      <c r="O6" s="80"/>
      <c r="P6" s="80"/>
      <c r="Q6" s="80"/>
      <c r="R6" s="6">
        <v>2019</v>
      </c>
      <c r="S6" s="6">
        <v>2020</v>
      </c>
      <c r="T6" s="6">
        <v>2021</v>
      </c>
      <c r="U6" s="6">
        <v>2022</v>
      </c>
      <c r="V6" s="80"/>
      <c r="W6" s="80"/>
      <c r="X6" s="107"/>
      <c r="Y6" s="110"/>
      <c r="Z6" s="107"/>
      <c r="AA6" s="18" t="s">
        <v>24</v>
      </c>
      <c r="AB6" s="18" t="s">
        <v>51</v>
      </c>
      <c r="AC6" s="18" t="s">
        <v>52</v>
      </c>
      <c r="AD6" s="107"/>
      <c r="AE6" s="107"/>
      <c r="AF6" s="5" t="s">
        <v>36</v>
      </c>
      <c r="AG6" s="5" t="s">
        <v>33</v>
      </c>
      <c r="AH6" s="5" t="s">
        <v>35</v>
      </c>
      <c r="AI6" s="5" t="s">
        <v>39</v>
      </c>
      <c r="AJ6" s="5" t="s">
        <v>40</v>
      </c>
      <c r="AK6" s="5" t="s">
        <v>41</v>
      </c>
      <c r="AL6" s="5" t="s">
        <v>42</v>
      </c>
      <c r="AM6" s="5" t="s">
        <v>43</v>
      </c>
      <c r="AN6" s="5" t="s">
        <v>44</v>
      </c>
      <c r="AO6" s="5" t="s">
        <v>32</v>
      </c>
      <c r="AP6" s="5" t="s">
        <v>34</v>
      </c>
      <c r="AQ6" s="5" t="s">
        <v>45</v>
      </c>
      <c r="AR6" s="107"/>
      <c r="AS6" s="107"/>
      <c r="AT6" s="19" t="s">
        <v>27</v>
      </c>
      <c r="AU6" s="19" t="s">
        <v>28</v>
      </c>
      <c r="AV6" s="35" t="s">
        <v>27</v>
      </c>
      <c r="AW6" s="35" t="s">
        <v>28</v>
      </c>
      <c r="AX6" s="19" t="s">
        <v>29</v>
      </c>
      <c r="AY6" s="19" t="s">
        <v>30</v>
      </c>
      <c r="BA6" s="75"/>
      <c r="BB6" s="37" t="s">
        <v>1451</v>
      </c>
      <c r="BC6" s="37" t="s">
        <v>1452</v>
      </c>
    </row>
    <row r="7" spans="1:55" ht="56.25" customHeight="1" x14ac:dyDescent="0.2">
      <c r="A7" s="7" t="s">
        <v>58</v>
      </c>
      <c r="B7" s="55" t="s">
        <v>59</v>
      </c>
      <c r="C7" s="55" t="s">
        <v>60</v>
      </c>
      <c r="D7" s="55" t="s">
        <v>87</v>
      </c>
      <c r="E7" s="55" t="s">
        <v>94</v>
      </c>
      <c r="F7" s="55" t="s">
        <v>95</v>
      </c>
      <c r="G7" s="55" t="s">
        <v>123</v>
      </c>
      <c r="H7" s="55" t="s">
        <v>64</v>
      </c>
      <c r="I7" s="55"/>
      <c r="J7" s="55" t="s">
        <v>66</v>
      </c>
      <c r="K7" s="55" t="s">
        <v>67</v>
      </c>
      <c r="L7" s="55" t="s">
        <v>1531</v>
      </c>
      <c r="M7" s="55" t="s">
        <v>1532</v>
      </c>
      <c r="N7" s="72" t="s">
        <v>1404</v>
      </c>
      <c r="O7" s="72" t="s">
        <v>102</v>
      </c>
      <c r="P7" s="72" t="s">
        <v>70</v>
      </c>
      <c r="Q7" s="72" t="s">
        <v>1533</v>
      </c>
      <c r="R7" s="72" t="s">
        <v>1534</v>
      </c>
      <c r="S7" s="72" t="s">
        <v>1535</v>
      </c>
      <c r="T7" s="72" t="s">
        <v>1536</v>
      </c>
      <c r="U7" s="72" t="s">
        <v>1537</v>
      </c>
      <c r="V7" s="72" t="s">
        <v>1537</v>
      </c>
      <c r="W7" s="72" t="s">
        <v>74</v>
      </c>
      <c r="X7" s="55" t="s">
        <v>65</v>
      </c>
      <c r="Y7" s="55" t="s">
        <v>65</v>
      </c>
      <c r="Z7" s="55" t="s">
        <v>65</v>
      </c>
      <c r="AA7" s="55" t="s">
        <v>65</v>
      </c>
      <c r="AB7" s="55" t="s">
        <v>65</v>
      </c>
      <c r="AC7" s="55" t="s">
        <v>65</v>
      </c>
      <c r="AD7" s="55" t="s">
        <v>65</v>
      </c>
      <c r="AE7" s="55" t="s">
        <v>65</v>
      </c>
      <c r="AF7" s="55"/>
      <c r="AG7" s="55"/>
      <c r="AH7" s="55"/>
      <c r="AI7" s="55"/>
      <c r="AJ7" s="55"/>
      <c r="AK7" s="55"/>
      <c r="AL7" s="55"/>
      <c r="AM7" s="55"/>
      <c r="AN7" s="55"/>
      <c r="AO7" s="55"/>
      <c r="AP7" s="55"/>
      <c r="AQ7" s="55"/>
      <c r="AR7" s="55" t="s">
        <v>65</v>
      </c>
      <c r="AS7" s="55" t="s">
        <v>65</v>
      </c>
      <c r="AT7" s="55" t="s">
        <v>65</v>
      </c>
      <c r="AU7" s="55" t="s">
        <v>65</v>
      </c>
      <c r="AV7" s="55" t="s">
        <v>65</v>
      </c>
      <c r="AW7" s="55" t="s">
        <v>65</v>
      </c>
      <c r="AX7" s="55" t="s">
        <v>65</v>
      </c>
      <c r="AY7" s="55" t="s">
        <v>65</v>
      </c>
      <c r="BA7" s="50"/>
      <c r="BB7" s="37"/>
      <c r="BC7" s="37"/>
    </row>
    <row r="8" spans="1:55" ht="56.25" customHeight="1" x14ac:dyDescent="0.2">
      <c r="A8" s="7" t="s">
        <v>58</v>
      </c>
      <c r="B8" s="55" t="s">
        <v>59</v>
      </c>
      <c r="C8" s="55" t="s">
        <v>60</v>
      </c>
      <c r="D8" s="55" t="s">
        <v>87</v>
      </c>
      <c r="E8" s="55" t="s">
        <v>94</v>
      </c>
      <c r="F8" s="55" t="s">
        <v>95</v>
      </c>
      <c r="G8" s="55" t="s">
        <v>123</v>
      </c>
      <c r="H8" s="55" t="s">
        <v>64</v>
      </c>
      <c r="I8" s="55"/>
      <c r="J8" s="55" t="s">
        <v>66</v>
      </c>
      <c r="K8" s="55" t="s">
        <v>67</v>
      </c>
      <c r="L8" s="55" t="s">
        <v>1538</v>
      </c>
      <c r="M8" s="55" t="s">
        <v>1539</v>
      </c>
      <c r="N8" s="72" t="s">
        <v>1404</v>
      </c>
      <c r="O8" s="72" t="s">
        <v>102</v>
      </c>
      <c r="P8" s="72" t="s">
        <v>70</v>
      </c>
      <c r="Q8" s="72" t="s">
        <v>1540</v>
      </c>
      <c r="R8" s="72" t="s">
        <v>1541</v>
      </c>
      <c r="S8" s="72" t="s">
        <v>1542</v>
      </c>
      <c r="T8" s="72" t="s">
        <v>1543</v>
      </c>
      <c r="U8" s="72" t="s">
        <v>1544</v>
      </c>
      <c r="V8" s="72" t="s">
        <v>1544</v>
      </c>
      <c r="W8" s="72" t="s">
        <v>74</v>
      </c>
      <c r="X8" s="55" t="s">
        <v>65</v>
      </c>
      <c r="Y8" s="55" t="s">
        <v>65</v>
      </c>
      <c r="Z8" s="55" t="s">
        <v>65</v>
      </c>
      <c r="AA8" s="55" t="s">
        <v>65</v>
      </c>
      <c r="AB8" s="55" t="s">
        <v>65</v>
      </c>
      <c r="AC8" s="55" t="s">
        <v>65</v>
      </c>
      <c r="AD8" s="55" t="s">
        <v>65</v>
      </c>
      <c r="AE8" s="55" t="s">
        <v>65</v>
      </c>
      <c r="AF8" s="55"/>
      <c r="AG8" s="55"/>
      <c r="AH8" s="55"/>
      <c r="AI8" s="55"/>
      <c r="AJ8" s="55"/>
      <c r="AK8" s="55"/>
      <c r="AL8" s="55"/>
      <c r="AM8" s="55"/>
      <c r="AN8" s="55"/>
      <c r="AO8" s="55"/>
      <c r="AP8" s="55"/>
      <c r="AQ8" s="55"/>
      <c r="AR8" s="55" t="s">
        <v>65</v>
      </c>
      <c r="AS8" s="55" t="s">
        <v>65</v>
      </c>
      <c r="AT8" s="55" t="s">
        <v>65</v>
      </c>
      <c r="AU8" s="55" t="s">
        <v>65</v>
      </c>
      <c r="AV8" s="55" t="s">
        <v>65</v>
      </c>
      <c r="AW8" s="55" t="s">
        <v>65</v>
      </c>
      <c r="AX8" s="55" t="s">
        <v>65</v>
      </c>
      <c r="AY8" s="55" t="s">
        <v>65</v>
      </c>
      <c r="BA8" s="50"/>
      <c r="BB8" s="37"/>
      <c r="BC8" s="37"/>
    </row>
    <row r="9" spans="1:55" ht="72.75" customHeight="1" x14ac:dyDescent="0.2">
      <c r="A9" s="76" t="s">
        <v>58</v>
      </c>
      <c r="B9" s="76" t="s">
        <v>59</v>
      </c>
      <c r="C9" s="76" t="s">
        <v>60</v>
      </c>
      <c r="D9" s="76" t="s">
        <v>87</v>
      </c>
      <c r="E9" s="76" t="s">
        <v>61</v>
      </c>
      <c r="F9" s="76" t="s">
        <v>62</v>
      </c>
      <c r="G9" s="76" t="s">
        <v>63</v>
      </c>
      <c r="H9" s="76" t="s">
        <v>64</v>
      </c>
      <c r="I9" s="76" t="s">
        <v>65</v>
      </c>
      <c r="J9" s="76" t="s">
        <v>66</v>
      </c>
      <c r="K9" s="76" t="s">
        <v>67</v>
      </c>
      <c r="L9" s="76" t="s">
        <v>68</v>
      </c>
      <c r="M9" s="76" t="s">
        <v>69</v>
      </c>
      <c r="N9" s="76" t="s">
        <v>418</v>
      </c>
      <c r="O9" s="76" t="s">
        <v>71</v>
      </c>
      <c r="P9" s="76" t="s">
        <v>70</v>
      </c>
      <c r="Q9" s="76" t="s">
        <v>72</v>
      </c>
      <c r="R9" s="76">
        <v>0</v>
      </c>
      <c r="S9" s="76">
        <v>0</v>
      </c>
      <c r="T9" s="76">
        <v>100</v>
      </c>
      <c r="U9" s="76">
        <v>100</v>
      </c>
      <c r="V9" s="76">
        <v>100</v>
      </c>
      <c r="W9" s="76" t="s">
        <v>74</v>
      </c>
      <c r="X9" s="81" t="s">
        <v>398</v>
      </c>
      <c r="Y9" s="85">
        <v>0.3</v>
      </c>
      <c r="Z9" s="82" t="s">
        <v>399</v>
      </c>
      <c r="AA9" s="22">
        <v>142500000</v>
      </c>
      <c r="AB9" s="55" t="s">
        <v>400</v>
      </c>
      <c r="AC9" s="55" t="s">
        <v>1435</v>
      </c>
      <c r="AD9" s="55" t="s">
        <v>402</v>
      </c>
      <c r="AE9" s="55">
        <f t="shared" ref="AE9:AE12" si="0">SUM(AF9:AQ9)</f>
        <v>1</v>
      </c>
      <c r="AF9" s="55"/>
      <c r="AG9" s="55"/>
      <c r="AH9" s="55"/>
      <c r="AI9" s="55"/>
      <c r="AJ9" s="55"/>
      <c r="AK9" s="55"/>
      <c r="AL9" s="55">
        <v>1</v>
      </c>
      <c r="AM9" s="55"/>
      <c r="AN9" s="55"/>
      <c r="AO9" s="55"/>
      <c r="AP9" s="55"/>
      <c r="AQ9" s="55"/>
      <c r="AR9" s="55" t="s">
        <v>74</v>
      </c>
      <c r="AS9" s="55" t="s">
        <v>403</v>
      </c>
      <c r="AT9" s="60" t="s">
        <v>404</v>
      </c>
      <c r="AU9" s="55" t="s">
        <v>65</v>
      </c>
      <c r="AV9" s="55" t="s">
        <v>405</v>
      </c>
      <c r="AW9" s="55" t="s">
        <v>65</v>
      </c>
      <c r="AX9" s="55" t="s">
        <v>65</v>
      </c>
      <c r="AY9" s="55" t="s">
        <v>65</v>
      </c>
      <c r="BA9" s="38" t="s">
        <v>1490</v>
      </c>
      <c r="BB9" s="38" t="s">
        <v>1453</v>
      </c>
      <c r="BC9" s="38" t="s">
        <v>1454</v>
      </c>
    </row>
    <row r="10" spans="1:55" ht="72.75" customHeight="1" x14ac:dyDescent="0.2">
      <c r="A10" s="77"/>
      <c r="B10" s="77"/>
      <c r="C10" s="77"/>
      <c r="D10" s="77"/>
      <c r="E10" s="77"/>
      <c r="F10" s="77"/>
      <c r="G10" s="77"/>
      <c r="H10" s="77"/>
      <c r="I10" s="77"/>
      <c r="J10" s="77"/>
      <c r="K10" s="77"/>
      <c r="L10" s="77"/>
      <c r="M10" s="77"/>
      <c r="N10" s="77"/>
      <c r="O10" s="77"/>
      <c r="P10" s="77"/>
      <c r="Q10" s="77"/>
      <c r="R10" s="77"/>
      <c r="S10" s="77"/>
      <c r="T10" s="77"/>
      <c r="U10" s="77"/>
      <c r="V10" s="77"/>
      <c r="W10" s="77"/>
      <c r="X10" s="81"/>
      <c r="Y10" s="86"/>
      <c r="Z10" s="82"/>
      <c r="AA10" s="22">
        <v>107000000</v>
      </c>
      <c r="AB10" s="55" t="s">
        <v>400</v>
      </c>
      <c r="AC10" s="55" t="s">
        <v>401</v>
      </c>
      <c r="AD10" s="55" t="s">
        <v>1496</v>
      </c>
      <c r="AE10" s="55">
        <f t="shared" si="0"/>
        <v>1</v>
      </c>
      <c r="AF10" s="55"/>
      <c r="AG10" s="55"/>
      <c r="AH10" s="55"/>
      <c r="AI10" s="55"/>
      <c r="AJ10" s="55"/>
      <c r="AK10" s="55"/>
      <c r="AL10" s="55">
        <v>1</v>
      </c>
      <c r="AM10" s="55"/>
      <c r="AN10" s="55"/>
      <c r="AO10" s="55"/>
      <c r="AP10" s="55"/>
      <c r="AQ10" s="55"/>
      <c r="AR10" s="55" t="s">
        <v>74</v>
      </c>
      <c r="AS10" s="55" t="s">
        <v>406</v>
      </c>
      <c r="AT10" s="60" t="s">
        <v>407</v>
      </c>
      <c r="AU10" s="55" t="s">
        <v>65</v>
      </c>
      <c r="AV10" s="55" t="s">
        <v>65</v>
      </c>
      <c r="AW10" s="55" t="s">
        <v>65</v>
      </c>
      <c r="AX10" s="55" t="s">
        <v>65</v>
      </c>
      <c r="AY10" s="55" t="s">
        <v>65</v>
      </c>
      <c r="BA10" s="32" t="s">
        <v>65</v>
      </c>
      <c r="BB10" s="32" t="s">
        <v>65</v>
      </c>
      <c r="BC10" s="32" t="s">
        <v>65</v>
      </c>
    </row>
    <row r="11" spans="1:55" ht="72.75" customHeight="1" x14ac:dyDescent="0.2">
      <c r="A11" s="77"/>
      <c r="B11" s="77"/>
      <c r="C11" s="77"/>
      <c r="D11" s="77"/>
      <c r="E11" s="77"/>
      <c r="F11" s="77"/>
      <c r="G11" s="77"/>
      <c r="H11" s="77"/>
      <c r="I11" s="77"/>
      <c r="J11" s="77"/>
      <c r="K11" s="77"/>
      <c r="L11" s="77"/>
      <c r="M11" s="77"/>
      <c r="N11" s="77"/>
      <c r="O11" s="77"/>
      <c r="P11" s="77"/>
      <c r="Q11" s="77"/>
      <c r="R11" s="77"/>
      <c r="S11" s="77"/>
      <c r="T11" s="77"/>
      <c r="U11" s="77"/>
      <c r="V11" s="77"/>
      <c r="W11" s="77"/>
      <c r="X11" s="81"/>
      <c r="Y11" s="83">
        <v>0.7</v>
      </c>
      <c r="Z11" s="84" t="s">
        <v>408</v>
      </c>
      <c r="AA11" s="22">
        <v>71000000</v>
      </c>
      <c r="AB11" s="55" t="s">
        <v>400</v>
      </c>
      <c r="AC11" s="55" t="s">
        <v>743</v>
      </c>
      <c r="AD11" s="55" t="s">
        <v>1523</v>
      </c>
      <c r="AE11" s="55">
        <f t="shared" si="0"/>
        <v>2</v>
      </c>
      <c r="AF11" s="55"/>
      <c r="AG11" s="55"/>
      <c r="AH11" s="55"/>
      <c r="AI11" s="55"/>
      <c r="AJ11" s="55"/>
      <c r="AK11" s="55">
        <v>1</v>
      </c>
      <c r="AL11" s="55"/>
      <c r="AM11" s="55"/>
      <c r="AN11" s="55"/>
      <c r="AO11" s="55"/>
      <c r="AP11" s="55"/>
      <c r="AQ11" s="55">
        <v>1</v>
      </c>
      <c r="AR11" s="55" t="s">
        <v>74</v>
      </c>
      <c r="AS11" s="55" t="s">
        <v>403</v>
      </c>
      <c r="AT11" s="60" t="s">
        <v>404</v>
      </c>
      <c r="AU11" s="55" t="s">
        <v>65</v>
      </c>
      <c r="AV11" s="55" t="s">
        <v>405</v>
      </c>
      <c r="AW11" s="55" t="s">
        <v>65</v>
      </c>
      <c r="AX11" s="55" t="s">
        <v>65</v>
      </c>
      <c r="AY11" s="55" t="s">
        <v>65</v>
      </c>
      <c r="BA11" s="38" t="s">
        <v>1490</v>
      </c>
      <c r="BB11" s="38" t="s">
        <v>1455</v>
      </c>
      <c r="BC11" s="38" t="s">
        <v>1456</v>
      </c>
    </row>
    <row r="12" spans="1:55" ht="72.75" customHeight="1" x14ac:dyDescent="0.2">
      <c r="A12" s="78"/>
      <c r="B12" s="78"/>
      <c r="C12" s="78"/>
      <c r="D12" s="78"/>
      <c r="E12" s="78"/>
      <c r="F12" s="78"/>
      <c r="G12" s="78"/>
      <c r="H12" s="78"/>
      <c r="I12" s="78"/>
      <c r="J12" s="78"/>
      <c r="K12" s="78"/>
      <c r="L12" s="78"/>
      <c r="M12" s="78"/>
      <c r="N12" s="78"/>
      <c r="O12" s="78"/>
      <c r="P12" s="78"/>
      <c r="Q12" s="78"/>
      <c r="R12" s="78"/>
      <c r="S12" s="78"/>
      <c r="T12" s="78"/>
      <c r="U12" s="78"/>
      <c r="V12" s="78"/>
      <c r="W12" s="78"/>
      <c r="X12" s="81"/>
      <c r="Y12" s="83"/>
      <c r="Z12" s="84"/>
      <c r="AA12" s="22">
        <v>200975480</v>
      </c>
      <c r="AB12" s="55" t="s">
        <v>400</v>
      </c>
      <c r="AC12" s="55" t="s">
        <v>589</v>
      </c>
      <c r="AD12" s="55" t="s">
        <v>1521</v>
      </c>
      <c r="AE12" s="55">
        <f t="shared" si="0"/>
        <v>6</v>
      </c>
      <c r="AF12" s="55"/>
      <c r="AG12" s="55">
        <v>1</v>
      </c>
      <c r="AH12" s="55"/>
      <c r="AI12" s="55">
        <v>1</v>
      </c>
      <c r="AJ12" s="55"/>
      <c r="AK12" s="55">
        <v>1</v>
      </c>
      <c r="AL12" s="55"/>
      <c r="AM12" s="55">
        <v>1</v>
      </c>
      <c r="AN12" s="55"/>
      <c r="AO12" s="55">
        <v>1</v>
      </c>
      <c r="AP12" s="55"/>
      <c r="AQ12" s="55">
        <v>1</v>
      </c>
      <c r="AR12" s="55" t="s">
        <v>74</v>
      </c>
      <c r="AS12" s="55" t="s">
        <v>403</v>
      </c>
      <c r="AT12" s="60" t="s">
        <v>404</v>
      </c>
      <c r="AU12" s="55" t="s">
        <v>65</v>
      </c>
      <c r="AV12" s="55" t="s">
        <v>405</v>
      </c>
      <c r="AW12" s="55" t="s">
        <v>65</v>
      </c>
      <c r="AX12" s="55" t="s">
        <v>65</v>
      </c>
      <c r="AY12" s="55" t="s">
        <v>65</v>
      </c>
      <c r="BA12" s="38" t="s">
        <v>1490</v>
      </c>
      <c r="BB12" s="38" t="s">
        <v>1455</v>
      </c>
      <c r="BC12" s="38" t="s">
        <v>1456</v>
      </c>
    </row>
    <row r="13" spans="1:55" ht="117" customHeight="1" x14ac:dyDescent="0.2">
      <c r="A13" s="52"/>
      <c r="B13" s="55" t="s">
        <v>59</v>
      </c>
      <c r="C13" s="55" t="s">
        <v>60</v>
      </c>
      <c r="D13" s="55" t="s">
        <v>87</v>
      </c>
      <c r="E13" s="55" t="s">
        <v>61</v>
      </c>
      <c r="F13" s="55" t="s">
        <v>62</v>
      </c>
      <c r="G13" s="55" t="s">
        <v>63</v>
      </c>
      <c r="H13" s="55" t="s">
        <v>64</v>
      </c>
      <c r="I13" s="55" t="s">
        <v>65</v>
      </c>
      <c r="J13" s="55" t="s">
        <v>66</v>
      </c>
      <c r="K13" s="55" t="s">
        <v>67</v>
      </c>
      <c r="L13" s="55" t="s">
        <v>75</v>
      </c>
      <c r="M13" s="55" t="s">
        <v>1525</v>
      </c>
      <c r="N13" s="69" t="s">
        <v>418</v>
      </c>
      <c r="O13" s="72" t="s">
        <v>71</v>
      </c>
      <c r="P13" s="72" t="s">
        <v>70</v>
      </c>
      <c r="Q13" s="72" t="s">
        <v>72</v>
      </c>
      <c r="R13" s="72">
        <v>0</v>
      </c>
      <c r="S13" s="72">
        <v>0</v>
      </c>
      <c r="T13" s="72">
        <v>100</v>
      </c>
      <c r="U13" s="72">
        <v>100</v>
      </c>
      <c r="V13" s="72">
        <v>100</v>
      </c>
      <c r="W13" s="13" t="s">
        <v>74</v>
      </c>
      <c r="X13" s="55" t="s">
        <v>398</v>
      </c>
      <c r="Y13" s="56">
        <v>1</v>
      </c>
      <c r="Z13" s="54" t="s">
        <v>487</v>
      </c>
      <c r="AA13" s="22">
        <f>245000000+29495140</f>
        <v>274495140</v>
      </c>
      <c r="AB13" s="55" t="s">
        <v>400</v>
      </c>
      <c r="AC13" s="55" t="s">
        <v>743</v>
      </c>
      <c r="AD13" s="55" t="s">
        <v>488</v>
      </c>
      <c r="AE13" s="55">
        <f t="shared" ref="AE13" si="1">SUM(AF13:AQ13)</f>
        <v>1</v>
      </c>
      <c r="AF13" s="55"/>
      <c r="AG13" s="55"/>
      <c r="AH13" s="55"/>
      <c r="AI13" s="55"/>
      <c r="AJ13" s="55"/>
      <c r="AK13" s="55"/>
      <c r="AL13" s="55">
        <v>1</v>
      </c>
      <c r="AM13" s="55"/>
      <c r="AN13" s="55"/>
      <c r="AO13" s="55"/>
      <c r="AP13" s="55"/>
      <c r="AQ13" s="55"/>
      <c r="AR13" s="55" t="s">
        <v>74</v>
      </c>
      <c r="AS13" s="55" t="s">
        <v>403</v>
      </c>
      <c r="AT13" s="60" t="s">
        <v>404</v>
      </c>
      <c r="AU13" s="55" t="s">
        <v>65</v>
      </c>
      <c r="AV13" s="55" t="s">
        <v>405</v>
      </c>
      <c r="AW13" s="55" t="s">
        <v>65</v>
      </c>
      <c r="AX13" s="55" t="s">
        <v>65</v>
      </c>
      <c r="AY13" s="55" t="s">
        <v>65</v>
      </c>
      <c r="BA13" s="38" t="s">
        <v>1490</v>
      </c>
      <c r="BB13" s="38" t="s">
        <v>1453</v>
      </c>
      <c r="BC13" s="38" t="s">
        <v>1454</v>
      </c>
    </row>
    <row r="14" spans="1:55" ht="72.75" customHeight="1" x14ac:dyDescent="0.2">
      <c r="A14" s="7" t="s">
        <v>58</v>
      </c>
      <c r="B14" s="55" t="s">
        <v>59</v>
      </c>
      <c r="C14" s="55" t="s">
        <v>60</v>
      </c>
      <c r="D14" s="55" t="s">
        <v>76</v>
      </c>
      <c r="E14" s="55" t="s">
        <v>77</v>
      </c>
      <c r="F14" s="55" t="s">
        <v>78</v>
      </c>
      <c r="G14" s="55" t="s">
        <v>79</v>
      </c>
      <c r="H14" s="55" t="s">
        <v>64</v>
      </c>
      <c r="I14" s="55" t="s">
        <v>65</v>
      </c>
      <c r="J14" s="55" t="s">
        <v>66</v>
      </c>
      <c r="K14" s="55" t="s">
        <v>67</v>
      </c>
      <c r="L14" s="55" t="s">
        <v>80</v>
      </c>
      <c r="M14" s="55" t="s">
        <v>81</v>
      </c>
      <c r="N14" s="69" t="s">
        <v>1404</v>
      </c>
      <c r="O14" s="72" t="s">
        <v>71</v>
      </c>
      <c r="P14" s="72" t="s">
        <v>82</v>
      </c>
      <c r="Q14" s="72" t="s">
        <v>72</v>
      </c>
      <c r="R14" s="72">
        <v>0</v>
      </c>
      <c r="S14" s="72">
        <v>1</v>
      </c>
      <c r="T14" s="72">
        <v>1</v>
      </c>
      <c r="U14" s="72">
        <v>0</v>
      </c>
      <c r="V14" s="72">
        <v>1</v>
      </c>
      <c r="W14" s="13" t="s">
        <v>74</v>
      </c>
      <c r="X14" s="55" t="s">
        <v>65</v>
      </c>
      <c r="Y14" s="55" t="s">
        <v>65</v>
      </c>
      <c r="Z14" s="55" t="s">
        <v>65</v>
      </c>
      <c r="AA14" s="55" t="s">
        <v>65</v>
      </c>
      <c r="AB14" s="55" t="s">
        <v>65</v>
      </c>
      <c r="AC14" s="55" t="s">
        <v>65</v>
      </c>
      <c r="AD14" s="55" t="s">
        <v>65</v>
      </c>
      <c r="AE14" s="55" t="s">
        <v>65</v>
      </c>
      <c r="AF14" s="13"/>
      <c r="AG14" s="13"/>
      <c r="AH14" s="13"/>
      <c r="AI14" s="13"/>
      <c r="AJ14" s="13"/>
      <c r="AK14" s="13"/>
      <c r="AL14" s="13"/>
      <c r="AM14" s="13"/>
      <c r="AN14" s="13"/>
      <c r="AO14" s="13"/>
      <c r="AP14" s="13"/>
      <c r="AQ14" s="13"/>
      <c r="AR14" s="55" t="s">
        <v>65</v>
      </c>
      <c r="AS14" s="55" t="s">
        <v>65</v>
      </c>
      <c r="AT14" s="60" t="s">
        <v>65</v>
      </c>
      <c r="AU14" s="55" t="s">
        <v>65</v>
      </c>
      <c r="AV14" s="55" t="s">
        <v>65</v>
      </c>
      <c r="AW14" s="55" t="s">
        <v>65</v>
      </c>
      <c r="AX14" s="55" t="s">
        <v>65</v>
      </c>
      <c r="AY14" s="55" t="s">
        <v>65</v>
      </c>
      <c r="BA14" s="32" t="s">
        <v>65</v>
      </c>
      <c r="BB14" s="32"/>
      <c r="BC14" s="32"/>
    </row>
    <row r="15" spans="1:55" ht="72.75" customHeight="1" x14ac:dyDescent="0.2">
      <c r="A15" s="7" t="s">
        <v>58</v>
      </c>
      <c r="B15" s="55" t="s">
        <v>59</v>
      </c>
      <c r="C15" s="55" t="s">
        <v>60</v>
      </c>
      <c r="D15" s="55" t="s">
        <v>76</v>
      </c>
      <c r="E15" s="55" t="s">
        <v>77</v>
      </c>
      <c r="F15" s="55" t="s">
        <v>78</v>
      </c>
      <c r="G15" s="55" t="s">
        <v>79</v>
      </c>
      <c r="H15" s="55" t="s">
        <v>64</v>
      </c>
      <c r="I15" s="55" t="s">
        <v>65</v>
      </c>
      <c r="J15" s="55" t="s">
        <v>66</v>
      </c>
      <c r="K15" s="55" t="s">
        <v>67</v>
      </c>
      <c r="L15" s="55" t="s">
        <v>83</v>
      </c>
      <c r="M15" s="55" t="s">
        <v>84</v>
      </c>
      <c r="N15" s="69" t="s">
        <v>1404</v>
      </c>
      <c r="O15" s="72" t="s">
        <v>71</v>
      </c>
      <c r="P15" s="72" t="s">
        <v>82</v>
      </c>
      <c r="Q15" s="72" t="s">
        <v>72</v>
      </c>
      <c r="R15" s="72">
        <v>0</v>
      </c>
      <c r="S15" s="72">
        <v>1</v>
      </c>
      <c r="T15" s="72">
        <v>1</v>
      </c>
      <c r="U15" s="72">
        <v>0</v>
      </c>
      <c r="V15" s="72">
        <v>1</v>
      </c>
      <c r="W15" s="13" t="s">
        <v>74</v>
      </c>
      <c r="X15" s="55" t="s">
        <v>398</v>
      </c>
      <c r="Y15" s="56">
        <v>1</v>
      </c>
      <c r="Z15" s="54" t="s">
        <v>489</v>
      </c>
      <c r="AA15" s="23">
        <v>95384380</v>
      </c>
      <c r="AB15" s="55" t="s">
        <v>400</v>
      </c>
      <c r="AC15" s="55" t="s">
        <v>401</v>
      </c>
      <c r="AD15" s="55" t="s">
        <v>490</v>
      </c>
      <c r="AE15" s="55">
        <f t="shared" ref="AE15:AE16" si="2">SUM(AF15:AQ15)</f>
        <v>1</v>
      </c>
      <c r="AF15" s="55"/>
      <c r="AG15" s="55"/>
      <c r="AH15" s="55"/>
      <c r="AI15" s="55"/>
      <c r="AJ15" s="55"/>
      <c r="AK15" s="55"/>
      <c r="AL15" s="55"/>
      <c r="AM15" s="55"/>
      <c r="AN15" s="55"/>
      <c r="AO15" s="55"/>
      <c r="AP15" s="55"/>
      <c r="AQ15" s="55">
        <v>1</v>
      </c>
      <c r="AR15" s="55" t="s">
        <v>74</v>
      </c>
      <c r="AS15" s="55" t="s">
        <v>403</v>
      </c>
      <c r="AT15" s="60" t="s">
        <v>404</v>
      </c>
      <c r="AU15" s="55" t="s">
        <v>65</v>
      </c>
      <c r="AV15" s="55" t="s">
        <v>405</v>
      </c>
      <c r="AW15" s="55" t="s">
        <v>65</v>
      </c>
      <c r="AX15" s="55" t="s">
        <v>65</v>
      </c>
      <c r="AY15" s="55" t="s">
        <v>65</v>
      </c>
      <c r="BA15" s="38" t="s">
        <v>1490</v>
      </c>
      <c r="BB15" s="38" t="s">
        <v>1453</v>
      </c>
      <c r="BC15" s="38" t="s">
        <v>1454</v>
      </c>
    </row>
    <row r="16" spans="1:55" ht="72.75" customHeight="1" x14ac:dyDescent="0.2">
      <c r="A16" s="7" t="s">
        <v>58</v>
      </c>
      <c r="B16" s="55" t="s">
        <v>59</v>
      </c>
      <c r="C16" s="55" t="s">
        <v>60</v>
      </c>
      <c r="D16" s="55" t="s">
        <v>76</v>
      </c>
      <c r="E16" s="55" t="s">
        <v>77</v>
      </c>
      <c r="F16" s="55" t="s">
        <v>85</v>
      </c>
      <c r="G16" s="55" t="s">
        <v>79</v>
      </c>
      <c r="H16" s="55" t="s">
        <v>64</v>
      </c>
      <c r="I16" s="55" t="s">
        <v>65</v>
      </c>
      <c r="J16" s="55" t="s">
        <v>66</v>
      </c>
      <c r="K16" s="55" t="s">
        <v>67</v>
      </c>
      <c r="L16" s="55" t="s">
        <v>86</v>
      </c>
      <c r="M16" s="55" t="s">
        <v>84</v>
      </c>
      <c r="N16" s="69" t="s">
        <v>1404</v>
      </c>
      <c r="O16" s="72" t="s">
        <v>71</v>
      </c>
      <c r="P16" s="72" t="s">
        <v>82</v>
      </c>
      <c r="Q16" s="72" t="s">
        <v>72</v>
      </c>
      <c r="R16" s="72">
        <v>0</v>
      </c>
      <c r="S16" s="72">
        <v>1</v>
      </c>
      <c r="T16" s="72">
        <v>1</v>
      </c>
      <c r="U16" s="72">
        <v>0</v>
      </c>
      <c r="V16" s="72">
        <v>1</v>
      </c>
      <c r="W16" s="13" t="s">
        <v>74</v>
      </c>
      <c r="X16" s="55" t="s">
        <v>398</v>
      </c>
      <c r="Y16" s="56">
        <v>1</v>
      </c>
      <c r="Z16" s="54" t="s">
        <v>491</v>
      </c>
      <c r="AA16" s="23">
        <v>124000000</v>
      </c>
      <c r="AB16" s="55" t="s">
        <v>400</v>
      </c>
      <c r="AC16" s="55" t="s">
        <v>401</v>
      </c>
      <c r="AD16" s="55" t="s">
        <v>492</v>
      </c>
      <c r="AE16" s="55">
        <f t="shared" si="2"/>
        <v>1</v>
      </c>
      <c r="AF16" s="55"/>
      <c r="AG16" s="55"/>
      <c r="AH16" s="55"/>
      <c r="AI16" s="55"/>
      <c r="AJ16" s="55"/>
      <c r="AK16" s="55"/>
      <c r="AL16" s="55"/>
      <c r="AM16" s="55"/>
      <c r="AN16" s="55"/>
      <c r="AO16" s="55"/>
      <c r="AP16" s="55"/>
      <c r="AQ16" s="55">
        <v>1</v>
      </c>
      <c r="AR16" s="55" t="s">
        <v>74</v>
      </c>
      <c r="AS16" s="55" t="s">
        <v>403</v>
      </c>
      <c r="AT16" s="60" t="s">
        <v>404</v>
      </c>
      <c r="AU16" s="55" t="s">
        <v>65</v>
      </c>
      <c r="AV16" s="55" t="s">
        <v>405</v>
      </c>
      <c r="AW16" s="55" t="s">
        <v>65</v>
      </c>
      <c r="AX16" s="55" t="s">
        <v>65</v>
      </c>
      <c r="AY16" s="55" t="s">
        <v>65</v>
      </c>
      <c r="BA16" s="38" t="s">
        <v>1490</v>
      </c>
      <c r="BB16" s="38" t="s">
        <v>1453</v>
      </c>
      <c r="BC16" s="38" t="s">
        <v>1454</v>
      </c>
    </row>
    <row r="17" spans="1:55" ht="136.5" customHeight="1" x14ac:dyDescent="0.2">
      <c r="A17" s="7" t="s">
        <v>58</v>
      </c>
      <c r="B17" s="55" t="s">
        <v>59</v>
      </c>
      <c r="C17" s="55" t="s">
        <v>60</v>
      </c>
      <c r="D17" s="55" t="s">
        <v>87</v>
      </c>
      <c r="E17" s="55" t="s">
        <v>77</v>
      </c>
      <c r="F17" s="55" t="s">
        <v>85</v>
      </c>
      <c r="G17" s="55" t="s">
        <v>88</v>
      </c>
      <c r="H17" s="55" t="s">
        <v>64</v>
      </c>
      <c r="I17" s="55" t="s">
        <v>89</v>
      </c>
      <c r="J17" s="55" t="s">
        <v>66</v>
      </c>
      <c r="K17" s="55" t="s">
        <v>67</v>
      </c>
      <c r="L17" s="55" t="s">
        <v>90</v>
      </c>
      <c r="M17" s="55" t="s">
        <v>91</v>
      </c>
      <c r="N17" s="69" t="s">
        <v>1404</v>
      </c>
      <c r="O17" s="72" t="s">
        <v>71</v>
      </c>
      <c r="P17" s="72" t="s">
        <v>82</v>
      </c>
      <c r="Q17" s="72">
        <v>0</v>
      </c>
      <c r="R17" s="72">
        <v>0</v>
      </c>
      <c r="S17" s="72">
        <v>1</v>
      </c>
      <c r="T17" s="72">
        <v>1</v>
      </c>
      <c r="U17" s="72">
        <v>0</v>
      </c>
      <c r="V17" s="72">
        <v>1</v>
      </c>
      <c r="W17" s="13" t="s">
        <v>92</v>
      </c>
      <c r="X17" s="62" t="s">
        <v>493</v>
      </c>
      <c r="Y17" s="56">
        <f>1/1</f>
        <v>1</v>
      </c>
      <c r="Z17" s="54" t="s">
        <v>494</v>
      </c>
      <c r="AA17" s="55" t="s">
        <v>65</v>
      </c>
      <c r="AB17" s="55" t="s">
        <v>65</v>
      </c>
      <c r="AC17" s="55" t="s">
        <v>65</v>
      </c>
      <c r="AD17" s="55" t="s">
        <v>495</v>
      </c>
      <c r="AE17" s="55">
        <v>1</v>
      </c>
      <c r="AF17" s="55"/>
      <c r="AG17" s="55">
        <v>1</v>
      </c>
      <c r="AH17" s="55"/>
      <c r="AI17" s="55"/>
      <c r="AJ17" s="55"/>
      <c r="AK17" s="55"/>
      <c r="AL17" s="55"/>
      <c r="AM17" s="55"/>
      <c r="AN17" s="55"/>
      <c r="AO17" s="55"/>
      <c r="AP17" s="55"/>
      <c r="AQ17" s="55"/>
      <c r="AR17" s="55" t="s">
        <v>92</v>
      </c>
      <c r="AS17" s="55" t="s">
        <v>403</v>
      </c>
      <c r="AT17" s="60" t="s">
        <v>496</v>
      </c>
      <c r="AU17" s="55" t="s">
        <v>497</v>
      </c>
      <c r="AV17" s="55" t="s">
        <v>405</v>
      </c>
      <c r="AW17" s="55" t="s">
        <v>65</v>
      </c>
      <c r="AX17" s="55" t="s">
        <v>65</v>
      </c>
      <c r="AY17" s="55" t="s">
        <v>65</v>
      </c>
      <c r="BA17" s="38" t="s">
        <v>1490</v>
      </c>
      <c r="BB17" s="38" t="s">
        <v>1453</v>
      </c>
      <c r="BC17" s="38" t="s">
        <v>1457</v>
      </c>
    </row>
    <row r="18" spans="1:55" ht="72.75" customHeight="1" x14ac:dyDescent="0.2">
      <c r="A18" s="76" t="s">
        <v>58</v>
      </c>
      <c r="B18" s="76" t="s">
        <v>59</v>
      </c>
      <c r="C18" s="76" t="s">
        <v>60</v>
      </c>
      <c r="D18" s="76" t="s">
        <v>93</v>
      </c>
      <c r="E18" s="76" t="s">
        <v>94</v>
      </c>
      <c r="F18" s="76" t="s">
        <v>95</v>
      </c>
      <c r="G18" s="76" t="s">
        <v>96</v>
      </c>
      <c r="H18" s="76" t="s">
        <v>64</v>
      </c>
      <c r="I18" s="76" t="s">
        <v>65</v>
      </c>
      <c r="J18" s="76" t="s">
        <v>97</v>
      </c>
      <c r="K18" s="76" t="s">
        <v>67</v>
      </c>
      <c r="L18" s="76" t="s">
        <v>98</v>
      </c>
      <c r="M18" s="76" t="s">
        <v>99</v>
      </c>
      <c r="N18" s="76" t="s">
        <v>1406</v>
      </c>
      <c r="O18" s="76" t="s">
        <v>71</v>
      </c>
      <c r="P18" s="76" t="s">
        <v>82</v>
      </c>
      <c r="Q18" s="76">
        <v>0</v>
      </c>
      <c r="R18" s="76">
        <v>50</v>
      </c>
      <c r="S18" s="76">
        <v>30</v>
      </c>
      <c r="T18" s="76">
        <v>38</v>
      </c>
      <c r="U18" s="76">
        <v>0</v>
      </c>
      <c r="V18" s="76">
        <v>118</v>
      </c>
      <c r="W18" s="76" t="s">
        <v>92</v>
      </c>
      <c r="X18" s="112" t="s">
        <v>498</v>
      </c>
      <c r="Y18" s="113">
        <v>1</v>
      </c>
      <c r="Z18" s="114" t="s">
        <v>499</v>
      </c>
      <c r="AA18" s="115">
        <v>745000000</v>
      </c>
      <c r="AB18" s="81" t="s">
        <v>500</v>
      </c>
      <c r="AC18" s="81" t="s">
        <v>501</v>
      </c>
      <c r="AD18" s="62" t="s">
        <v>502</v>
      </c>
      <c r="AE18" s="55">
        <v>4</v>
      </c>
      <c r="AF18" s="55"/>
      <c r="AG18" s="55"/>
      <c r="AH18" s="55">
        <v>1</v>
      </c>
      <c r="AI18" s="55"/>
      <c r="AJ18" s="55"/>
      <c r="AK18" s="55">
        <v>1</v>
      </c>
      <c r="AL18" s="55"/>
      <c r="AM18" s="55"/>
      <c r="AN18" s="55">
        <v>1</v>
      </c>
      <c r="AO18" s="55"/>
      <c r="AP18" s="55"/>
      <c r="AQ18" s="55">
        <v>1</v>
      </c>
      <c r="AR18" s="55" t="s">
        <v>92</v>
      </c>
      <c r="AS18" s="55" t="s">
        <v>503</v>
      </c>
      <c r="AT18" s="60" t="s">
        <v>497</v>
      </c>
      <c r="AU18" s="55" t="s">
        <v>497</v>
      </c>
      <c r="AV18" s="55" t="s">
        <v>405</v>
      </c>
      <c r="AW18" s="55" t="s">
        <v>65</v>
      </c>
      <c r="AX18" s="55" t="s">
        <v>65</v>
      </c>
      <c r="AY18" s="55" t="s">
        <v>65</v>
      </c>
      <c r="BA18" s="38" t="s">
        <v>1490</v>
      </c>
      <c r="BB18" s="38" t="s">
        <v>1458</v>
      </c>
      <c r="BC18" s="38" t="s">
        <v>1459</v>
      </c>
    </row>
    <row r="19" spans="1:55" ht="72.75" customHeight="1" x14ac:dyDescent="0.2">
      <c r="A19" s="77"/>
      <c r="B19" s="77"/>
      <c r="C19" s="77"/>
      <c r="D19" s="77"/>
      <c r="E19" s="77"/>
      <c r="F19" s="77"/>
      <c r="G19" s="77"/>
      <c r="H19" s="77"/>
      <c r="I19" s="77"/>
      <c r="J19" s="77"/>
      <c r="K19" s="77"/>
      <c r="L19" s="77"/>
      <c r="M19" s="77"/>
      <c r="N19" s="77"/>
      <c r="O19" s="77"/>
      <c r="P19" s="77"/>
      <c r="Q19" s="77"/>
      <c r="R19" s="77"/>
      <c r="S19" s="77"/>
      <c r="T19" s="77"/>
      <c r="U19" s="77"/>
      <c r="V19" s="77"/>
      <c r="W19" s="77"/>
      <c r="X19" s="112"/>
      <c r="Y19" s="113"/>
      <c r="Z19" s="114"/>
      <c r="AA19" s="115"/>
      <c r="AB19" s="81"/>
      <c r="AC19" s="81"/>
      <c r="AD19" s="62" t="s">
        <v>1526</v>
      </c>
      <c r="AE19" s="55">
        <v>1</v>
      </c>
      <c r="AF19" s="55"/>
      <c r="AG19" s="55"/>
      <c r="AH19" s="55"/>
      <c r="AI19" s="55"/>
      <c r="AJ19" s="55">
        <v>1</v>
      </c>
      <c r="AK19" s="55"/>
      <c r="AL19" s="55"/>
      <c r="AM19" s="55"/>
      <c r="AN19" s="55"/>
      <c r="AO19" s="55"/>
      <c r="AP19" s="55"/>
      <c r="AQ19" s="55"/>
      <c r="AR19" s="55" t="s">
        <v>92</v>
      </c>
      <c r="AS19" s="55" t="s">
        <v>503</v>
      </c>
      <c r="AT19" s="60" t="s">
        <v>497</v>
      </c>
      <c r="AU19" s="55" t="s">
        <v>497</v>
      </c>
      <c r="AV19" s="55" t="s">
        <v>65</v>
      </c>
      <c r="AW19" s="55" t="s">
        <v>65</v>
      </c>
      <c r="AX19" s="55" t="s">
        <v>65</v>
      </c>
      <c r="AY19" s="55" t="s">
        <v>65</v>
      </c>
      <c r="BA19" s="49" t="s">
        <v>65</v>
      </c>
      <c r="BB19" s="49" t="s">
        <v>65</v>
      </c>
      <c r="BC19" s="49" t="s">
        <v>65</v>
      </c>
    </row>
    <row r="20" spans="1:55" ht="72.75" customHeight="1" x14ac:dyDescent="0.2">
      <c r="A20" s="77"/>
      <c r="B20" s="77"/>
      <c r="C20" s="77"/>
      <c r="D20" s="77"/>
      <c r="E20" s="77"/>
      <c r="F20" s="77"/>
      <c r="G20" s="77"/>
      <c r="H20" s="77"/>
      <c r="I20" s="77"/>
      <c r="J20" s="77"/>
      <c r="K20" s="77"/>
      <c r="L20" s="77"/>
      <c r="M20" s="77"/>
      <c r="N20" s="77"/>
      <c r="O20" s="77"/>
      <c r="P20" s="77"/>
      <c r="Q20" s="77"/>
      <c r="R20" s="77"/>
      <c r="S20" s="77"/>
      <c r="T20" s="77"/>
      <c r="U20" s="77"/>
      <c r="V20" s="77"/>
      <c r="W20" s="77"/>
      <c r="X20" s="112"/>
      <c r="Y20" s="113"/>
      <c r="Z20" s="114"/>
      <c r="AA20" s="115"/>
      <c r="AB20" s="81"/>
      <c r="AC20" s="81"/>
      <c r="AD20" s="55" t="s">
        <v>504</v>
      </c>
      <c r="AE20" s="55">
        <v>1</v>
      </c>
      <c r="AF20" s="55"/>
      <c r="AG20" s="55"/>
      <c r="AH20" s="55"/>
      <c r="AI20" s="55"/>
      <c r="AJ20" s="55"/>
      <c r="AK20" s="55"/>
      <c r="AL20" s="55"/>
      <c r="AM20" s="55"/>
      <c r="AN20" s="55"/>
      <c r="AO20" s="55"/>
      <c r="AP20" s="55"/>
      <c r="AQ20" s="55">
        <v>1</v>
      </c>
      <c r="AR20" s="55" t="s">
        <v>92</v>
      </c>
      <c r="AS20" s="55" t="s">
        <v>503</v>
      </c>
      <c r="AT20" s="60" t="s">
        <v>497</v>
      </c>
      <c r="AU20" s="55" t="s">
        <v>497</v>
      </c>
      <c r="AV20" s="55" t="s">
        <v>405</v>
      </c>
      <c r="AW20" s="55" t="s">
        <v>65</v>
      </c>
      <c r="AX20" s="55" t="s">
        <v>65</v>
      </c>
      <c r="AY20" s="55" t="s">
        <v>65</v>
      </c>
      <c r="BA20" s="38" t="s">
        <v>1490</v>
      </c>
      <c r="BB20" s="38" t="s">
        <v>1458</v>
      </c>
      <c r="BC20" s="38" t="s">
        <v>1459</v>
      </c>
    </row>
    <row r="21" spans="1:55" ht="72.75" customHeight="1" x14ac:dyDescent="0.2">
      <c r="A21" s="78"/>
      <c r="B21" s="78"/>
      <c r="C21" s="78"/>
      <c r="D21" s="78"/>
      <c r="E21" s="78"/>
      <c r="F21" s="78"/>
      <c r="G21" s="78"/>
      <c r="H21" s="78"/>
      <c r="I21" s="78"/>
      <c r="J21" s="78"/>
      <c r="K21" s="78"/>
      <c r="L21" s="78"/>
      <c r="M21" s="78"/>
      <c r="N21" s="78"/>
      <c r="O21" s="78"/>
      <c r="P21" s="78"/>
      <c r="Q21" s="78"/>
      <c r="R21" s="78"/>
      <c r="S21" s="78"/>
      <c r="T21" s="78"/>
      <c r="U21" s="78"/>
      <c r="V21" s="78"/>
      <c r="W21" s="78"/>
      <c r="X21" s="112"/>
      <c r="Y21" s="113"/>
      <c r="Z21" s="114"/>
      <c r="AA21" s="115"/>
      <c r="AB21" s="81"/>
      <c r="AC21" s="81"/>
      <c r="AD21" s="55" t="s">
        <v>505</v>
      </c>
      <c r="AE21" s="55">
        <v>1</v>
      </c>
      <c r="AF21" s="55"/>
      <c r="AG21" s="55"/>
      <c r="AH21" s="55"/>
      <c r="AI21" s="55"/>
      <c r="AJ21" s="55"/>
      <c r="AK21" s="55"/>
      <c r="AL21" s="55"/>
      <c r="AM21" s="55"/>
      <c r="AN21" s="55"/>
      <c r="AO21" s="55"/>
      <c r="AP21" s="55"/>
      <c r="AQ21" s="55">
        <v>1</v>
      </c>
      <c r="AR21" s="55" t="s">
        <v>92</v>
      </c>
      <c r="AS21" s="55" t="s">
        <v>503</v>
      </c>
      <c r="AT21" s="60" t="s">
        <v>497</v>
      </c>
      <c r="AU21" s="55" t="s">
        <v>497</v>
      </c>
      <c r="AV21" s="55" t="s">
        <v>65</v>
      </c>
      <c r="AW21" s="55" t="s">
        <v>65</v>
      </c>
      <c r="AX21" s="55" t="s">
        <v>65</v>
      </c>
      <c r="AY21" s="55" t="s">
        <v>65</v>
      </c>
      <c r="BA21" s="32" t="s">
        <v>65</v>
      </c>
      <c r="BB21" s="42" t="s">
        <v>65</v>
      </c>
      <c r="BC21" s="42" t="s">
        <v>65</v>
      </c>
    </row>
    <row r="22" spans="1:55" ht="109.5" customHeight="1" x14ac:dyDescent="0.2">
      <c r="A22" s="76" t="s">
        <v>58</v>
      </c>
      <c r="B22" s="76" t="s">
        <v>59</v>
      </c>
      <c r="C22" s="76" t="s">
        <v>60</v>
      </c>
      <c r="D22" s="76" t="s">
        <v>87</v>
      </c>
      <c r="E22" s="76" t="s">
        <v>94</v>
      </c>
      <c r="F22" s="76" t="s">
        <v>95</v>
      </c>
      <c r="G22" s="76" t="s">
        <v>88</v>
      </c>
      <c r="H22" s="76" t="s">
        <v>64</v>
      </c>
      <c r="I22" s="76" t="s">
        <v>89</v>
      </c>
      <c r="J22" s="76" t="s">
        <v>66</v>
      </c>
      <c r="K22" s="76" t="s">
        <v>67</v>
      </c>
      <c r="L22" s="76" t="s">
        <v>100</v>
      </c>
      <c r="M22" s="76" t="s">
        <v>101</v>
      </c>
      <c r="N22" s="76" t="s">
        <v>418</v>
      </c>
      <c r="O22" s="76" t="s">
        <v>102</v>
      </c>
      <c r="P22" s="76" t="s">
        <v>82</v>
      </c>
      <c r="Q22" s="76">
        <v>0</v>
      </c>
      <c r="R22" s="76">
        <v>0</v>
      </c>
      <c r="S22" s="76">
        <v>0</v>
      </c>
      <c r="T22" s="76">
        <v>3</v>
      </c>
      <c r="U22" s="76">
        <v>4</v>
      </c>
      <c r="V22" s="76">
        <v>7</v>
      </c>
      <c r="W22" s="76" t="s">
        <v>92</v>
      </c>
      <c r="X22" s="112" t="s">
        <v>506</v>
      </c>
      <c r="Y22" s="56">
        <f>1/3</f>
        <v>0.33333333333333331</v>
      </c>
      <c r="Z22" s="54" t="s">
        <v>507</v>
      </c>
      <c r="AA22" s="58">
        <v>1633697530</v>
      </c>
      <c r="AB22" s="55" t="s">
        <v>508</v>
      </c>
      <c r="AC22" s="55" t="s">
        <v>509</v>
      </c>
      <c r="AD22" s="55" t="s">
        <v>510</v>
      </c>
      <c r="AE22" s="55">
        <v>1</v>
      </c>
      <c r="AF22" s="55"/>
      <c r="AG22" s="55"/>
      <c r="AH22" s="55"/>
      <c r="AI22" s="55"/>
      <c r="AJ22" s="55">
        <v>1</v>
      </c>
      <c r="AK22" s="55"/>
      <c r="AL22" s="55"/>
      <c r="AM22" s="55"/>
      <c r="AN22" s="55"/>
      <c r="AO22" s="55"/>
      <c r="AP22" s="55"/>
      <c r="AQ22" s="55"/>
      <c r="AR22" s="55" t="s">
        <v>92</v>
      </c>
      <c r="AS22" s="55" t="s">
        <v>403</v>
      </c>
      <c r="AT22" s="60" t="s">
        <v>496</v>
      </c>
      <c r="AU22" s="55" t="s">
        <v>497</v>
      </c>
      <c r="AV22" s="55" t="s">
        <v>405</v>
      </c>
      <c r="AW22" s="55" t="s">
        <v>65</v>
      </c>
      <c r="AX22" s="55" t="s">
        <v>65</v>
      </c>
      <c r="AY22" s="55" t="s">
        <v>65</v>
      </c>
      <c r="BA22" s="38" t="s">
        <v>1490</v>
      </c>
      <c r="BB22" s="38" t="s">
        <v>1453</v>
      </c>
      <c r="BC22" s="38" t="s">
        <v>1457</v>
      </c>
    </row>
    <row r="23" spans="1:55" ht="96" customHeight="1" x14ac:dyDescent="0.2">
      <c r="A23" s="77"/>
      <c r="B23" s="77"/>
      <c r="C23" s="77"/>
      <c r="D23" s="77"/>
      <c r="E23" s="77"/>
      <c r="F23" s="77"/>
      <c r="G23" s="77"/>
      <c r="H23" s="77"/>
      <c r="I23" s="77"/>
      <c r="J23" s="77"/>
      <c r="K23" s="77"/>
      <c r="L23" s="77"/>
      <c r="M23" s="77"/>
      <c r="N23" s="77"/>
      <c r="O23" s="77"/>
      <c r="P23" s="77"/>
      <c r="Q23" s="77"/>
      <c r="R23" s="77"/>
      <c r="S23" s="77"/>
      <c r="T23" s="77"/>
      <c r="U23" s="77"/>
      <c r="V23" s="77"/>
      <c r="W23" s="77"/>
      <c r="X23" s="112"/>
      <c r="Y23" s="56">
        <f t="shared" ref="Y23:Y24" si="3">1/3</f>
        <v>0.33333333333333331</v>
      </c>
      <c r="Z23" s="54" t="s">
        <v>511</v>
      </c>
      <c r="AA23" s="58" t="s">
        <v>65</v>
      </c>
      <c r="AB23" s="55" t="s">
        <v>65</v>
      </c>
      <c r="AC23" s="55" t="s">
        <v>65</v>
      </c>
      <c r="AD23" s="55" t="s">
        <v>512</v>
      </c>
      <c r="AE23" s="55">
        <v>1</v>
      </c>
      <c r="AF23" s="55">
        <v>1</v>
      </c>
      <c r="AG23" s="55"/>
      <c r="AH23" s="55"/>
      <c r="AI23" s="55"/>
      <c r="AJ23" s="55"/>
      <c r="AK23" s="55"/>
      <c r="AL23" s="55"/>
      <c r="AM23" s="55"/>
      <c r="AN23" s="55"/>
      <c r="AO23" s="55"/>
      <c r="AP23" s="55"/>
      <c r="AQ23" s="55"/>
      <c r="AR23" s="55" t="s">
        <v>92</v>
      </c>
      <c r="AS23" s="55" t="s">
        <v>403</v>
      </c>
      <c r="AT23" s="60" t="s">
        <v>496</v>
      </c>
      <c r="AU23" s="55" t="s">
        <v>497</v>
      </c>
      <c r="AV23" s="55" t="s">
        <v>405</v>
      </c>
      <c r="AW23" s="55" t="s">
        <v>65</v>
      </c>
      <c r="AX23" s="55" t="s">
        <v>65</v>
      </c>
      <c r="AY23" s="55" t="s">
        <v>65</v>
      </c>
      <c r="BA23" s="38" t="s">
        <v>1490</v>
      </c>
      <c r="BB23" s="38" t="s">
        <v>1453</v>
      </c>
      <c r="BC23" s="38" t="s">
        <v>1457</v>
      </c>
    </row>
    <row r="24" spans="1:55" ht="94.5" customHeight="1" x14ac:dyDescent="0.2">
      <c r="A24" s="78"/>
      <c r="B24" s="78"/>
      <c r="C24" s="78"/>
      <c r="D24" s="78"/>
      <c r="E24" s="78"/>
      <c r="F24" s="78"/>
      <c r="G24" s="78"/>
      <c r="H24" s="78"/>
      <c r="I24" s="78"/>
      <c r="J24" s="78"/>
      <c r="K24" s="78"/>
      <c r="L24" s="78"/>
      <c r="M24" s="78"/>
      <c r="N24" s="78"/>
      <c r="O24" s="78"/>
      <c r="P24" s="78"/>
      <c r="Q24" s="78"/>
      <c r="R24" s="78"/>
      <c r="S24" s="78"/>
      <c r="T24" s="78"/>
      <c r="U24" s="78"/>
      <c r="V24" s="78"/>
      <c r="W24" s="78"/>
      <c r="X24" s="112"/>
      <c r="Y24" s="56">
        <f t="shared" si="3"/>
        <v>0.33333333333333331</v>
      </c>
      <c r="Z24" s="54" t="s">
        <v>513</v>
      </c>
      <c r="AA24" s="58" t="s">
        <v>65</v>
      </c>
      <c r="AB24" s="55" t="s">
        <v>65</v>
      </c>
      <c r="AC24" s="55" t="s">
        <v>65</v>
      </c>
      <c r="AD24" s="55" t="s">
        <v>514</v>
      </c>
      <c r="AE24" s="55">
        <v>1</v>
      </c>
      <c r="AF24" s="55"/>
      <c r="AG24" s="55"/>
      <c r="AH24" s="55"/>
      <c r="AI24" s="55"/>
      <c r="AJ24" s="55"/>
      <c r="AK24" s="55"/>
      <c r="AL24" s="55"/>
      <c r="AM24" s="55"/>
      <c r="AN24" s="72"/>
      <c r="AO24" s="55"/>
      <c r="AP24" s="55"/>
      <c r="AQ24" s="72">
        <v>1</v>
      </c>
      <c r="AR24" s="55" t="s">
        <v>92</v>
      </c>
      <c r="AS24" s="55" t="s">
        <v>403</v>
      </c>
      <c r="AT24" s="60" t="s">
        <v>496</v>
      </c>
      <c r="AU24" s="55" t="s">
        <v>497</v>
      </c>
      <c r="AV24" s="55" t="s">
        <v>405</v>
      </c>
      <c r="AW24" s="55" t="s">
        <v>65</v>
      </c>
      <c r="AX24" s="55" t="s">
        <v>65</v>
      </c>
      <c r="AY24" s="55" t="s">
        <v>65</v>
      </c>
      <c r="BA24" s="38" t="s">
        <v>1490</v>
      </c>
      <c r="BB24" s="38" t="s">
        <v>1453</v>
      </c>
      <c r="BC24" s="38" t="s">
        <v>1457</v>
      </c>
    </row>
    <row r="25" spans="1:55" ht="72.75" customHeight="1" x14ac:dyDescent="0.2">
      <c r="A25" s="76" t="s">
        <v>58</v>
      </c>
      <c r="B25" s="76" t="s">
        <v>59</v>
      </c>
      <c r="C25" s="76" t="s">
        <v>103</v>
      </c>
      <c r="D25" s="76" t="s">
        <v>87</v>
      </c>
      <c r="E25" s="76" t="s">
        <v>105</v>
      </c>
      <c r="F25" s="76" t="s">
        <v>106</v>
      </c>
      <c r="G25" s="76" t="s">
        <v>107</v>
      </c>
      <c r="H25" s="76" t="s">
        <v>64</v>
      </c>
      <c r="I25" s="76" t="s">
        <v>108</v>
      </c>
      <c r="J25" s="76" t="s">
        <v>109</v>
      </c>
      <c r="K25" s="76" t="s">
        <v>67</v>
      </c>
      <c r="L25" s="76" t="s">
        <v>110</v>
      </c>
      <c r="M25" s="76" t="s">
        <v>111</v>
      </c>
      <c r="N25" s="76" t="s">
        <v>1406</v>
      </c>
      <c r="O25" s="76" t="s">
        <v>71</v>
      </c>
      <c r="P25" s="76" t="s">
        <v>82</v>
      </c>
      <c r="Q25" s="76">
        <v>2</v>
      </c>
      <c r="R25" s="76">
        <v>6</v>
      </c>
      <c r="S25" s="76">
        <v>7</v>
      </c>
      <c r="T25" s="76">
        <v>5</v>
      </c>
      <c r="U25" s="76">
        <v>7</v>
      </c>
      <c r="V25" s="76">
        <v>25</v>
      </c>
      <c r="W25" s="76" t="s">
        <v>92</v>
      </c>
      <c r="X25" s="81" t="s">
        <v>515</v>
      </c>
      <c r="Y25" s="56">
        <v>7.1400000000000005E-2</v>
      </c>
      <c r="Z25" s="64" t="s">
        <v>516</v>
      </c>
      <c r="AA25" s="58">
        <v>668841033</v>
      </c>
      <c r="AB25" s="55" t="s">
        <v>508</v>
      </c>
      <c r="AC25" s="55" t="s">
        <v>516</v>
      </c>
      <c r="AD25" s="55" t="s">
        <v>517</v>
      </c>
      <c r="AE25" s="55">
        <v>12</v>
      </c>
      <c r="AF25" s="55">
        <v>1</v>
      </c>
      <c r="AG25" s="55">
        <v>1</v>
      </c>
      <c r="AH25" s="55">
        <v>1</v>
      </c>
      <c r="AI25" s="55">
        <v>1</v>
      </c>
      <c r="AJ25" s="55">
        <v>1</v>
      </c>
      <c r="AK25" s="55">
        <v>1</v>
      </c>
      <c r="AL25" s="55">
        <v>1</v>
      </c>
      <c r="AM25" s="55">
        <v>1</v>
      </c>
      <c r="AN25" s="55">
        <v>1</v>
      </c>
      <c r="AO25" s="55">
        <v>1</v>
      </c>
      <c r="AP25" s="55">
        <v>1</v>
      </c>
      <c r="AQ25" s="55">
        <v>1</v>
      </c>
      <c r="AR25" s="55" t="s">
        <v>92</v>
      </c>
      <c r="AS25" s="55" t="s">
        <v>503</v>
      </c>
      <c r="AT25" s="60" t="s">
        <v>407</v>
      </c>
      <c r="AU25" s="55" t="s">
        <v>497</v>
      </c>
      <c r="AV25" s="55" t="s">
        <v>65</v>
      </c>
      <c r="AW25" s="55" t="s">
        <v>65</v>
      </c>
      <c r="AX25" s="55" t="s">
        <v>65</v>
      </c>
      <c r="AY25" s="55" t="s">
        <v>65</v>
      </c>
      <c r="BA25" s="32" t="s">
        <v>65</v>
      </c>
      <c r="BB25" s="42" t="s">
        <v>65</v>
      </c>
      <c r="BC25" s="42" t="s">
        <v>65</v>
      </c>
    </row>
    <row r="26" spans="1:55" ht="72.75" customHeight="1" x14ac:dyDescent="0.2">
      <c r="A26" s="77"/>
      <c r="B26" s="77"/>
      <c r="C26" s="77"/>
      <c r="D26" s="77"/>
      <c r="E26" s="77"/>
      <c r="F26" s="77"/>
      <c r="G26" s="77"/>
      <c r="H26" s="77"/>
      <c r="I26" s="77"/>
      <c r="J26" s="77"/>
      <c r="K26" s="77"/>
      <c r="L26" s="77"/>
      <c r="M26" s="77"/>
      <c r="N26" s="77"/>
      <c r="O26" s="77"/>
      <c r="P26" s="77"/>
      <c r="Q26" s="77"/>
      <c r="R26" s="77"/>
      <c r="S26" s="77"/>
      <c r="T26" s="77"/>
      <c r="U26" s="77"/>
      <c r="V26" s="77"/>
      <c r="W26" s="77"/>
      <c r="X26" s="81"/>
      <c r="Y26" s="56">
        <v>7.1400000000000005E-2</v>
      </c>
      <c r="Z26" s="54" t="s">
        <v>518</v>
      </c>
      <c r="AA26" s="58" t="s">
        <v>65</v>
      </c>
      <c r="AB26" s="55" t="s">
        <v>65</v>
      </c>
      <c r="AC26" s="55" t="s">
        <v>65</v>
      </c>
      <c r="AD26" s="55" t="s">
        <v>519</v>
      </c>
      <c r="AE26" s="55">
        <v>3</v>
      </c>
      <c r="AF26" s="55"/>
      <c r="AG26" s="55"/>
      <c r="AH26" s="55">
        <v>1</v>
      </c>
      <c r="AI26" s="55"/>
      <c r="AJ26" s="55"/>
      <c r="AK26" s="55">
        <v>1</v>
      </c>
      <c r="AL26" s="55"/>
      <c r="AM26" s="55"/>
      <c r="AN26" s="55">
        <v>1</v>
      </c>
      <c r="AO26" s="55"/>
      <c r="AP26" s="55"/>
      <c r="AQ26" s="55"/>
      <c r="AR26" s="55" t="s">
        <v>92</v>
      </c>
      <c r="AS26" s="55" t="s">
        <v>503</v>
      </c>
      <c r="AT26" s="60" t="s">
        <v>407</v>
      </c>
      <c r="AU26" s="55" t="s">
        <v>497</v>
      </c>
      <c r="AV26" s="55" t="s">
        <v>65</v>
      </c>
      <c r="AW26" s="55" t="s">
        <v>65</v>
      </c>
      <c r="AX26" s="55" t="s">
        <v>65</v>
      </c>
      <c r="AY26" s="55" t="s">
        <v>65</v>
      </c>
      <c r="BA26" s="32" t="s">
        <v>65</v>
      </c>
      <c r="BB26" s="42" t="s">
        <v>65</v>
      </c>
      <c r="BC26" s="42" t="s">
        <v>65</v>
      </c>
    </row>
    <row r="27" spans="1:55" ht="72.75" customHeight="1" x14ac:dyDescent="0.2">
      <c r="A27" s="77"/>
      <c r="B27" s="77"/>
      <c r="C27" s="77"/>
      <c r="D27" s="77"/>
      <c r="E27" s="77"/>
      <c r="F27" s="77"/>
      <c r="G27" s="77"/>
      <c r="H27" s="77"/>
      <c r="I27" s="77"/>
      <c r="J27" s="77"/>
      <c r="K27" s="77"/>
      <c r="L27" s="77"/>
      <c r="M27" s="77"/>
      <c r="N27" s="77"/>
      <c r="O27" s="77"/>
      <c r="P27" s="77"/>
      <c r="Q27" s="77"/>
      <c r="R27" s="77"/>
      <c r="S27" s="77"/>
      <c r="T27" s="77"/>
      <c r="U27" s="77"/>
      <c r="V27" s="77"/>
      <c r="W27" s="77"/>
      <c r="X27" s="81"/>
      <c r="Y27" s="56">
        <v>7.1400000000000005E-2</v>
      </c>
      <c r="Z27" s="54" t="s">
        <v>520</v>
      </c>
      <c r="AA27" s="58" t="s">
        <v>65</v>
      </c>
      <c r="AB27" s="55" t="s">
        <v>65</v>
      </c>
      <c r="AC27" s="55" t="s">
        <v>65</v>
      </c>
      <c r="AD27" s="55" t="s">
        <v>521</v>
      </c>
      <c r="AE27" s="55">
        <v>1</v>
      </c>
      <c r="AF27" s="55"/>
      <c r="AG27" s="55"/>
      <c r="AH27" s="55"/>
      <c r="AI27" s="55"/>
      <c r="AJ27" s="55"/>
      <c r="AK27" s="55"/>
      <c r="AL27" s="55"/>
      <c r="AM27" s="55"/>
      <c r="AN27" s="55"/>
      <c r="AO27" s="55"/>
      <c r="AP27" s="55"/>
      <c r="AQ27" s="55">
        <v>1</v>
      </c>
      <c r="AR27" s="55" t="s">
        <v>92</v>
      </c>
      <c r="AS27" s="55" t="s">
        <v>503</v>
      </c>
      <c r="AT27" s="60" t="s">
        <v>407</v>
      </c>
      <c r="AU27" s="55" t="s">
        <v>497</v>
      </c>
      <c r="AV27" s="55" t="s">
        <v>65</v>
      </c>
      <c r="AW27" s="55" t="s">
        <v>65</v>
      </c>
      <c r="AX27" s="55" t="s">
        <v>65</v>
      </c>
      <c r="AY27" s="55" t="s">
        <v>65</v>
      </c>
      <c r="BA27" s="32" t="s">
        <v>65</v>
      </c>
      <c r="BB27" s="42" t="s">
        <v>65</v>
      </c>
      <c r="BC27" s="42" t="s">
        <v>65</v>
      </c>
    </row>
    <row r="28" spans="1:55" ht="72.75" customHeight="1" x14ac:dyDescent="0.2">
      <c r="A28" s="77"/>
      <c r="B28" s="77"/>
      <c r="C28" s="77"/>
      <c r="D28" s="77"/>
      <c r="E28" s="77"/>
      <c r="F28" s="77"/>
      <c r="G28" s="77"/>
      <c r="H28" s="77"/>
      <c r="I28" s="77"/>
      <c r="J28" s="77"/>
      <c r="K28" s="77"/>
      <c r="L28" s="77"/>
      <c r="M28" s="77"/>
      <c r="N28" s="77"/>
      <c r="O28" s="77"/>
      <c r="P28" s="77"/>
      <c r="Q28" s="77"/>
      <c r="R28" s="77"/>
      <c r="S28" s="77"/>
      <c r="T28" s="77"/>
      <c r="U28" s="77"/>
      <c r="V28" s="77"/>
      <c r="W28" s="77"/>
      <c r="X28" s="81"/>
      <c r="Y28" s="56">
        <v>7.1400000000000005E-2</v>
      </c>
      <c r="Z28" s="54" t="s">
        <v>1527</v>
      </c>
      <c r="AA28" s="58"/>
      <c r="AB28" s="55"/>
      <c r="AC28" s="55"/>
      <c r="AD28" s="55" t="s">
        <v>1528</v>
      </c>
      <c r="AE28" s="55">
        <v>1</v>
      </c>
      <c r="AF28" s="55"/>
      <c r="AG28" s="55"/>
      <c r="AH28" s="55"/>
      <c r="AI28" s="55"/>
      <c r="AJ28" s="55"/>
      <c r="AK28" s="55"/>
      <c r="AL28" s="55"/>
      <c r="AM28" s="55"/>
      <c r="AN28" s="55"/>
      <c r="AO28" s="55"/>
      <c r="AP28" s="55"/>
      <c r="AQ28" s="55">
        <v>1</v>
      </c>
      <c r="AR28" s="55" t="s">
        <v>92</v>
      </c>
      <c r="AS28" s="55" t="s">
        <v>503</v>
      </c>
      <c r="AT28" s="60" t="s">
        <v>407</v>
      </c>
      <c r="AU28" s="55" t="s">
        <v>497</v>
      </c>
      <c r="AV28" s="55" t="s">
        <v>65</v>
      </c>
      <c r="AW28" s="55" t="s">
        <v>65</v>
      </c>
      <c r="AX28" s="55" t="s">
        <v>65</v>
      </c>
      <c r="AY28" s="55" t="s">
        <v>65</v>
      </c>
      <c r="BA28" s="49" t="s">
        <v>65</v>
      </c>
      <c r="BB28" s="49" t="s">
        <v>65</v>
      </c>
      <c r="BC28" s="49" t="s">
        <v>65</v>
      </c>
    </row>
    <row r="29" spans="1:55" ht="72.75" customHeight="1" x14ac:dyDescent="0.2">
      <c r="A29" s="77"/>
      <c r="B29" s="77"/>
      <c r="C29" s="77"/>
      <c r="D29" s="77"/>
      <c r="E29" s="77"/>
      <c r="F29" s="77"/>
      <c r="G29" s="77"/>
      <c r="H29" s="77"/>
      <c r="I29" s="77"/>
      <c r="J29" s="77"/>
      <c r="K29" s="77"/>
      <c r="L29" s="77"/>
      <c r="M29" s="77"/>
      <c r="N29" s="77"/>
      <c r="O29" s="77"/>
      <c r="P29" s="77"/>
      <c r="Q29" s="77"/>
      <c r="R29" s="77"/>
      <c r="S29" s="77"/>
      <c r="T29" s="77"/>
      <c r="U29" s="77"/>
      <c r="V29" s="77"/>
      <c r="W29" s="77"/>
      <c r="X29" s="81"/>
      <c r="Y29" s="56">
        <v>7.1400000000000005E-2</v>
      </c>
      <c r="Z29" s="54" t="s">
        <v>1529</v>
      </c>
      <c r="AA29" s="58"/>
      <c r="AB29" s="55"/>
      <c r="AC29" s="55"/>
      <c r="AD29" s="55" t="s">
        <v>1530</v>
      </c>
      <c r="AE29" s="55">
        <v>1</v>
      </c>
      <c r="AF29" s="55"/>
      <c r="AG29" s="55"/>
      <c r="AH29" s="55"/>
      <c r="AI29" s="55"/>
      <c r="AJ29" s="55"/>
      <c r="AK29" s="55"/>
      <c r="AL29" s="55"/>
      <c r="AM29" s="55"/>
      <c r="AN29" s="55"/>
      <c r="AO29" s="55"/>
      <c r="AP29" s="55"/>
      <c r="AQ29" s="55">
        <v>1</v>
      </c>
      <c r="AR29" s="55" t="s">
        <v>92</v>
      </c>
      <c r="AS29" s="55" t="s">
        <v>503</v>
      </c>
      <c r="AT29" s="60" t="s">
        <v>407</v>
      </c>
      <c r="AU29" s="55" t="s">
        <v>497</v>
      </c>
      <c r="AV29" s="55" t="s">
        <v>65</v>
      </c>
      <c r="AW29" s="55" t="s">
        <v>65</v>
      </c>
      <c r="AX29" s="55" t="s">
        <v>65</v>
      </c>
      <c r="AY29" s="55" t="s">
        <v>65</v>
      </c>
      <c r="BA29" s="49" t="s">
        <v>65</v>
      </c>
      <c r="BB29" s="49" t="s">
        <v>65</v>
      </c>
      <c r="BC29" s="49" t="s">
        <v>65</v>
      </c>
    </row>
    <row r="30" spans="1:55" ht="72.75" customHeight="1" x14ac:dyDescent="0.2">
      <c r="A30" s="77"/>
      <c r="B30" s="77"/>
      <c r="C30" s="77"/>
      <c r="D30" s="77"/>
      <c r="E30" s="77"/>
      <c r="F30" s="77"/>
      <c r="G30" s="77"/>
      <c r="H30" s="77"/>
      <c r="I30" s="77"/>
      <c r="J30" s="77"/>
      <c r="K30" s="77"/>
      <c r="L30" s="77"/>
      <c r="M30" s="77"/>
      <c r="N30" s="77"/>
      <c r="O30" s="77"/>
      <c r="P30" s="77"/>
      <c r="Q30" s="77"/>
      <c r="R30" s="77"/>
      <c r="S30" s="77"/>
      <c r="T30" s="77"/>
      <c r="U30" s="77"/>
      <c r="V30" s="77"/>
      <c r="W30" s="77"/>
      <c r="X30" s="81"/>
      <c r="Y30" s="83">
        <v>7.1400000000000005E-2</v>
      </c>
      <c r="Z30" s="82" t="s">
        <v>522</v>
      </c>
      <c r="AA30" s="115" t="s">
        <v>65</v>
      </c>
      <c r="AB30" s="115" t="s">
        <v>65</v>
      </c>
      <c r="AC30" s="115" t="s">
        <v>65</v>
      </c>
      <c r="AD30" s="55" t="s">
        <v>523</v>
      </c>
      <c r="AE30" s="55">
        <v>1</v>
      </c>
      <c r="AF30" s="55"/>
      <c r="AG30" s="55"/>
      <c r="AH30" s="55"/>
      <c r="AI30" s="55"/>
      <c r="AJ30" s="55"/>
      <c r="AK30" s="55">
        <v>1</v>
      </c>
      <c r="AL30" s="55"/>
      <c r="AM30" s="55"/>
      <c r="AN30" s="55"/>
      <c r="AO30" s="55"/>
      <c r="AP30" s="55"/>
      <c r="AQ30" s="55"/>
      <c r="AR30" s="55" t="s">
        <v>92</v>
      </c>
      <c r="AS30" s="55" t="s">
        <v>406</v>
      </c>
      <c r="AT30" s="60" t="s">
        <v>407</v>
      </c>
      <c r="AU30" s="55" t="s">
        <v>497</v>
      </c>
      <c r="AV30" s="55" t="s">
        <v>65</v>
      </c>
      <c r="AW30" s="55" t="s">
        <v>65</v>
      </c>
      <c r="AX30" s="55" t="s">
        <v>65</v>
      </c>
      <c r="AY30" s="55" t="s">
        <v>65</v>
      </c>
      <c r="BA30" s="32" t="s">
        <v>65</v>
      </c>
      <c r="BB30" s="42" t="s">
        <v>65</v>
      </c>
      <c r="BC30" s="42" t="s">
        <v>65</v>
      </c>
    </row>
    <row r="31" spans="1:55" ht="72.75" customHeigh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81"/>
      <c r="Y31" s="83"/>
      <c r="Z31" s="82"/>
      <c r="AA31" s="115"/>
      <c r="AB31" s="115" t="s">
        <v>65</v>
      </c>
      <c r="AC31" s="115" t="s">
        <v>65</v>
      </c>
      <c r="AD31" s="55" t="s">
        <v>524</v>
      </c>
      <c r="AE31" s="55">
        <v>1</v>
      </c>
      <c r="AF31" s="55"/>
      <c r="AG31" s="55"/>
      <c r="AH31" s="55"/>
      <c r="AI31" s="55"/>
      <c r="AJ31" s="55"/>
      <c r="AK31" s="55"/>
      <c r="AL31" s="55"/>
      <c r="AM31" s="72"/>
      <c r="AN31" s="72"/>
      <c r="AO31" s="72">
        <v>1</v>
      </c>
      <c r="AP31" s="72"/>
      <c r="AQ31" s="55"/>
      <c r="AR31" s="55" t="s">
        <v>92</v>
      </c>
      <c r="AS31" s="55" t="s">
        <v>406</v>
      </c>
      <c r="AT31" s="60" t="s">
        <v>407</v>
      </c>
      <c r="AU31" s="55" t="s">
        <v>497</v>
      </c>
      <c r="AV31" s="55" t="s">
        <v>65</v>
      </c>
      <c r="AW31" s="55" t="s">
        <v>65</v>
      </c>
      <c r="AX31" s="55" t="s">
        <v>65</v>
      </c>
      <c r="AY31" s="55" t="s">
        <v>65</v>
      </c>
      <c r="BA31" s="32" t="s">
        <v>65</v>
      </c>
      <c r="BB31" s="42" t="s">
        <v>65</v>
      </c>
      <c r="BC31" s="42" t="s">
        <v>65</v>
      </c>
    </row>
    <row r="32" spans="1:55" ht="72.75" customHeight="1" x14ac:dyDescent="0.2">
      <c r="A32" s="77"/>
      <c r="B32" s="77"/>
      <c r="C32" s="77"/>
      <c r="D32" s="77"/>
      <c r="E32" s="77"/>
      <c r="F32" s="77"/>
      <c r="G32" s="77"/>
      <c r="H32" s="77"/>
      <c r="I32" s="77"/>
      <c r="J32" s="77"/>
      <c r="K32" s="77"/>
      <c r="L32" s="77"/>
      <c r="M32" s="77"/>
      <c r="N32" s="77"/>
      <c r="O32" s="77"/>
      <c r="P32" s="77"/>
      <c r="Q32" s="77"/>
      <c r="R32" s="77"/>
      <c r="S32" s="77"/>
      <c r="T32" s="77"/>
      <c r="U32" s="77"/>
      <c r="V32" s="77"/>
      <c r="W32" s="77"/>
      <c r="X32" s="81"/>
      <c r="Y32" s="56">
        <v>7.1400000000000005E-2</v>
      </c>
      <c r="Z32" s="54" t="s">
        <v>525</v>
      </c>
      <c r="AA32" s="58" t="s">
        <v>65</v>
      </c>
      <c r="AB32" s="55" t="s">
        <v>65</v>
      </c>
      <c r="AC32" s="55" t="s">
        <v>65</v>
      </c>
      <c r="AD32" s="55" t="s">
        <v>526</v>
      </c>
      <c r="AE32" s="55">
        <v>1</v>
      </c>
      <c r="AF32" s="55"/>
      <c r="AG32" s="55"/>
      <c r="AH32" s="55"/>
      <c r="AI32" s="55"/>
      <c r="AJ32" s="55"/>
      <c r="AK32" s="55"/>
      <c r="AL32" s="55"/>
      <c r="AM32" s="55"/>
      <c r="AN32" s="55">
        <v>1</v>
      </c>
      <c r="AO32" s="55"/>
      <c r="AP32" s="55"/>
      <c r="AQ32" s="55"/>
      <c r="AR32" s="55" t="s">
        <v>92</v>
      </c>
      <c r="AS32" s="55" t="s">
        <v>406</v>
      </c>
      <c r="AT32" s="60" t="s">
        <v>407</v>
      </c>
      <c r="AU32" s="55" t="s">
        <v>497</v>
      </c>
      <c r="AV32" s="55" t="s">
        <v>65</v>
      </c>
      <c r="AW32" s="55" t="s">
        <v>65</v>
      </c>
      <c r="AX32" s="55" t="s">
        <v>65</v>
      </c>
      <c r="AY32" s="55" t="s">
        <v>65</v>
      </c>
      <c r="BA32" s="32" t="s">
        <v>65</v>
      </c>
      <c r="BB32" s="42" t="s">
        <v>65</v>
      </c>
      <c r="BC32" s="42" t="s">
        <v>65</v>
      </c>
    </row>
    <row r="33" spans="1:55" ht="72.7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81"/>
      <c r="Y33" s="56">
        <v>7.1400000000000005E-2</v>
      </c>
      <c r="Z33" s="54" t="s">
        <v>1516</v>
      </c>
      <c r="AA33" s="58" t="s">
        <v>65</v>
      </c>
      <c r="AB33" s="55" t="s">
        <v>65</v>
      </c>
      <c r="AC33" s="55" t="s">
        <v>65</v>
      </c>
      <c r="AD33" s="55" t="s">
        <v>1517</v>
      </c>
      <c r="AE33" s="55">
        <v>1</v>
      </c>
      <c r="AF33" s="55"/>
      <c r="AG33" s="55"/>
      <c r="AH33" s="55"/>
      <c r="AI33" s="55"/>
      <c r="AJ33" s="55"/>
      <c r="AK33" s="55"/>
      <c r="AL33" s="55"/>
      <c r="AM33" s="55"/>
      <c r="AN33" s="55"/>
      <c r="AO33" s="55"/>
      <c r="AP33" s="55"/>
      <c r="AQ33" s="55">
        <v>1</v>
      </c>
      <c r="AR33" s="55" t="s">
        <v>92</v>
      </c>
      <c r="AS33" s="55" t="s">
        <v>406</v>
      </c>
      <c r="AT33" s="60" t="s">
        <v>407</v>
      </c>
      <c r="AU33" s="55" t="s">
        <v>497</v>
      </c>
      <c r="AV33" s="55" t="s">
        <v>65</v>
      </c>
      <c r="AW33" s="55" t="s">
        <v>65</v>
      </c>
      <c r="AX33" s="55" t="s">
        <v>65</v>
      </c>
      <c r="AY33" s="55" t="s">
        <v>65</v>
      </c>
      <c r="BA33" s="32" t="s">
        <v>65</v>
      </c>
      <c r="BB33" s="42" t="s">
        <v>65</v>
      </c>
      <c r="BC33" s="42" t="s">
        <v>65</v>
      </c>
    </row>
    <row r="34" spans="1:55" ht="72.75" customHeight="1" x14ac:dyDescent="0.2">
      <c r="A34" s="77"/>
      <c r="B34" s="77"/>
      <c r="C34" s="77"/>
      <c r="D34" s="77"/>
      <c r="E34" s="77"/>
      <c r="F34" s="77"/>
      <c r="G34" s="77"/>
      <c r="H34" s="77"/>
      <c r="I34" s="77"/>
      <c r="J34" s="77"/>
      <c r="K34" s="77"/>
      <c r="L34" s="77"/>
      <c r="M34" s="77"/>
      <c r="N34" s="77"/>
      <c r="O34" s="77"/>
      <c r="P34" s="77"/>
      <c r="Q34" s="77"/>
      <c r="R34" s="77"/>
      <c r="S34" s="77"/>
      <c r="T34" s="77"/>
      <c r="U34" s="77"/>
      <c r="V34" s="77"/>
      <c r="W34" s="77"/>
      <c r="X34" s="81"/>
      <c r="Y34" s="56">
        <v>7.1400000000000005E-2</v>
      </c>
      <c r="Z34" s="54" t="s">
        <v>1514</v>
      </c>
      <c r="AA34" s="58" t="s">
        <v>65</v>
      </c>
      <c r="AB34" s="55" t="s">
        <v>65</v>
      </c>
      <c r="AC34" s="55" t="s">
        <v>65</v>
      </c>
      <c r="AD34" s="55" t="s">
        <v>1515</v>
      </c>
      <c r="AE34" s="55">
        <v>1</v>
      </c>
      <c r="AF34" s="55"/>
      <c r="AG34" s="55"/>
      <c r="AH34" s="55"/>
      <c r="AI34" s="55"/>
      <c r="AJ34" s="55"/>
      <c r="AK34" s="55"/>
      <c r="AL34" s="55"/>
      <c r="AM34" s="55"/>
      <c r="AN34" s="55"/>
      <c r="AO34" s="55"/>
      <c r="AP34" s="55">
        <v>1</v>
      </c>
      <c r="AQ34" s="55"/>
      <c r="AR34" s="55" t="s">
        <v>92</v>
      </c>
      <c r="AS34" s="55" t="s">
        <v>406</v>
      </c>
      <c r="AT34" s="60" t="s">
        <v>407</v>
      </c>
      <c r="AU34" s="55" t="s">
        <v>497</v>
      </c>
      <c r="AV34" s="55" t="s">
        <v>65</v>
      </c>
      <c r="AW34" s="55" t="s">
        <v>65</v>
      </c>
      <c r="AX34" s="55" t="s">
        <v>65</v>
      </c>
      <c r="AY34" s="55" t="s">
        <v>65</v>
      </c>
      <c r="BA34" s="32" t="s">
        <v>65</v>
      </c>
      <c r="BB34" s="42" t="s">
        <v>65</v>
      </c>
      <c r="BC34" s="42" t="s">
        <v>65</v>
      </c>
    </row>
    <row r="35" spans="1:55" ht="72.75" customHeight="1" x14ac:dyDescent="0.2">
      <c r="A35" s="77"/>
      <c r="B35" s="77"/>
      <c r="C35" s="77"/>
      <c r="D35" s="77"/>
      <c r="E35" s="77"/>
      <c r="F35" s="77"/>
      <c r="G35" s="77"/>
      <c r="H35" s="77"/>
      <c r="I35" s="77"/>
      <c r="J35" s="77"/>
      <c r="K35" s="77"/>
      <c r="L35" s="77"/>
      <c r="M35" s="77"/>
      <c r="N35" s="77"/>
      <c r="O35" s="77"/>
      <c r="P35" s="77"/>
      <c r="Q35" s="77"/>
      <c r="R35" s="77"/>
      <c r="S35" s="77"/>
      <c r="T35" s="77"/>
      <c r="U35" s="77"/>
      <c r="V35" s="77"/>
      <c r="W35" s="77"/>
      <c r="X35" s="81"/>
      <c r="Y35" s="56">
        <v>7.1400000000000005E-2</v>
      </c>
      <c r="Z35" s="54" t="s">
        <v>527</v>
      </c>
      <c r="AA35" s="58" t="s">
        <v>65</v>
      </c>
      <c r="AB35" s="55" t="s">
        <v>65</v>
      </c>
      <c r="AC35" s="55" t="s">
        <v>65</v>
      </c>
      <c r="AD35" s="55" t="s">
        <v>528</v>
      </c>
      <c r="AE35" s="55">
        <v>1</v>
      </c>
      <c r="AF35" s="55"/>
      <c r="AG35" s="55"/>
      <c r="AH35" s="55"/>
      <c r="AI35" s="55"/>
      <c r="AJ35" s="55"/>
      <c r="AK35" s="55"/>
      <c r="AL35" s="55"/>
      <c r="AM35" s="55">
        <v>1</v>
      </c>
      <c r="AN35" s="55"/>
      <c r="AO35" s="55"/>
      <c r="AP35" s="55"/>
      <c r="AQ35" s="55"/>
      <c r="AR35" s="55" t="s">
        <v>92</v>
      </c>
      <c r="AS35" s="55" t="s">
        <v>406</v>
      </c>
      <c r="AT35" s="60" t="s">
        <v>407</v>
      </c>
      <c r="AU35" s="55" t="s">
        <v>497</v>
      </c>
      <c r="AV35" s="55" t="s">
        <v>65</v>
      </c>
      <c r="AW35" s="55" t="s">
        <v>65</v>
      </c>
      <c r="AX35" s="55" t="s">
        <v>65</v>
      </c>
      <c r="AY35" s="55" t="s">
        <v>65</v>
      </c>
      <c r="BA35" s="32" t="s">
        <v>65</v>
      </c>
      <c r="BB35" s="42" t="s">
        <v>65</v>
      </c>
      <c r="BC35" s="42" t="s">
        <v>65</v>
      </c>
    </row>
    <row r="36" spans="1:55" ht="72.75" customHeight="1" x14ac:dyDescent="0.2">
      <c r="A36" s="77"/>
      <c r="B36" s="77"/>
      <c r="C36" s="77"/>
      <c r="D36" s="77"/>
      <c r="E36" s="77"/>
      <c r="F36" s="77"/>
      <c r="G36" s="77"/>
      <c r="H36" s="77"/>
      <c r="I36" s="77"/>
      <c r="J36" s="77"/>
      <c r="K36" s="77"/>
      <c r="L36" s="77"/>
      <c r="M36" s="77"/>
      <c r="N36" s="77"/>
      <c r="O36" s="77"/>
      <c r="P36" s="77"/>
      <c r="Q36" s="77"/>
      <c r="R36" s="77"/>
      <c r="S36" s="77"/>
      <c r="T36" s="77"/>
      <c r="U36" s="77"/>
      <c r="V36" s="77"/>
      <c r="W36" s="77"/>
      <c r="X36" s="81"/>
      <c r="Y36" s="56">
        <v>7.1400000000000005E-2</v>
      </c>
      <c r="Z36" s="54" t="s">
        <v>529</v>
      </c>
      <c r="AA36" s="58" t="s">
        <v>65</v>
      </c>
      <c r="AB36" s="55" t="s">
        <v>65</v>
      </c>
      <c r="AC36" s="55" t="s">
        <v>65</v>
      </c>
      <c r="AD36" s="55" t="s">
        <v>530</v>
      </c>
      <c r="AE36" s="55">
        <v>1</v>
      </c>
      <c r="AF36" s="55"/>
      <c r="AG36" s="55"/>
      <c r="AH36" s="55"/>
      <c r="AI36" s="55"/>
      <c r="AJ36" s="55">
        <v>1</v>
      </c>
      <c r="AK36" s="55"/>
      <c r="AL36" s="55"/>
      <c r="AM36" s="55"/>
      <c r="AN36" s="55"/>
      <c r="AO36" s="55"/>
      <c r="AP36" s="55"/>
      <c r="AQ36" s="55"/>
      <c r="AR36" s="55" t="s">
        <v>92</v>
      </c>
      <c r="AS36" s="55" t="s">
        <v>406</v>
      </c>
      <c r="AT36" s="60" t="s">
        <v>407</v>
      </c>
      <c r="AU36" s="55" t="s">
        <v>497</v>
      </c>
      <c r="AV36" s="55" t="s">
        <v>65</v>
      </c>
      <c r="AW36" s="55" t="s">
        <v>65</v>
      </c>
      <c r="AX36" s="55" t="s">
        <v>65</v>
      </c>
      <c r="AY36" s="55" t="s">
        <v>65</v>
      </c>
      <c r="BA36" s="32" t="s">
        <v>65</v>
      </c>
      <c r="BB36" s="42" t="s">
        <v>65</v>
      </c>
      <c r="BC36" s="42" t="s">
        <v>65</v>
      </c>
    </row>
    <row r="37" spans="1:55" ht="72.75" customHeight="1" x14ac:dyDescent="0.2">
      <c r="A37" s="77"/>
      <c r="B37" s="77"/>
      <c r="C37" s="77"/>
      <c r="D37" s="77"/>
      <c r="E37" s="77"/>
      <c r="F37" s="77"/>
      <c r="G37" s="77"/>
      <c r="H37" s="77"/>
      <c r="I37" s="77"/>
      <c r="J37" s="77"/>
      <c r="K37" s="77"/>
      <c r="L37" s="77"/>
      <c r="M37" s="77"/>
      <c r="N37" s="77"/>
      <c r="O37" s="77"/>
      <c r="P37" s="77"/>
      <c r="Q37" s="77"/>
      <c r="R37" s="77"/>
      <c r="S37" s="77"/>
      <c r="T37" s="77"/>
      <c r="U37" s="77"/>
      <c r="V37" s="77"/>
      <c r="W37" s="77"/>
      <c r="X37" s="81"/>
      <c r="Y37" s="56">
        <v>7.1400000000000005E-2</v>
      </c>
      <c r="Z37" s="54" t="s">
        <v>531</v>
      </c>
      <c r="AA37" s="58" t="s">
        <v>65</v>
      </c>
      <c r="AB37" s="55" t="s">
        <v>65</v>
      </c>
      <c r="AC37" s="55" t="s">
        <v>65</v>
      </c>
      <c r="AD37" s="55" t="s">
        <v>532</v>
      </c>
      <c r="AE37" s="55">
        <v>1</v>
      </c>
      <c r="AF37" s="55"/>
      <c r="AG37" s="55"/>
      <c r="AH37" s="55"/>
      <c r="AI37" s="55"/>
      <c r="AJ37" s="55"/>
      <c r="AK37" s="55"/>
      <c r="AL37" s="55"/>
      <c r="AM37" s="55"/>
      <c r="AN37" s="72"/>
      <c r="AO37" s="55"/>
      <c r="AP37" s="72"/>
      <c r="AQ37" s="72">
        <v>1</v>
      </c>
      <c r="AR37" s="55" t="s">
        <v>92</v>
      </c>
      <c r="AS37" s="55" t="s">
        <v>406</v>
      </c>
      <c r="AT37" s="60" t="s">
        <v>407</v>
      </c>
      <c r="AU37" s="55" t="s">
        <v>497</v>
      </c>
      <c r="AV37" s="55" t="s">
        <v>65</v>
      </c>
      <c r="AW37" s="55" t="s">
        <v>65</v>
      </c>
      <c r="AX37" s="55" t="s">
        <v>65</v>
      </c>
      <c r="AY37" s="55" t="s">
        <v>65</v>
      </c>
      <c r="BA37" s="32" t="s">
        <v>65</v>
      </c>
      <c r="BB37" s="42" t="s">
        <v>65</v>
      </c>
      <c r="BC37" s="42" t="s">
        <v>65</v>
      </c>
    </row>
    <row r="38" spans="1:55" ht="72.75" customHeight="1" x14ac:dyDescent="0.2">
      <c r="A38" s="77"/>
      <c r="B38" s="77"/>
      <c r="C38" s="77"/>
      <c r="D38" s="77"/>
      <c r="E38" s="77"/>
      <c r="F38" s="77"/>
      <c r="G38" s="77"/>
      <c r="H38" s="77"/>
      <c r="I38" s="77"/>
      <c r="J38" s="77"/>
      <c r="K38" s="77"/>
      <c r="L38" s="77"/>
      <c r="M38" s="77"/>
      <c r="N38" s="77"/>
      <c r="O38" s="77"/>
      <c r="P38" s="77"/>
      <c r="Q38" s="77"/>
      <c r="R38" s="77"/>
      <c r="S38" s="77"/>
      <c r="T38" s="77"/>
      <c r="U38" s="77"/>
      <c r="V38" s="77"/>
      <c r="W38" s="77"/>
      <c r="X38" s="81"/>
      <c r="Y38" s="56">
        <v>7.1400000000000005E-2</v>
      </c>
      <c r="Z38" s="54" t="s">
        <v>533</v>
      </c>
      <c r="AA38" s="58" t="s">
        <v>65</v>
      </c>
      <c r="AB38" s="55" t="s">
        <v>65</v>
      </c>
      <c r="AC38" s="55" t="s">
        <v>65</v>
      </c>
      <c r="AD38" s="55" t="s">
        <v>534</v>
      </c>
      <c r="AE38" s="55">
        <v>1</v>
      </c>
      <c r="AF38" s="55"/>
      <c r="AG38" s="55"/>
      <c r="AH38" s="55"/>
      <c r="AI38" s="55"/>
      <c r="AJ38" s="55"/>
      <c r="AK38" s="55"/>
      <c r="AL38" s="55"/>
      <c r="AM38" s="55"/>
      <c r="AN38" s="72"/>
      <c r="AO38" s="55"/>
      <c r="AP38" s="72"/>
      <c r="AQ38" s="72">
        <v>1</v>
      </c>
      <c r="AR38" s="55" t="s">
        <v>92</v>
      </c>
      <c r="AS38" s="55" t="s">
        <v>406</v>
      </c>
      <c r="AT38" s="60" t="s">
        <v>407</v>
      </c>
      <c r="AU38" s="55" t="s">
        <v>497</v>
      </c>
      <c r="AV38" s="55" t="s">
        <v>65</v>
      </c>
      <c r="AW38" s="55" t="s">
        <v>65</v>
      </c>
      <c r="AX38" s="55" t="s">
        <v>65</v>
      </c>
      <c r="AY38" s="55" t="s">
        <v>65</v>
      </c>
      <c r="BA38" s="32" t="s">
        <v>65</v>
      </c>
      <c r="BB38" s="42" t="s">
        <v>65</v>
      </c>
      <c r="BC38" s="42" t="s">
        <v>65</v>
      </c>
    </row>
    <row r="39" spans="1:55" ht="72.75" customHeight="1" x14ac:dyDescent="0.2">
      <c r="A39" s="78"/>
      <c r="B39" s="78"/>
      <c r="C39" s="78"/>
      <c r="D39" s="78"/>
      <c r="E39" s="78"/>
      <c r="F39" s="78"/>
      <c r="G39" s="78"/>
      <c r="H39" s="78"/>
      <c r="I39" s="78"/>
      <c r="J39" s="78"/>
      <c r="K39" s="78"/>
      <c r="L39" s="78"/>
      <c r="M39" s="78"/>
      <c r="N39" s="78"/>
      <c r="O39" s="78"/>
      <c r="P39" s="78"/>
      <c r="Q39" s="78"/>
      <c r="R39" s="78"/>
      <c r="S39" s="78"/>
      <c r="T39" s="78"/>
      <c r="U39" s="78"/>
      <c r="V39" s="78"/>
      <c r="W39" s="78"/>
      <c r="X39" s="81"/>
      <c r="Y39" s="56">
        <v>7.1400000000000005E-2</v>
      </c>
      <c r="Z39" s="54" t="s">
        <v>535</v>
      </c>
      <c r="AA39" s="58" t="s">
        <v>65</v>
      </c>
      <c r="AB39" s="55" t="s">
        <v>65</v>
      </c>
      <c r="AC39" s="55" t="s">
        <v>65</v>
      </c>
      <c r="AD39" s="55" t="s">
        <v>536</v>
      </c>
      <c r="AE39" s="55">
        <v>1</v>
      </c>
      <c r="AF39" s="55"/>
      <c r="AG39" s="55"/>
      <c r="AH39" s="55"/>
      <c r="AI39" s="55"/>
      <c r="AJ39" s="55"/>
      <c r="AK39" s="55"/>
      <c r="AL39" s="55"/>
      <c r="AM39" s="55"/>
      <c r="AN39" s="72"/>
      <c r="AO39" s="55"/>
      <c r="AP39" s="72"/>
      <c r="AQ39" s="72">
        <v>1</v>
      </c>
      <c r="AR39" s="55" t="s">
        <v>92</v>
      </c>
      <c r="AS39" s="55" t="s">
        <v>406</v>
      </c>
      <c r="AT39" s="60" t="s">
        <v>407</v>
      </c>
      <c r="AU39" s="55" t="s">
        <v>497</v>
      </c>
      <c r="AV39" s="55" t="s">
        <v>65</v>
      </c>
      <c r="AW39" s="55" t="s">
        <v>65</v>
      </c>
      <c r="AX39" s="55" t="s">
        <v>65</v>
      </c>
      <c r="AY39" s="55" t="s">
        <v>65</v>
      </c>
      <c r="BA39" s="32" t="s">
        <v>65</v>
      </c>
      <c r="BB39" s="42" t="s">
        <v>65</v>
      </c>
      <c r="BC39" s="42" t="s">
        <v>65</v>
      </c>
    </row>
    <row r="40" spans="1:55" ht="72.75" customHeight="1" x14ac:dyDescent="0.2">
      <c r="A40" s="7" t="s">
        <v>58</v>
      </c>
      <c r="B40" s="55" t="s">
        <v>59</v>
      </c>
      <c r="C40" s="55" t="s">
        <v>60</v>
      </c>
      <c r="D40" s="55" t="s">
        <v>87</v>
      </c>
      <c r="E40" s="55" t="s">
        <v>77</v>
      </c>
      <c r="F40" s="55" t="s">
        <v>112</v>
      </c>
      <c r="G40" s="55" t="s">
        <v>79</v>
      </c>
      <c r="H40" s="55" t="s">
        <v>64</v>
      </c>
      <c r="I40" s="55" t="s">
        <v>89</v>
      </c>
      <c r="J40" s="55" t="s">
        <v>66</v>
      </c>
      <c r="K40" s="55" t="s">
        <v>67</v>
      </c>
      <c r="L40" s="55" t="s">
        <v>113</v>
      </c>
      <c r="M40" s="55" t="s">
        <v>114</v>
      </c>
      <c r="N40" s="69" t="s">
        <v>1404</v>
      </c>
      <c r="O40" s="72" t="s">
        <v>115</v>
      </c>
      <c r="P40" s="72" t="s">
        <v>82</v>
      </c>
      <c r="Q40" s="72">
        <v>0</v>
      </c>
      <c r="R40" s="72">
        <v>0</v>
      </c>
      <c r="S40" s="72">
        <v>1</v>
      </c>
      <c r="T40" s="72">
        <v>0</v>
      </c>
      <c r="U40" s="72">
        <v>0</v>
      </c>
      <c r="V40" s="72">
        <v>1</v>
      </c>
      <c r="W40" s="13" t="s">
        <v>92</v>
      </c>
      <c r="X40" s="58" t="s">
        <v>65</v>
      </c>
      <c r="Y40" s="58" t="s">
        <v>65</v>
      </c>
      <c r="Z40" s="58" t="s">
        <v>65</v>
      </c>
      <c r="AA40" s="58" t="s">
        <v>65</v>
      </c>
      <c r="AB40" s="55" t="s">
        <v>65</v>
      </c>
      <c r="AC40" s="55" t="s">
        <v>65</v>
      </c>
      <c r="AD40" s="55" t="s">
        <v>65</v>
      </c>
      <c r="AE40" s="55" t="s">
        <v>65</v>
      </c>
      <c r="AF40" s="13"/>
      <c r="AG40" s="13"/>
      <c r="AH40" s="13"/>
      <c r="AI40" s="13"/>
      <c r="AJ40" s="13"/>
      <c r="AK40" s="13"/>
      <c r="AL40" s="13"/>
      <c r="AM40" s="13"/>
      <c r="AN40" s="13"/>
      <c r="AO40" s="13"/>
      <c r="AP40" s="13"/>
      <c r="AQ40" s="13"/>
      <c r="AR40" s="55" t="s">
        <v>65</v>
      </c>
      <c r="AS40" s="55" t="s">
        <v>65</v>
      </c>
      <c r="AT40" s="60" t="s">
        <v>65</v>
      </c>
      <c r="AU40" s="55" t="s">
        <v>65</v>
      </c>
      <c r="AV40" s="55" t="s">
        <v>65</v>
      </c>
      <c r="AW40" s="55" t="s">
        <v>65</v>
      </c>
      <c r="AX40" s="55" t="s">
        <v>65</v>
      </c>
      <c r="AY40" s="55" t="s">
        <v>65</v>
      </c>
      <c r="BA40" s="32" t="s">
        <v>65</v>
      </c>
      <c r="BB40" s="32"/>
      <c r="BC40" s="32"/>
    </row>
    <row r="41" spans="1:55" s="2" customFormat="1" ht="72.75" customHeight="1" x14ac:dyDescent="0.25">
      <c r="A41" s="76" t="s">
        <v>58</v>
      </c>
      <c r="B41" s="76" t="s">
        <v>59</v>
      </c>
      <c r="C41" s="76" t="s">
        <v>60</v>
      </c>
      <c r="D41" s="76" t="s">
        <v>116</v>
      </c>
      <c r="E41" s="76" t="s">
        <v>94</v>
      </c>
      <c r="F41" s="76" t="s">
        <v>95</v>
      </c>
      <c r="G41" s="76" t="s">
        <v>88</v>
      </c>
      <c r="H41" s="76" t="s">
        <v>64</v>
      </c>
      <c r="I41" s="76" t="s">
        <v>89</v>
      </c>
      <c r="J41" s="76" t="s">
        <v>97</v>
      </c>
      <c r="K41" s="76" t="s">
        <v>67</v>
      </c>
      <c r="L41" s="76" t="s">
        <v>117</v>
      </c>
      <c r="M41" s="76" t="s">
        <v>118</v>
      </c>
      <c r="N41" s="76" t="s">
        <v>1407</v>
      </c>
      <c r="O41" s="76" t="s">
        <v>71</v>
      </c>
      <c r="P41" s="76" t="s">
        <v>82</v>
      </c>
      <c r="Q41" s="76">
        <v>0</v>
      </c>
      <c r="R41" s="76">
        <v>14150</v>
      </c>
      <c r="S41" s="76">
        <v>14150</v>
      </c>
      <c r="T41" s="76">
        <v>14150</v>
      </c>
      <c r="U41" s="76">
        <v>14150</v>
      </c>
      <c r="V41" s="76">
        <v>56600</v>
      </c>
      <c r="W41" s="76" t="s">
        <v>92</v>
      </c>
      <c r="X41" s="112" t="s">
        <v>537</v>
      </c>
      <c r="Y41" s="63">
        <v>0.5</v>
      </c>
      <c r="Z41" s="64" t="s">
        <v>538</v>
      </c>
      <c r="AA41" s="58">
        <v>248258799</v>
      </c>
      <c r="AB41" s="55" t="s">
        <v>539</v>
      </c>
      <c r="AC41" s="55" t="s">
        <v>538</v>
      </c>
      <c r="AD41" s="64" t="s">
        <v>540</v>
      </c>
      <c r="AE41" s="55">
        <v>12</v>
      </c>
      <c r="AF41" s="55">
        <v>1</v>
      </c>
      <c r="AG41" s="55">
        <v>1</v>
      </c>
      <c r="AH41" s="55">
        <v>1</v>
      </c>
      <c r="AI41" s="55">
        <v>1</v>
      </c>
      <c r="AJ41" s="55">
        <v>1</v>
      </c>
      <c r="AK41" s="55">
        <v>1</v>
      </c>
      <c r="AL41" s="55">
        <v>1</v>
      </c>
      <c r="AM41" s="55">
        <v>1</v>
      </c>
      <c r="AN41" s="55">
        <v>1</v>
      </c>
      <c r="AO41" s="55">
        <v>1</v>
      </c>
      <c r="AP41" s="55">
        <v>1</v>
      </c>
      <c r="AQ41" s="55">
        <v>1</v>
      </c>
      <c r="AR41" s="55" t="s">
        <v>92</v>
      </c>
      <c r="AS41" s="55" t="s">
        <v>503</v>
      </c>
      <c r="AT41" s="60" t="s">
        <v>541</v>
      </c>
      <c r="AU41" s="55" t="s">
        <v>497</v>
      </c>
      <c r="AV41" s="55" t="s">
        <v>65</v>
      </c>
      <c r="AW41" s="55" t="s">
        <v>65</v>
      </c>
      <c r="AX41" s="55" t="s">
        <v>65</v>
      </c>
      <c r="AY41" s="55" t="s">
        <v>65</v>
      </c>
      <c r="BA41" s="32" t="s">
        <v>65</v>
      </c>
      <c r="BB41" s="42" t="s">
        <v>65</v>
      </c>
      <c r="BC41" s="42" t="s">
        <v>65</v>
      </c>
    </row>
    <row r="42" spans="1:55" s="2" customFormat="1" ht="72.75" customHeight="1"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112"/>
      <c r="Y42" s="63">
        <v>0.125</v>
      </c>
      <c r="Z42" s="64" t="s">
        <v>542</v>
      </c>
      <c r="AA42" s="58">
        <v>228903297.19999999</v>
      </c>
      <c r="AB42" s="54" t="s">
        <v>543</v>
      </c>
      <c r="AC42" s="54" t="s">
        <v>542</v>
      </c>
      <c r="AD42" s="64" t="s">
        <v>544</v>
      </c>
      <c r="AE42" s="55">
        <v>12</v>
      </c>
      <c r="AF42" s="55">
        <v>1</v>
      </c>
      <c r="AG42" s="55">
        <v>1</v>
      </c>
      <c r="AH42" s="55">
        <v>1</v>
      </c>
      <c r="AI42" s="55">
        <v>1</v>
      </c>
      <c r="AJ42" s="55">
        <v>1</v>
      </c>
      <c r="AK42" s="55">
        <v>1</v>
      </c>
      <c r="AL42" s="55">
        <v>1</v>
      </c>
      <c r="AM42" s="55">
        <v>1</v>
      </c>
      <c r="AN42" s="55">
        <v>1</v>
      </c>
      <c r="AO42" s="55">
        <v>1</v>
      </c>
      <c r="AP42" s="55">
        <v>1</v>
      </c>
      <c r="AQ42" s="55">
        <v>1</v>
      </c>
      <c r="AR42" s="55" t="s">
        <v>92</v>
      </c>
      <c r="AS42" s="55" t="s">
        <v>545</v>
      </c>
      <c r="AT42" s="60" t="s">
        <v>541</v>
      </c>
      <c r="AU42" s="55" t="s">
        <v>497</v>
      </c>
      <c r="AV42" s="55" t="s">
        <v>65</v>
      </c>
      <c r="AW42" s="55" t="s">
        <v>65</v>
      </c>
      <c r="AX42" s="55" t="s">
        <v>65</v>
      </c>
      <c r="AY42" s="55" t="s">
        <v>65</v>
      </c>
      <c r="BA42" s="32" t="s">
        <v>65</v>
      </c>
      <c r="BB42" s="42" t="s">
        <v>65</v>
      </c>
      <c r="BC42" s="42" t="s">
        <v>65</v>
      </c>
    </row>
    <row r="43" spans="1:55" s="2" customFormat="1" ht="72.75" customHeight="1" x14ac:dyDescent="0.25">
      <c r="A43" s="77"/>
      <c r="B43" s="77"/>
      <c r="C43" s="77"/>
      <c r="D43" s="77"/>
      <c r="E43" s="77"/>
      <c r="F43" s="77"/>
      <c r="G43" s="77"/>
      <c r="H43" s="77"/>
      <c r="I43" s="77"/>
      <c r="J43" s="77"/>
      <c r="K43" s="77"/>
      <c r="L43" s="77"/>
      <c r="M43" s="77"/>
      <c r="N43" s="77"/>
      <c r="O43" s="77"/>
      <c r="P43" s="77"/>
      <c r="Q43" s="77"/>
      <c r="R43" s="77"/>
      <c r="S43" s="77"/>
      <c r="T43" s="77"/>
      <c r="U43" s="77"/>
      <c r="V43" s="77"/>
      <c r="W43" s="77"/>
      <c r="X43" s="112"/>
      <c r="Y43" s="63">
        <v>0.125</v>
      </c>
      <c r="Z43" s="64" t="s">
        <v>546</v>
      </c>
      <c r="AA43" s="58">
        <v>2780861587</v>
      </c>
      <c r="AB43" s="55" t="s">
        <v>539</v>
      </c>
      <c r="AC43" s="55" t="s">
        <v>546</v>
      </c>
      <c r="AD43" s="62" t="s">
        <v>547</v>
      </c>
      <c r="AE43" s="55">
        <v>1</v>
      </c>
      <c r="AF43" s="55"/>
      <c r="AG43" s="55"/>
      <c r="AH43" s="55"/>
      <c r="AI43" s="55"/>
      <c r="AJ43" s="55"/>
      <c r="AK43" s="55">
        <v>1</v>
      </c>
      <c r="AL43" s="55"/>
      <c r="AM43" s="55"/>
      <c r="AN43" s="55"/>
      <c r="AO43" s="55"/>
      <c r="AP43" s="55"/>
      <c r="AQ43" s="55"/>
      <c r="AR43" s="55" t="s">
        <v>92</v>
      </c>
      <c r="AS43" s="55" t="s">
        <v>503</v>
      </c>
      <c r="AT43" s="60" t="s">
        <v>467</v>
      </c>
      <c r="AU43" s="55" t="s">
        <v>497</v>
      </c>
      <c r="AV43" s="55" t="s">
        <v>65</v>
      </c>
      <c r="AW43" s="55" t="s">
        <v>65</v>
      </c>
      <c r="AX43" s="55" t="s">
        <v>65</v>
      </c>
      <c r="AY43" s="55" t="s">
        <v>65</v>
      </c>
      <c r="BA43" s="32" t="s">
        <v>65</v>
      </c>
      <c r="BB43" s="42" t="s">
        <v>65</v>
      </c>
      <c r="BC43" s="42" t="s">
        <v>65</v>
      </c>
    </row>
    <row r="44" spans="1:55" s="2" customFormat="1" ht="72.75" customHeight="1" x14ac:dyDescent="0.25">
      <c r="A44" s="77"/>
      <c r="B44" s="77"/>
      <c r="C44" s="77"/>
      <c r="D44" s="77"/>
      <c r="E44" s="77"/>
      <c r="F44" s="77"/>
      <c r="G44" s="77"/>
      <c r="H44" s="77"/>
      <c r="I44" s="77"/>
      <c r="J44" s="77"/>
      <c r="K44" s="77"/>
      <c r="L44" s="77"/>
      <c r="M44" s="77"/>
      <c r="N44" s="77"/>
      <c r="O44" s="77"/>
      <c r="P44" s="77"/>
      <c r="Q44" s="77"/>
      <c r="R44" s="77"/>
      <c r="S44" s="77"/>
      <c r="T44" s="77"/>
      <c r="U44" s="77"/>
      <c r="V44" s="77"/>
      <c r="W44" s="77"/>
      <c r="X44" s="112"/>
      <c r="Y44" s="63">
        <v>0.125</v>
      </c>
      <c r="Z44" s="64" t="s">
        <v>548</v>
      </c>
      <c r="AA44" s="58">
        <v>2521096702.8000007</v>
      </c>
      <c r="AB44" s="54" t="s">
        <v>543</v>
      </c>
      <c r="AC44" s="54" t="s">
        <v>548</v>
      </c>
      <c r="AD44" s="64" t="s">
        <v>549</v>
      </c>
      <c r="AE44" s="55">
        <v>12</v>
      </c>
      <c r="AF44" s="55">
        <v>1</v>
      </c>
      <c r="AG44" s="55">
        <v>1</v>
      </c>
      <c r="AH44" s="55">
        <v>1</v>
      </c>
      <c r="AI44" s="55">
        <v>1</v>
      </c>
      <c r="AJ44" s="55">
        <v>1</v>
      </c>
      <c r="AK44" s="55">
        <v>1</v>
      </c>
      <c r="AL44" s="55">
        <v>1</v>
      </c>
      <c r="AM44" s="55">
        <v>1</v>
      </c>
      <c r="AN44" s="55">
        <v>1</v>
      </c>
      <c r="AO44" s="55">
        <v>1</v>
      </c>
      <c r="AP44" s="55">
        <v>1</v>
      </c>
      <c r="AQ44" s="55">
        <v>1</v>
      </c>
      <c r="AR44" s="55" t="s">
        <v>92</v>
      </c>
      <c r="AS44" s="55" t="s">
        <v>503</v>
      </c>
      <c r="AT44" s="60" t="s">
        <v>550</v>
      </c>
      <c r="AU44" s="55" t="s">
        <v>497</v>
      </c>
      <c r="AV44" s="55" t="s">
        <v>65</v>
      </c>
      <c r="AW44" s="55" t="s">
        <v>65</v>
      </c>
      <c r="AX44" s="55" t="s">
        <v>65</v>
      </c>
      <c r="AY44" s="55" t="s">
        <v>65</v>
      </c>
      <c r="BA44" s="32" t="s">
        <v>65</v>
      </c>
      <c r="BB44" s="42" t="s">
        <v>65</v>
      </c>
      <c r="BC44" s="42" t="s">
        <v>65</v>
      </c>
    </row>
    <row r="45" spans="1:55" s="2" customFormat="1" ht="72.75" customHeight="1" x14ac:dyDescent="0.25">
      <c r="A45" s="78"/>
      <c r="B45" s="78"/>
      <c r="C45" s="78"/>
      <c r="D45" s="78"/>
      <c r="E45" s="78"/>
      <c r="F45" s="78"/>
      <c r="G45" s="78"/>
      <c r="H45" s="78"/>
      <c r="I45" s="78"/>
      <c r="J45" s="78"/>
      <c r="K45" s="78"/>
      <c r="L45" s="78"/>
      <c r="M45" s="78"/>
      <c r="N45" s="78"/>
      <c r="O45" s="78"/>
      <c r="P45" s="78"/>
      <c r="Q45" s="78"/>
      <c r="R45" s="78"/>
      <c r="S45" s="78"/>
      <c r="T45" s="78"/>
      <c r="U45" s="78"/>
      <c r="V45" s="78"/>
      <c r="W45" s="78"/>
      <c r="X45" s="112"/>
      <c r="Y45" s="63">
        <v>0.125</v>
      </c>
      <c r="Z45" s="64" t="s">
        <v>551</v>
      </c>
      <c r="AA45" s="58">
        <v>2078879614</v>
      </c>
      <c r="AB45" s="55" t="s">
        <v>539</v>
      </c>
      <c r="AC45" s="55" t="s">
        <v>552</v>
      </c>
      <c r="AD45" s="62" t="s">
        <v>553</v>
      </c>
      <c r="AE45" s="55">
        <v>11</v>
      </c>
      <c r="AF45" s="55"/>
      <c r="AG45" s="55">
        <v>1</v>
      </c>
      <c r="AH45" s="55">
        <v>1</v>
      </c>
      <c r="AI45" s="55">
        <v>1</v>
      </c>
      <c r="AJ45" s="55">
        <v>1</v>
      </c>
      <c r="AK45" s="55">
        <v>1</v>
      </c>
      <c r="AL45" s="55">
        <v>1</v>
      </c>
      <c r="AM45" s="55">
        <v>1</v>
      </c>
      <c r="AN45" s="55">
        <v>1</v>
      </c>
      <c r="AO45" s="55">
        <v>1</v>
      </c>
      <c r="AP45" s="55">
        <v>1</v>
      </c>
      <c r="AQ45" s="55">
        <v>1</v>
      </c>
      <c r="AR45" s="55" t="s">
        <v>92</v>
      </c>
      <c r="AS45" s="55" t="s">
        <v>503</v>
      </c>
      <c r="AT45" s="60" t="s">
        <v>550</v>
      </c>
      <c r="AU45" s="55" t="s">
        <v>497</v>
      </c>
      <c r="AV45" s="55" t="s">
        <v>65</v>
      </c>
      <c r="AW45" s="55" t="s">
        <v>65</v>
      </c>
      <c r="AX45" s="55" t="s">
        <v>65</v>
      </c>
      <c r="AY45" s="55" t="s">
        <v>65</v>
      </c>
      <c r="BA45" s="32" t="s">
        <v>65</v>
      </c>
      <c r="BB45" s="42" t="s">
        <v>65</v>
      </c>
      <c r="BC45" s="42" t="s">
        <v>65</v>
      </c>
    </row>
    <row r="46" spans="1:55" s="2" customFormat="1" ht="72.75" customHeight="1" x14ac:dyDescent="0.2">
      <c r="A46" s="7" t="s">
        <v>58</v>
      </c>
      <c r="B46" s="55" t="s">
        <v>59</v>
      </c>
      <c r="C46" s="55" t="s">
        <v>60</v>
      </c>
      <c r="D46" s="55" t="s">
        <v>87</v>
      </c>
      <c r="E46" s="55" t="s">
        <v>94</v>
      </c>
      <c r="F46" s="55" t="s">
        <v>95</v>
      </c>
      <c r="G46" s="55" t="s">
        <v>96</v>
      </c>
      <c r="H46" s="55" t="s">
        <v>64</v>
      </c>
      <c r="I46" s="55" t="s">
        <v>65</v>
      </c>
      <c r="J46" s="55" t="s">
        <v>97</v>
      </c>
      <c r="K46" s="55" t="s">
        <v>67</v>
      </c>
      <c r="L46" s="55" t="s">
        <v>119</v>
      </c>
      <c r="M46" s="55" t="s">
        <v>120</v>
      </c>
      <c r="N46" s="69" t="s">
        <v>418</v>
      </c>
      <c r="O46" s="72" t="s">
        <v>71</v>
      </c>
      <c r="P46" s="72" t="s">
        <v>82</v>
      </c>
      <c r="Q46" s="72">
        <v>492003</v>
      </c>
      <c r="R46" s="72">
        <v>126229</v>
      </c>
      <c r="S46" s="72">
        <v>123693</v>
      </c>
      <c r="T46" s="72">
        <v>128790</v>
      </c>
      <c r="U46" s="72">
        <v>141288</v>
      </c>
      <c r="V46" s="72">
        <v>520000</v>
      </c>
      <c r="W46" s="13" t="s">
        <v>92</v>
      </c>
      <c r="X46" s="62" t="s">
        <v>554</v>
      </c>
      <c r="Y46" s="63">
        <v>1</v>
      </c>
      <c r="Z46" s="64" t="s">
        <v>555</v>
      </c>
      <c r="AA46" s="58" t="s">
        <v>65</v>
      </c>
      <c r="AB46" s="55" t="s">
        <v>65</v>
      </c>
      <c r="AC46" s="55" t="s">
        <v>65</v>
      </c>
      <c r="AD46" s="55" t="s">
        <v>556</v>
      </c>
      <c r="AE46" s="55">
        <v>4</v>
      </c>
      <c r="AF46" s="55"/>
      <c r="AG46" s="55"/>
      <c r="AH46" s="55">
        <v>1</v>
      </c>
      <c r="AI46" s="55"/>
      <c r="AJ46" s="55"/>
      <c r="AK46" s="55">
        <v>1</v>
      </c>
      <c r="AL46" s="55"/>
      <c r="AM46" s="55"/>
      <c r="AN46" s="55">
        <v>1</v>
      </c>
      <c r="AO46" s="55"/>
      <c r="AP46" s="55"/>
      <c r="AQ46" s="55">
        <v>1</v>
      </c>
      <c r="AR46" s="55" t="s">
        <v>92</v>
      </c>
      <c r="AS46" s="55" t="s">
        <v>503</v>
      </c>
      <c r="AT46" s="60" t="s">
        <v>497</v>
      </c>
      <c r="AU46" s="55" t="s">
        <v>497</v>
      </c>
      <c r="AV46" s="55" t="s">
        <v>65</v>
      </c>
      <c r="AW46" s="55" t="s">
        <v>65</v>
      </c>
      <c r="AX46" s="55" t="s">
        <v>65</v>
      </c>
      <c r="AY46" s="55" t="s">
        <v>65</v>
      </c>
      <c r="BA46" s="32" t="s">
        <v>65</v>
      </c>
      <c r="BB46" s="42" t="s">
        <v>65</v>
      </c>
      <c r="BC46" s="42" t="s">
        <v>65</v>
      </c>
    </row>
    <row r="47" spans="1:55" s="2" customFormat="1" ht="72.75" customHeight="1" x14ac:dyDescent="0.2">
      <c r="A47" s="7" t="s">
        <v>58</v>
      </c>
      <c r="B47" s="55" t="s">
        <v>59</v>
      </c>
      <c r="C47" s="55" t="s">
        <v>60</v>
      </c>
      <c r="D47" s="55" t="s">
        <v>87</v>
      </c>
      <c r="E47" s="55" t="s">
        <v>77</v>
      </c>
      <c r="F47" s="55" t="s">
        <v>112</v>
      </c>
      <c r="G47" s="55" t="s">
        <v>79</v>
      </c>
      <c r="H47" s="55" t="s">
        <v>64</v>
      </c>
      <c r="I47" s="55" t="s">
        <v>89</v>
      </c>
      <c r="J47" s="55" t="s">
        <v>66</v>
      </c>
      <c r="K47" s="55" t="s">
        <v>67</v>
      </c>
      <c r="L47" s="55" t="s">
        <v>121</v>
      </c>
      <c r="M47" s="55" t="s">
        <v>122</v>
      </c>
      <c r="N47" s="69" t="s">
        <v>1404</v>
      </c>
      <c r="O47" s="72" t="s">
        <v>115</v>
      </c>
      <c r="P47" s="72" t="s">
        <v>82</v>
      </c>
      <c r="Q47" s="72">
        <v>0</v>
      </c>
      <c r="R47" s="72">
        <v>1</v>
      </c>
      <c r="S47" s="72">
        <v>1</v>
      </c>
      <c r="T47" s="72">
        <v>0</v>
      </c>
      <c r="U47" s="72">
        <v>0</v>
      </c>
      <c r="V47" s="72">
        <v>1</v>
      </c>
      <c r="W47" s="13" t="s">
        <v>92</v>
      </c>
      <c r="X47" s="58" t="s">
        <v>65</v>
      </c>
      <c r="Y47" s="58" t="s">
        <v>65</v>
      </c>
      <c r="Z47" s="58" t="s">
        <v>65</v>
      </c>
      <c r="AA47" s="58" t="s">
        <v>65</v>
      </c>
      <c r="AB47" s="55" t="s">
        <v>65</v>
      </c>
      <c r="AC47" s="55" t="s">
        <v>65</v>
      </c>
      <c r="AD47" s="55" t="s">
        <v>65</v>
      </c>
      <c r="AE47" s="55" t="s">
        <v>65</v>
      </c>
      <c r="AF47" s="13"/>
      <c r="AG47" s="13"/>
      <c r="AH47" s="13"/>
      <c r="AI47" s="13"/>
      <c r="AJ47" s="13"/>
      <c r="AK47" s="13"/>
      <c r="AL47" s="13"/>
      <c r="AM47" s="13"/>
      <c r="AN47" s="13"/>
      <c r="AO47" s="13"/>
      <c r="AP47" s="13"/>
      <c r="AQ47" s="13"/>
      <c r="AR47" s="55" t="s">
        <v>65</v>
      </c>
      <c r="AS47" s="55" t="s">
        <v>65</v>
      </c>
      <c r="AT47" s="55" t="s">
        <v>65</v>
      </c>
      <c r="AU47" s="55" t="s">
        <v>65</v>
      </c>
      <c r="AV47" s="55" t="s">
        <v>65</v>
      </c>
      <c r="AW47" s="55" t="s">
        <v>65</v>
      </c>
      <c r="AX47" s="55" t="s">
        <v>65</v>
      </c>
      <c r="AY47" s="55" t="s">
        <v>65</v>
      </c>
      <c r="BA47" s="32" t="s">
        <v>65</v>
      </c>
      <c r="BB47" s="32"/>
      <c r="BC47" s="32"/>
    </row>
    <row r="48" spans="1:55" s="2" customFormat="1" ht="72.75" customHeight="1" x14ac:dyDescent="0.2">
      <c r="A48" s="7" t="s">
        <v>58</v>
      </c>
      <c r="B48" s="55" t="s">
        <v>59</v>
      </c>
      <c r="C48" s="55" t="s">
        <v>60</v>
      </c>
      <c r="D48" s="55" t="s">
        <v>87</v>
      </c>
      <c r="E48" s="55" t="s">
        <v>94</v>
      </c>
      <c r="F48" s="55" t="s">
        <v>95</v>
      </c>
      <c r="G48" s="55" t="s">
        <v>123</v>
      </c>
      <c r="H48" s="55" t="s">
        <v>64</v>
      </c>
      <c r="I48" s="55" t="s">
        <v>65</v>
      </c>
      <c r="J48" s="55" t="s">
        <v>124</v>
      </c>
      <c r="K48" s="55" t="s">
        <v>67</v>
      </c>
      <c r="L48" s="55" t="s">
        <v>125</v>
      </c>
      <c r="M48" s="55" t="s">
        <v>126</v>
      </c>
      <c r="N48" s="69" t="s">
        <v>1404</v>
      </c>
      <c r="O48" s="72" t="s">
        <v>115</v>
      </c>
      <c r="P48" s="72" t="s">
        <v>70</v>
      </c>
      <c r="Q48" s="72">
        <v>5.22</v>
      </c>
      <c r="R48" s="72">
        <v>4.66</v>
      </c>
      <c r="S48" s="72">
        <v>4.4400000000000004</v>
      </c>
      <c r="T48" s="72">
        <v>4.2200000000000006</v>
      </c>
      <c r="U48" s="72">
        <v>4</v>
      </c>
      <c r="V48" s="72">
        <v>4</v>
      </c>
      <c r="W48" s="13" t="s">
        <v>92</v>
      </c>
      <c r="X48" s="62" t="s">
        <v>557</v>
      </c>
      <c r="Y48" s="63">
        <v>1</v>
      </c>
      <c r="Z48" s="64" t="s">
        <v>558</v>
      </c>
      <c r="AA48" s="58" t="s">
        <v>65</v>
      </c>
      <c r="AB48" s="55" t="s">
        <v>65</v>
      </c>
      <c r="AC48" s="55" t="s">
        <v>65</v>
      </c>
      <c r="AD48" s="55" t="s">
        <v>559</v>
      </c>
      <c r="AE48" s="55">
        <v>1</v>
      </c>
      <c r="AF48" s="55"/>
      <c r="AG48" s="55"/>
      <c r="AH48" s="55"/>
      <c r="AI48" s="55">
        <v>1</v>
      </c>
      <c r="AJ48" s="55"/>
      <c r="AK48" s="55"/>
      <c r="AL48" s="55"/>
      <c r="AM48" s="55"/>
      <c r="AN48" s="55"/>
      <c r="AO48" s="55"/>
      <c r="AP48" s="55"/>
      <c r="AQ48" s="55"/>
      <c r="AR48" s="55" t="s">
        <v>92</v>
      </c>
      <c r="AS48" s="55" t="s">
        <v>503</v>
      </c>
      <c r="AT48" s="60" t="s">
        <v>497</v>
      </c>
      <c r="AU48" s="55" t="s">
        <v>497</v>
      </c>
      <c r="AV48" s="55" t="s">
        <v>65</v>
      </c>
      <c r="AW48" s="55" t="s">
        <v>65</v>
      </c>
      <c r="AX48" s="55" t="s">
        <v>65</v>
      </c>
      <c r="AY48" s="55" t="s">
        <v>65</v>
      </c>
      <c r="BA48" s="32" t="s">
        <v>65</v>
      </c>
      <c r="BB48" s="42" t="s">
        <v>65</v>
      </c>
      <c r="BC48" s="42" t="s">
        <v>65</v>
      </c>
    </row>
    <row r="49" spans="1:55" ht="72.75" customHeight="1" x14ac:dyDescent="0.2">
      <c r="A49" s="7" t="s">
        <v>58</v>
      </c>
      <c r="B49" s="55" t="s">
        <v>59</v>
      </c>
      <c r="C49" s="55" t="s">
        <v>60</v>
      </c>
      <c r="D49" s="55" t="s">
        <v>87</v>
      </c>
      <c r="E49" s="55" t="s">
        <v>94</v>
      </c>
      <c r="F49" s="55" t="s">
        <v>95</v>
      </c>
      <c r="G49" s="55" t="s">
        <v>123</v>
      </c>
      <c r="H49" s="55" t="s">
        <v>64</v>
      </c>
      <c r="I49" s="55" t="s">
        <v>65</v>
      </c>
      <c r="J49" s="55" t="s">
        <v>66</v>
      </c>
      <c r="K49" s="55" t="s">
        <v>67</v>
      </c>
      <c r="L49" s="55" t="s">
        <v>127</v>
      </c>
      <c r="M49" s="55" t="s">
        <v>128</v>
      </c>
      <c r="N49" s="69" t="s">
        <v>1404</v>
      </c>
      <c r="O49" s="72" t="s">
        <v>115</v>
      </c>
      <c r="P49" s="72" t="s">
        <v>70</v>
      </c>
      <c r="Q49" s="72">
        <v>9.75</v>
      </c>
      <c r="R49" s="72">
        <v>9.4</v>
      </c>
      <c r="S49" s="72">
        <v>9.1</v>
      </c>
      <c r="T49" s="72">
        <v>8.8000000000000007</v>
      </c>
      <c r="U49" s="72">
        <v>8.5</v>
      </c>
      <c r="V49" s="72">
        <v>8.5</v>
      </c>
      <c r="W49" s="13" t="s">
        <v>92</v>
      </c>
      <c r="X49" s="62" t="s">
        <v>560</v>
      </c>
      <c r="Y49" s="63">
        <v>1</v>
      </c>
      <c r="Z49" s="64" t="s">
        <v>561</v>
      </c>
      <c r="AA49" s="58" t="s">
        <v>65</v>
      </c>
      <c r="AB49" s="55" t="s">
        <v>65</v>
      </c>
      <c r="AC49" s="55" t="s">
        <v>65</v>
      </c>
      <c r="AD49" s="55" t="s">
        <v>562</v>
      </c>
      <c r="AE49" s="55">
        <v>1</v>
      </c>
      <c r="AF49" s="55"/>
      <c r="AG49" s="55"/>
      <c r="AH49" s="55"/>
      <c r="AI49" s="55">
        <v>1</v>
      </c>
      <c r="AJ49" s="55"/>
      <c r="AK49" s="55"/>
      <c r="AL49" s="55"/>
      <c r="AM49" s="55"/>
      <c r="AN49" s="55"/>
      <c r="AO49" s="55"/>
      <c r="AP49" s="55"/>
      <c r="AQ49" s="55"/>
      <c r="AR49" s="55" t="s">
        <v>92</v>
      </c>
      <c r="AS49" s="55" t="s">
        <v>503</v>
      </c>
      <c r="AT49" s="60" t="s">
        <v>497</v>
      </c>
      <c r="AU49" s="55" t="s">
        <v>497</v>
      </c>
      <c r="AV49" s="55" t="s">
        <v>65</v>
      </c>
      <c r="AW49" s="55" t="s">
        <v>65</v>
      </c>
      <c r="AX49" s="55" t="s">
        <v>65</v>
      </c>
      <c r="AY49" s="55" t="s">
        <v>65</v>
      </c>
      <c r="BA49" s="32" t="s">
        <v>65</v>
      </c>
      <c r="BB49" s="42" t="s">
        <v>65</v>
      </c>
      <c r="BC49" s="42" t="s">
        <v>65</v>
      </c>
    </row>
    <row r="50" spans="1:55" ht="72.75" customHeight="1" x14ac:dyDescent="0.2">
      <c r="A50" s="7" t="s">
        <v>58</v>
      </c>
      <c r="B50" s="55" t="s">
        <v>59</v>
      </c>
      <c r="C50" s="55" t="s">
        <v>60</v>
      </c>
      <c r="D50" s="55" t="s">
        <v>87</v>
      </c>
      <c r="E50" s="55" t="s">
        <v>129</v>
      </c>
      <c r="F50" s="55" t="s">
        <v>95</v>
      </c>
      <c r="G50" s="55" t="s">
        <v>123</v>
      </c>
      <c r="H50" s="55" t="s">
        <v>64</v>
      </c>
      <c r="I50" s="55" t="s">
        <v>89</v>
      </c>
      <c r="J50" s="55" t="s">
        <v>66</v>
      </c>
      <c r="K50" s="55" t="s">
        <v>67</v>
      </c>
      <c r="L50" s="55" t="s">
        <v>130</v>
      </c>
      <c r="M50" s="55" t="s">
        <v>131</v>
      </c>
      <c r="N50" s="69" t="s">
        <v>1405</v>
      </c>
      <c r="O50" s="72" t="s">
        <v>71</v>
      </c>
      <c r="P50" s="72" t="s">
        <v>82</v>
      </c>
      <c r="Q50" s="72" t="s">
        <v>72</v>
      </c>
      <c r="R50" s="72">
        <v>0</v>
      </c>
      <c r="S50" s="72">
        <v>0</v>
      </c>
      <c r="T50" s="72">
        <v>1943</v>
      </c>
      <c r="U50" s="72">
        <v>1456</v>
      </c>
      <c r="V50" s="72">
        <v>3399</v>
      </c>
      <c r="W50" s="13" t="s">
        <v>132</v>
      </c>
      <c r="X50" s="55" t="s">
        <v>563</v>
      </c>
      <c r="Y50" s="56">
        <v>1</v>
      </c>
      <c r="Z50" s="54" t="s">
        <v>564</v>
      </c>
      <c r="AA50" s="58" t="s">
        <v>65</v>
      </c>
      <c r="AB50" s="55" t="s">
        <v>65</v>
      </c>
      <c r="AC50" s="55" t="s">
        <v>65</v>
      </c>
      <c r="AD50" s="55" t="s">
        <v>565</v>
      </c>
      <c r="AE50" s="55">
        <v>1</v>
      </c>
      <c r="AF50" s="55"/>
      <c r="AG50" s="55"/>
      <c r="AH50" s="55"/>
      <c r="AI50" s="55"/>
      <c r="AJ50" s="55"/>
      <c r="AK50" s="55"/>
      <c r="AL50" s="55"/>
      <c r="AM50" s="55"/>
      <c r="AN50" s="55"/>
      <c r="AO50" s="55"/>
      <c r="AP50" s="55"/>
      <c r="AQ50" s="55">
        <v>1</v>
      </c>
      <c r="AR50" s="55" t="s">
        <v>132</v>
      </c>
      <c r="AS50" s="55" t="s">
        <v>545</v>
      </c>
      <c r="AT50" s="60" t="s">
        <v>496</v>
      </c>
      <c r="AU50" s="55" t="s">
        <v>566</v>
      </c>
      <c r="AV50" s="55" t="s">
        <v>65</v>
      </c>
      <c r="AW50" s="55" t="s">
        <v>65</v>
      </c>
      <c r="AX50" s="55" t="s">
        <v>65</v>
      </c>
      <c r="AY50" s="55" t="s">
        <v>65</v>
      </c>
      <c r="BA50" s="32" t="s">
        <v>65</v>
      </c>
      <c r="BB50" s="32"/>
      <c r="BC50" s="32"/>
    </row>
    <row r="51" spans="1:55" ht="72.75" customHeight="1" x14ac:dyDescent="0.2">
      <c r="A51" s="7" t="s">
        <v>58</v>
      </c>
      <c r="B51" s="55" t="s">
        <v>59</v>
      </c>
      <c r="C51" s="55" t="s">
        <v>60</v>
      </c>
      <c r="D51" s="55" t="s">
        <v>116</v>
      </c>
      <c r="E51" s="55" t="s">
        <v>129</v>
      </c>
      <c r="F51" s="55" t="s">
        <v>95</v>
      </c>
      <c r="G51" s="55" t="s">
        <v>88</v>
      </c>
      <c r="H51" s="55" t="s">
        <v>64</v>
      </c>
      <c r="I51" s="55" t="s">
        <v>89</v>
      </c>
      <c r="J51" s="55" t="s">
        <v>66</v>
      </c>
      <c r="K51" s="55" t="s">
        <v>67</v>
      </c>
      <c r="L51" s="55" t="s">
        <v>133</v>
      </c>
      <c r="M51" s="55" t="s">
        <v>134</v>
      </c>
      <c r="N51" s="69" t="s">
        <v>1405</v>
      </c>
      <c r="O51" s="72" t="s">
        <v>71</v>
      </c>
      <c r="P51" s="72" t="s">
        <v>82</v>
      </c>
      <c r="Q51" s="72" t="s">
        <v>72</v>
      </c>
      <c r="R51" s="72">
        <v>0</v>
      </c>
      <c r="S51" s="72">
        <v>0</v>
      </c>
      <c r="T51" s="72">
        <v>477</v>
      </c>
      <c r="U51" s="72">
        <v>8798</v>
      </c>
      <c r="V51" s="72">
        <v>9275</v>
      </c>
      <c r="W51" s="13" t="s">
        <v>132</v>
      </c>
      <c r="X51" s="55" t="s">
        <v>563</v>
      </c>
      <c r="Y51" s="56">
        <v>1</v>
      </c>
      <c r="Z51" s="54" t="s">
        <v>567</v>
      </c>
      <c r="AA51" s="58" t="s">
        <v>65</v>
      </c>
      <c r="AB51" s="55" t="s">
        <v>65</v>
      </c>
      <c r="AC51" s="55" t="s">
        <v>65</v>
      </c>
      <c r="AD51" s="55" t="s">
        <v>568</v>
      </c>
      <c r="AE51" s="55">
        <v>1</v>
      </c>
      <c r="AF51" s="55"/>
      <c r="AG51" s="55"/>
      <c r="AH51" s="55"/>
      <c r="AI51" s="55"/>
      <c r="AJ51" s="55"/>
      <c r="AK51" s="55"/>
      <c r="AL51" s="55"/>
      <c r="AM51" s="55"/>
      <c r="AN51" s="55"/>
      <c r="AO51" s="55"/>
      <c r="AP51" s="55"/>
      <c r="AQ51" s="55">
        <v>1</v>
      </c>
      <c r="AR51" s="55" t="s">
        <v>132</v>
      </c>
      <c r="AS51" s="55" t="s">
        <v>545</v>
      </c>
      <c r="AT51" s="60" t="s">
        <v>496</v>
      </c>
      <c r="AU51" s="55" t="s">
        <v>566</v>
      </c>
      <c r="AV51" s="55" t="s">
        <v>65</v>
      </c>
      <c r="AW51" s="55" t="s">
        <v>65</v>
      </c>
      <c r="AX51" s="55" t="s">
        <v>65</v>
      </c>
      <c r="AY51" s="55" t="s">
        <v>65</v>
      </c>
      <c r="BA51" s="32" t="s">
        <v>65</v>
      </c>
      <c r="BB51" s="32"/>
      <c r="BC51" s="32"/>
    </row>
    <row r="52" spans="1:55" ht="72.75" customHeight="1" x14ac:dyDescent="0.2">
      <c r="A52" s="7" t="s">
        <v>58</v>
      </c>
      <c r="B52" s="55" t="s">
        <v>59</v>
      </c>
      <c r="C52" s="55" t="s">
        <v>60</v>
      </c>
      <c r="D52" s="55" t="s">
        <v>87</v>
      </c>
      <c r="E52" s="55" t="s">
        <v>94</v>
      </c>
      <c r="F52" s="55" t="s">
        <v>95</v>
      </c>
      <c r="G52" s="55" t="s">
        <v>123</v>
      </c>
      <c r="H52" s="55" t="s">
        <v>64</v>
      </c>
      <c r="I52" s="55" t="s">
        <v>89</v>
      </c>
      <c r="J52" s="55" t="s">
        <v>66</v>
      </c>
      <c r="K52" s="55" t="s">
        <v>67</v>
      </c>
      <c r="L52" s="55" t="s">
        <v>135</v>
      </c>
      <c r="M52" s="55" t="s">
        <v>136</v>
      </c>
      <c r="N52" s="69" t="s">
        <v>1405</v>
      </c>
      <c r="O52" s="72" t="s">
        <v>71</v>
      </c>
      <c r="P52" s="72" t="s">
        <v>82</v>
      </c>
      <c r="Q52" s="72" t="s">
        <v>72</v>
      </c>
      <c r="R52" s="72">
        <v>0</v>
      </c>
      <c r="S52" s="72">
        <v>0</v>
      </c>
      <c r="T52" s="72">
        <v>1758</v>
      </c>
      <c r="U52" s="72">
        <v>0</v>
      </c>
      <c r="V52" s="72">
        <v>1758</v>
      </c>
      <c r="W52" s="13" t="s">
        <v>132</v>
      </c>
      <c r="X52" s="55" t="s">
        <v>563</v>
      </c>
      <c r="Y52" s="56">
        <v>1</v>
      </c>
      <c r="Z52" s="54" t="s">
        <v>569</v>
      </c>
      <c r="AA52" s="58" t="s">
        <v>65</v>
      </c>
      <c r="AB52" s="55" t="s">
        <v>65</v>
      </c>
      <c r="AC52" s="55" t="s">
        <v>65</v>
      </c>
      <c r="AD52" s="55" t="s">
        <v>570</v>
      </c>
      <c r="AE52" s="55">
        <v>1</v>
      </c>
      <c r="AF52" s="55"/>
      <c r="AG52" s="55"/>
      <c r="AH52" s="55"/>
      <c r="AI52" s="55"/>
      <c r="AJ52" s="55"/>
      <c r="AK52" s="55"/>
      <c r="AL52" s="55"/>
      <c r="AM52" s="55"/>
      <c r="AN52" s="55"/>
      <c r="AO52" s="55"/>
      <c r="AP52" s="55"/>
      <c r="AQ52" s="55">
        <v>1</v>
      </c>
      <c r="AR52" s="55" t="s">
        <v>132</v>
      </c>
      <c r="AS52" s="55" t="s">
        <v>545</v>
      </c>
      <c r="AT52" s="60" t="s">
        <v>496</v>
      </c>
      <c r="AU52" s="55" t="s">
        <v>566</v>
      </c>
      <c r="AV52" s="55" t="s">
        <v>65</v>
      </c>
      <c r="AW52" s="55" t="s">
        <v>65</v>
      </c>
      <c r="AX52" s="55" t="s">
        <v>65</v>
      </c>
      <c r="AY52" s="55" t="s">
        <v>65</v>
      </c>
      <c r="BA52" s="32" t="s">
        <v>65</v>
      </c>
      <c r="BB52" s="32"/>
      <c r="BC52" s="32"/>
    </row>
    <row r="53" spans="1:55" ht="72.75" customHeight="1" x14ac:dyDescent="0.2">
      <c r="A53" s="7" t="s">
        <v>58</v>
      </c>
      <c r="B53" s="55" t="s">
        <v>59</v>
      </c>
      <c r="C53" s="55" t="s">
        <v>60</v>
      </c>
      <c r="D53" s="55" t="s">
        <v>116</v>
      </c>
      <c r="E53" s="55" t="s">
        <v>94</v>
      </c>
      <c r="F53" s="55" t="s">
        <v>95</v>
      </c>
      <c r="G53" s="55" t="s">
        <v>88</v>
      </c>
      <c r="H53" s="55" t="s">
        <v>64</v>
      </c>
      <c r="I53" s="55" t="s">
        <v>89</v>
      </c>
      <c r="J53" s="55" t="s">
        <v>66</v>
      </c>
      <c r="K53" s="55" t="s">
        <v>67</v>
      </c>
      <c r="L53" s="55" t="s">
        <v>137</v>
      </c>
      <c r="M53" s="55" t="s">
        <v>138</v>
      </c>
      <c r="N53" s="69" t="s">
        <v>1405</v>
      </c>
      <c r="O53" s="72" t="s">
        <v>71</v>
      </c>
      <c r="P53" s="72" t="s">
        <v>82</v>
      </c>
      <c r="Q53" s="72" t="s">
        <v>72</v>
      </c>
      <c r="R53" s="72">
        <v>0</v>
      </c>
      <c r="S53" s="72">
        <v>0</v>
      </c>
      <c r="T53" s="72">
        <v>0</v>
      </c>
      <c r="U53" s="72">
        <v>6508</v>
      </c>
      <c r="V53" s="72">
        <v>6508</v>
      </c>
      <c r="W53" s="13" t="s">
        <v>132</v>
      </c>
      <c r="X53" s="55" t="s">
        <v>563</v>
      </c>
      <c r="Y53" s="56">
        <v>1</v>
      </c>
      <c r="Z53" s="54" t="s">
        <v>571</v>
      </c>
      <c r="AA53" s="58" t="s">
        <v>65</v>
      </c>
      <c r="AB53" s="55" t="s">
        <v>65</v>
      </c>
      <c r="AC53" s="55" t="s">
        <v>65</v>
      </c>
      <c r="AD53" s="55" t="s">
        <v>572</v>
      </c>
      <c r="AE53" s="55">
        <v>1</v>
      </c>
      <c r="AF53" s="55"/>
      <c r="AG53" s="55"/>
      <c r="AH53" s="55"/>
      <c r="AI53" s="55"/>
      <c r="AJ53" s="55"/>
      <c r="AK53" s="55"/>
      <c r="AL53" s="55"/>
      <c r="AM53" s="55"/>
      <c r="AN53" s="55"/>
      <c r="AO53" s="55"/>
      <c r="AP53" s="55"/>
      <c r="AQ53" s="55">
        <v>1</v>
      </c>
      <c r="AR53" s="55" t="s">
        <v>132</v>
      </c>
      <c r="AS53" s="55" t="s">
        <v>545</v>
      </c>
      <c r="AT53" s="60" t="s">
        <v>496</v>
      </c>
      <c r="AU53" s="55" t="s">
        <v>566</v>
      </c>
      <c r="AV53" s="55" t="s">
        <v>65</v>
      </c>
      <c r="AW53" s="55" t="s">
        <v>65</v>
      </c>
      <c r="AX53" s="55" t="s">
        <v>65</v>
      </c>
      <c r="AY53" s="55" t="s">
        <v>65</v>
      </c>
      <c r="BA53" s="32" t="s">
        <v>65</v>
      </c>
      <c r="BB53" s="32"/>
      <c r="BC53" s="32"/>
    </row>
    <row r="54" spans="1:55" ht="72.75" customHeight="1" x14ac:dyDescent="0.2">
      <c r="A54" s="76" t="s">
        <v>58</v>
      </c>
      <c r="B54" s="76" t="s">
        <v>59</v>
      </c>
      <c r="C54" s="76" t="s">
        <v>60</v>
      </c>
      <c r="D54" s="76" t="s">
        <v>87</v>
      </c>
      <c r="E54" s="76" t="s">
        <v>94</v>
      </c>
      <c r="F54" s="76" t="s">
        <v>95</v>
      </c>
      <c r="G54" s="76" t="s">
        <v>88</v>
      </c>
      <c r="H54" s="76" t="s">
        <v>64</v>
      </c>
      <c r="I54" s="76" t="s">
        <v>89</v>
      </c>
      <c r="J54" s="76" t="s">
        <v>66</v>
      </c>
      <c r="K54" s="76" t="s">
        <v>67</v>
      </c>
      <c r="L54" s="76" t="s">
        <v>139</v>
      </c>
      <c r="M54" s="76" t="s">
        <v>140</v>
      </c>
      <c r="N54" s="76" t="s">
        <v>1405</v>
      </c>
      <c r="O54" s="76" t="s">
        <v>71</v>
      </c>
      <c r="P54" s="76" t="s">
        <v>82</v>
      </c>
      <c r="Q54" s="76" t="s">
        <v>72</v>
      </c>
      <c r="R54" s="76">
        <v>0</v>
      </c>
      <c r="S54" s="76">
        <v>50</v>
      </c>
      <c r="T54" s="76">
        <v>13567</v>
      </c>
      <c r="U54" s="76">
        <v>12883</v>
      </c>
      <c r="V54" s="76">
        <v>26500</v>
      </c>
      <c r="W54" s="76" t="s">
        <v>132</v>
      </c>
      <c r="X54" s="81" t="s">
        <v>573</v>
      </c>
      <c r="Y54" s="56">
        <v>0.3</v>
      </c>
      <c r="Z54" s="54" t="s">
        <v>574</v>
      </c>
      <c r="AA54" s="58" t="s">
        <v>65</v>
      </c>
      <c r="AB54" s="55" t="s">
        <v>65</v>
      </c>
      <c r="AC54" s="55" t="s">
        <v>65</v>
      </c>
      <c r="AD54" s="55" t="s">
        <v>575</v>
      </c>
      <c r="AE54" s="55">
        <v>1</v>
      </c>
      <c r="AF54" s="55"/>
      <c r="AG54" s="55"/>
      <c r="AH54" s="55"/>
      <c r="AI54" s="55"/>
      <c r="AJ54" s="55">
        <v>1</v>
      </c>
      <c r="AK54" s="55"/>
      <c r="AL54" s="55"/>
      <c r="AM54" s="55"/>
      <c r="AN54" s="55"/>
      <c r="AO54" s="55"/>
      <c r="AP54" s="55"/>
      <c r="AQ54" s="55"/>
      <c r="AR54" s="55" t="s">
        <v>132</v>
      </c>
      <c r="AS54" s="55" t="s">
        <v>576</v>
      </c>
      <c r="AT54" s="60" t="s">
        <v>496</v>
      </c>
      <c r="AU54" s="55" t="s">
        <v>407</v>
      </c>
      <c r="AV54" s="55" t="s">
        <v>65</v>
      </c>
      <c r="AW54" s="55" t="s">
        <v>65</v>
      </c>
      <c r="AX54" s="55" t="s">
        <v>65</v>
      </c>
      <c r="AY54" s="55" t="s">
        <v>65</v>
      </c>
      <c r="BA54" s="32" t="s">
        <v>65</v>
      </c>
      <c r="BB54" s="32"/>
      <c r="BC54" s="32"/>
    </row>
    <row r="55" spans="1:55" ht="72.7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81"/>
      <c r="Y55" s="56">
        <v>0.2</v>
      </c>
      <c r="Z55" s="54" t="s">
        <v>577</v>
      </c>
      <c r="AA55" s="58" t="s">
        <v>65</v>
      </c>
      <c r="AB55" s="55" t="s">
        <v>65</v>
      </c>
      <c r="AC55" s="55" t="s">
        <v>65</v>
      </c>
      <c r="AD55" s="55" t="s">
        <v>578</v>
      </c>
      <c r="AE55" s="55">
        <v>1</v>
      </c>
      <c r="AF55" s="55"/>
      <c r="AG55" s="55"/>
      <c r="AH55" s="55"/>
      <c r="AI55" s="55"/>
      <c r="AJ55" s="55"/>
      <c r="AK55" s="55"/>
      <c r="AL55" s="55"/>
      <c r="AM55" s="55"/>
      <c r="AN55" s="55"/>
      <c r="AO55" s="55"/>
      <c r="AP55" s="55"/>
      <c r="AQ55" s="55">
        <v>1</v>
      </c>
      <c r="AR55" s="55" t="s">
        <v>132</v>
      </c>
      <c r="AS55" s="55" t="s">
        <v>545</v>
      </c>
      <c r="AT55" s="60" t="s">
        <v>496</v>
      </c>
      <c r="AU55" s="55" t="s">
        <v>407</v>
      </c>
      <c r="AV55" s="55" t="s">
        <v>65</v>
      </c>
      <c r="AW55" s="55" t="s">
        <v>65</v>
      </c>
      <c r="AX55" s="55" t="s">
        <v>65</v>
      </c>
      <c r="AY55" s="55" t="s">
        <v>65</v>
      </c>
      <c r="BA55" s="32" t="s">
        <v>65</v>
      </c>
      <c r="BB55" s="32"/>
      <c r="BC55" s="32"/>
    </row>
    <row r="56" spans="1:55" ht="72.75" customHeigh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81"/>
      <c r="Y56" s="56">
        <v>0.2</v>
      </c>
      <c r="Z56" s="54" t="s">
        <v>579</v>
      </c>
      <c r="AA56" s="58" t="s">
        <v>65</v>
      </c>
      <c r="AB56" s="55" t="s">
        <v>65</v>
      </c>
      <c r="AC56" s="55" t="s">
        <v>65</v>
      </c>
      <c r="AD56" s="55" t="s">
        <v>580</v>
      </c>
      <c r="AE56" s="55">
        <v>1</v>
      </c>
      <c r="AF56" s="55"/>
      <c r="AG56" s="55"/>
      <c r="AH56" s="55"/>
      <c r="AI56" s="55"/>
      <c r="AJ56" s="55"/>
      <c r="AK56" s="55"/>
      <c r="AL56" s="55"/>
      <c r="AM56" s="55"/>
      <c r="AN56" s="55"/>
      <c r="AO56" s="55"/>
      <c r="AP56" s="55"/>
      <c r="AQ56" s="55">
        <v>1</v>
      </c>
      <c r="AR56" s="55" t="s">
        <v>132</v>
      </c>
      <c r="AS56" s="55" t="s">
        <v>545</v>
      </c>
      <c r="AT56" s="60" t="s">
        <v>496</v>
      </c>
      <c r="AU56" s="55" t="s">
        <v>407</v>
      </c>
      <c r="AV56" s="55" t="s">
        <v>65</v>
      </c>
      <c r="AW56" s="55" t="s">
        <v>65</v>
      </c>
      <c r="AX56" s="55" t="s">
        <v>65</v>
      </c>
      <c r="AY56" s="55" t="s">
        <v>65</v>
      </c>
      <c r="BA56" s="32" t="s">
        <v>65</v>
      </c>
      <c r="BB56" s="32"/>
      <c r="BC56" s="32"/>
    </row>
    <row r="57" spans="1:55" ht="72.75" customHeight="1" x14ac:dyDescent="0.2">
      <c r="A57" s="77"/>
      <c r="B57" s="77"/>
      <c r="C57" s="77"/>
      <c r="D57" s="77"/>
      <c r="E57" s="77"/>
      <c r="F57" s="77"/>
      <c r="G57" s="77"/>
      <c r="H57" s="77"/>
      <c r="I57" s="77"/>
      <c r="J57" s="77"/>
      <c r="K57" s="77"/>
      <c r="L57" s="77"/>
      <c r="M57" s="77"/>
      <c r="N57" s="77"/>
      <c r="O57" s="77"/>
      <c r="P57" s="77"/>
      <c r="Q57" s="77"/>
      <c r="R57" s="77"/>
      <c r="S57" s="77"/>
      <c r="T57" s="77"/>
      <c r="U57" s="77"/>
      <c r="V57" s="77"/>
      <c r="W57" s="77"/>
      <c r="X57" s="81"/>
      <c r="Y57" s="56">
        <v>0.3</v>
      </c>
      <c r="Z57" s="54" t="s">
        <v>581</v>
      </c>
      <c r="AA57" s="58" t="s">
        <v>65</v>
      </c>
      <c r="AB57" s="55" t="s">
        <v>65</v>
      </c>
      <c r="AC57" s="55" t="s">
        <v>65</v>
      </c>
      <c r="AD57" s="55" t="s">
        <v>582</v>
      </c>
      <c r="AE57" s="55">
        <v>1</v>
      </c>
      <c r="AF57" s="55"/>
      <c r="AG57" s="55"/>
      <c r="AH57" s="55"/>
      <c r="AI57" s="55"/>
      <c r="AJ57" s="55"/>
      <c r="AK57" s="55"/>
      <c r="AL57" s="55"/>
      <c r="AM57" s="55"/>
      <c r="AN57" s="55"/>
      <c r="AO57" s="55"/>
      <c r="AP57" s="55"/>
      <c r="AQ57" s="55">
        <v>1</v>
      </c>
      <c r="AR57" s="55" t="s">
        <v>132</v>
      </c>
      <c r="AS57" s="55" t="s">
        <v>545</v>
      </c>
      <c r="AT57" s="60" t="s">
        <v>496</v>
      </c>
      <c r="AU57" s="55" t="s">
        <v>566</v>
      </c>
      <c r="AV57" s="55" t="s">
        <v>65</v>
      </c>
      <c r="AW57" s="55" t="s">
        <v>65</v>
      </c>
      <c r="AX57" s="55" t="s">
        <v>65</v>
      </c>
      <c r="AY57" s="55" t="s">
        <v>65</v>
      </c>
      <c r="BA57" s="32" t="s">
        <v>65</v>
      </c>
      <c r="BB57" s="32"/>
      <c r="BC57" s="32"/>
    </row>
    <row r="58" spans="1:55" ht="72.75" customHeight="1" x14ac:dyDescent="0.2">
      <c r="A58" s="78"/>
      <c r="B58" s="78"/>
      <c r="C58" s="78"/>
      <c r="D58" s="78"/>
      <c r="E58" s="78"/>
      <c r="F58" s="78"/>
      <c r="G58" s="78"/>
      <c r="H58" s="78"/>
      <c r="I58" s="78"/>
      <c r="J58" s="78"/>
      <c r="K58" s="78"/>
      <c r="L58" s="78"/>
      <c r="M58" s="78"/>
      <c r="N58" s="78"/>
      <c r="O58" s="78"/>
      <c r="P58" s="78"/>
      <c r="Q58" s="78"/>
      <c r="R58" s="78"/>
      <c r="S58" s="78"/>
      <c r="T58" s="78"/>
      <c r="U58" s="78"/>
      <c r="V58" s="78"/>
      <c r="W58" s="78"/>
      <c r="X58" s="55" t="s">
        <v>738</v>
      </c>
      <c r="Y58" s="56">
        <v>1</v>
      </c>
      <c r="Z58" s="54" t="s">
        <v>751</v>
      </c>
      <c r="AA58" s="24">
        <v>90000000</v>
      </c>
      <c r="AB58" s="55" t="s">
        <v>400</v>
      </c>
      <c r="AC58" s="55" t="s">
        <v>743</v>
      </c>
      <c r="AD58" s="55" t="s">
        <v>752</v>
      </c>
      <c r="AE58" s="55">
        <f>SUM(AF58:AQ58)</f>
        <v>2</v>
      </c>
      <c r="AF58" s="55"/>
      <c r="AG58" s="55"/>
      <c r="AH58" s="55"/>
      <c r="AI58" s="55"/>
      <c r="AJ58" s="55"/>
      <c r="AK58" s="55">
        <v>1</v>
      </c>
      <c r="AL58" s="55"/>
      <c r="AM58" s="55"/>
      <c r="AN58" s="55"/>
      <c r="AO58" s="55"/>
      <c r="AP58" s="55"/>
      <c r="AQ58" s="55">
        <v>1</v>
      </c>
      <c r="AR58" s="55" t="s">
        <v>74</v>
      </c>
      <c r="AS58" s="55" t="s">
        <v>740</v>
      </c>
      <c r="AT58" s="60" t="s">
        <v>407</v>
      </c>
      <c r="AU58" s="55" t="s">
        <v>65</v>
      </c>
      <c r="AV58" s="55" t="s">
        <v>65</v>
      </c>
      <c r="AW58" s="55" t="s">
        <v>65</v>
      </c>
      <c r="AX58" s="55" t="s">
        <v>65</v>
      </c>
      <c r="AY58" s="55" t="s">
        <v>65</v>
      </c>
      <c r="BA58" s="32" t="s">
        <v>65</v>
      </c>
      <c r="BB58" s="42" t="s">
        <v>65</v>
      </c>
      <c r="BC58" s="42" t="s">
        <v>65</v>
      </c>
    </row>
    <row r="59" spans="1:55" ht="72.75" customHeight="1" x14ac:dyDescent="0.2">
      <c r="A59" s="76" t="s">
        <v>58</v>
      </c>
      <c r="B59" s="76" t="s">
        <v>59</v>
      </c>
      <c r="C59" s="76" t="s">
        <v>60</v>
      </c>
      <c r="D59" s="76" t="s">
        <v>87</v>
      </c>
      <c r="E59" s="76" t="s">
        <v>1508</v>
      </c>
      <c r="F59" s="76" t="s">
        <v>95</v>
      </c>
      <c r="G59" s="76" t="s">
        <v>123</v>
      </c>
      <c r="H59" s="76" t="s">
        <v>64</v>
      </c>
      <c r="I59" s="76" t="s">
        <v>89</v>
      </c>
      <c r="J59" s="76" t="s">
        <v>66</v>
      </c>
      <c r="K59" s="76" t="s">
        <v>67</v>
      </c>
      <c r="L59" s="76" t="s">
        <v>141</v>
      </c>
      <c r="M59" s="76" t="s">
        <v>142</v>
      </c>
      <c r="N59" s="76" t="s">
        <v>1405</v>
      </c>
      <c r="O59" s="76" t="s">
        <v>71</v>
      </c>
      <c r="P59" s="76" t="s">
        <v>82</v>
      </c>
      <c r="Q59" s="76" t="s">
        <v>72</v>
      </c>
      <c r="R59" s="76">
        <v>0</v>
      </c>
      <c r="S59" s="76">
        <v>0</v>
      </c>
      <c r="T59" s="76">
        <v>3884</v>
      </c>
      <c r="U59" s="76">
        <v>6415</v>
      </c>
      <c r="V59" s="76">
        <v>10299</v>
      </c>
      <c r="W59" s="76" t="s">
        <v>132</v>
      </c>
      <c r="X59" s="81" t="s">
        <v>573</v>
      </c>
      <c r="Y59" s="56">
        <v>0.3</v>
      </c>
      <c r="Z59" s="54" t="s">
        <v>583</v>
      </c>
      <c r="AA59" s="58" t="s">
        <v>65</v>
      </c>
      <c r="AB59" s="55" t="s">
        <v>65</v>
      </c>
      <c r="AC59" s="55" t="s">
        <v>65</v>
      </c>
      <c r="AD59" s="55" t="s">
        <v>584</v>
      </c>
      <c r="AE59" s="55">
        <v>1</v>
      </c>
      <c r="AF59" s="55"/>
      <c r="AG59" s="55">
        <v>1</v>
      </c>
      <c r="AH59" s="55"/>
      <c r="AI59" s="55"/>
      <c r="AJ59" s="55"/>
      <c r="AK59" s="55"/>
      <c r="AL59" s="55"/>
      <c r="AM59" s="55"/>
      <c r="AN59" s="55"/>
      <c r="AO59" s="55"/>
      <c r="AP59" s="55"/>
      <c r="AQ59" s="55"/>
      <c r="AR59" s="55" t="s">
        <v>132</v>
      </c>
      <c r="AS59" s="55" t="s">
        <v>576</v>
      </c>
      <c r="AT59" s="60" t="s">
        <v>496</v>
      </c>
      <c r="AU59" s="55" t="s">
        <v>407</v>
      </c>
      <c r="AV59" s="55" t="s">
        <v>65</v>
      </c>
      <c r="AW59" s="55" t="s">
        <v>65</v>
      </c>
      <c r="AX59" s="55" t="s">
        <v>65</v>
      </c>
      <c r="AY59" s="55" t="s">
        <v>65</v>
      </c>
      <c r="BA59" s="32" t="s">
        <v>65</v>
      </c>
      <c r="BB59" s="32"/>
      <c r="BC59" s="32"/>
    </row>
    <row r="60" spans="1:55" ht="72.75" customHeight="1" x14ac:dyDescent="0.2">
      <c r="A60" s="77"/>
      <c r="B60" s="77"/>
      <c r="C60" s="77"/>
      <c r="D60" s="77"/>
      <c r="E60" s="77"/>
      <c r="F60" s="77"/>
      <c r="G60" s="77"/>
      <c r="H60" s="77"/>
      <c r="I60" s="77"/>
      <c r="J60" s="77"/>
      <c r="K60" s="77"/>
      <c r="L60" s="77"/>
      <c r="M60" s="77"/>
      <c r="N60" s="77"/>
      <c r="O60" s="77"/>
      <c r="P60" s="77"/>
      <c r="Q60" s="77"/>
      <c r="R60" s="77"/>
      <c r="S60" s="77"/>
      <c r="T60" s="77"/>
      <c r="U60" s="77"/>
      <c r="V60" s="77"/>
      <c r="W60" s="77"/>
      <c r="X60" s="81"/>
      <c r="Y60" s="56">
        <v>0.3</v>
      </c>
      <c r="Z60" s="54" t="s">
        <v>585</v>
      </c>
      <c r="AA60" s="58" t="s">
        <v>65</v>
      </c>
      <c r="AB60" s="55" t="s">
        <v>65</v>
      </c>
      <c r="AC60" s="55" t="s">
        <v>65</v>
      </c>
      <c r="AD60" s="55" t="s">
        <v>586</v>
      </c>
      <c r="AE60" s="55">
        <v>1</v>
      </c>
      <c r="AF60" s="55"/>
      <c r="AG60" s="55"/>
      <c r="AH60" s="55"/>
      <c r="AI60" s="55"/>
      <c r="AJ60" s="55"/>
      <c r="AK60" s="55"/>
      <c r="AL60" s="55"/>
      <c r="AM60" s="55"/>
      <c r="AN60" s="55"/>
      <c r="AO60" s="55"/>
      <c r="AP60" s="55"/>
      <c r="AQ60" s="55">
        <v>1</v>
      </c>
      <c r="AR60" s="55" t="s">
        <v>132</v>
      </c>
      <c r="AS60" s="55" t="s">
        <v>545</v>
      </c>
      <c r="AT60" s="60" t="s">
        <v>496</v>
      </c>
      <c r="AU60" s="55" t="s">
        <v>566</v>
      </c>
      <c r="AV60" s="55" t="s">
        <v>65</v>
      </c>
      <c r="AW60" s="55" t="s">
        <v>65</v>
      </c>
      <c r="AX60" s="55" t="s">
        <v>65</v>
      </c>
      <c r="AY60" s="55" t="s">
        <v>65</v>
      </c>
      <c r="BA60" s="32" t="s">
        <v>65</v>
      </c>
      <c r="BB60" s="32"/>
      <c r="BC60" s="32"/>
    </row>
    <row r="61" spans="1:55" ht="72.75" customHeight="1" x14ac:dyDescent="0.2">
      <c r="A61" s="77"/>
      <c r="B61" s="77"/>
      <c r="C61" s="77"/>
      <c r="D61" s="77"/>
      <c r="E61" s="77"/>
      <c r="F61" s="77"/>
      <c r="G61" s="77"/>
      <c r="H61" s="77"/>
      <c r="I61" s="77"/>
      <c r="J61" s="77"/>
      <c r="K61" s="77"/>
      <c r="L61" s="77"/>
      <c r="M61" s="77"/>
      <c r="N61" s="77"/>
      <c r="O61" s="77"/>
      <c r="P61" s="77"/>
      <c r="Q61" s="77"/>
      <c r="R61" s="77"/>
      <c r="S61" s="77"/>
      <c r="T61" s="77"/>
      <c r="U61" s="77"/>
      <c r="V61" s="77"/>
      <c r="W61" s="77"/>
      <c r="X61" s="81"/>
      <c r="Y61" s="56">
        <v>0.3</v>
      </c>
      <c r="Z61" s="54" t="s">
        <v>587</v>
      </c>
      <c r="AA61" s="58" t="s">
        <v>65</v>
      </c>
      <c r="AB61" s="55" t="s">
        <v>65</v>
      </c>
      <c r="AC61" s="55" t="s">
        <v>65</v>
      </c>
      <c r="AD61" s="55" t="s">
        <v>588</v>
      </c>
      <c r="AE61" s="55">
        <v>1</v>
      </c>
      <c r="AF61" s="55"/>
      <c r="AG61" s="55"/>
      <c r="AH61" s="55"/>
      <c r="AI61" s="55"/>
      <c r="AJ61" s="55"/>
      <c r="AK61" s="55"/>
      <c r="AL61" s="55"/>
      <c r="AM61" s="55"/>
      <c r="AN61" s="55"/>
      <c r="AO61" s="55"/>
      <c r="AP61" s="55"/>
      <c r="AQ61" s="55">
        <v>1</v>
      </c>
      <c r="AR61" s="55" t="s">
        <v>132</v>
      </c>
      <c r="AS61" s="55" t="s">
        <v>545</v>
      </c>
      <c r="AT61" s="60" t="s">
        <v>496</v>
      </c>
      <c r="AU61" s="55" t="s">
        <v>407</v>
      </c>
      <c r="AV61" s="55" t="s">
        <v>65</v>
      </c>
      <c r="AW61" s="55" t="s">
        <v>65</v>
      </c>
      <c r="AX61" s="55" t="s">
        <v>65</v>
      </c>
      <c r="AY61" s="55" t="s">
        <v>65</v>
      </c>
      <c r="BA61" s="32" t="s">
        <v>65</v>
      </c>
      <c r="BB61" s="32"/>
      <c r="BC61" s="32"/>
    </row>
    <row r="62" spans="1:55" ht="72.75" customHeight="1" x14ac:dyDescent="0.2">
      <c r="A62" s="77"/>
      <c r="B62" s="77"/>
      <c r="C62" s="77"/>
      <c r="D62" s="77"/>
      <c r="E62" s="77"/>
      <c r="F62" s="77"/>
      <c r="G62" s="77"/>
      <c r="H62" s="77"/>
      <c r="I62" s="77"/>
      <c r="J62" s="77"/>
      <c r="K62" s="77"/>
      <c r="L62" s="77"/>
      <c r="M62" s="77"/>
      <c r="N62" s="77"/>
      <c r="O62" s="77"/>
      <c r="P62" s="77"/>
      <c r="Q62" s="77"/>
      <c r="R62" s="77"/>
      <c r="S62" s="77"/>
      <c r="T62" s="77"/>
      <c r="U62" s="77"/>
      <c r="V62" s="77"/>
      <c r="W62" s="77"/>
      <c r="X62" s="81"/>
      <c r="Y62" s="56">
        <v>0.1</v>
      </c>
      <c r="Z62" s="54" t="s">
        <v>1436</v>
      </c>
      <c r="AA62" s="58">
        <v>1830000000</v>
      </c>
      <c r="AB62" s="55" t="s">
        <v>400</v>
      </c>
      <c r="AC62" s="55" t="s">
        <v>1436</v>
      </c>
      <c r="AD62" s="55" t="s">
        <v>590</v>
      </c>
      <c r="AE62" s="55">
        <v>1</v>
      </c>
      <c r="AF62" s="55"/>
      <c r="AG62" s="55"/>
      <c r="AH62" s="55"/>
      <c r="AI62" s="55"/>
      <c r="AJ62" s="55"/>
      <c r="AK62" s="55"/>
      <c r="AL62" s="55"/>
      <c r="AM62" s="55"/>
      <c r="AN62" s="55"/>
      <c r="AO62" s="55"/>
      <c r="AP62" s="55"/>
      <c r="AQ62" s="55">
        <v>1</v>
      </c>
      <c r="AR62" s="55" t="s">
        <v>132</v>
      </c>
      <c r="AS62" s="55" t="s">
        <v>545</v>
      </c>
      <c r="AT62" s="60" t="s">
        <v>496</v>
      </c>
      <c r="AU62" s="55" t="s">
        <v>407</v>
      </c>
      <c r="AV62" s="55" t="s">
        <v>405</v>
      </c>
      <c r="AW62" s="55" t="s">
        <v>65</v>
      </c>
      <c r="AX62" s="55" t="s">
        <v>65</v>
      </c>
      <c r="AY62" s="55" t="s">
        <v>65</v>
      </c>
      <c r="BA62" s="38" t="s">
        <v>1490</v>
      </c>
      <c r="BB62" s="38" t="s">
        <v>1458</v>
      </c>
      <c r="BC62" s="38" t="s">
        <v>1459</v>
      </c>
    </row>
    <row r="63" spans="1:55" ht="72.75" customHeight="1" x14ac:dyDescent="0.2">
      <c r="A63" s="77"/>
      <c r="B63" s="77"/>
      <c r="C63" s="77"/>
      <c r="D63" s="77"/>
      <c r="E63" s="77"/>
      <c r="F63" s="77"/>
      <c r="G63" s="77"/>
      <c r="H63" s="77"/>
      <c r="I63" s="77"/>
      <c r="J63" s="77"/>
      <c r="K63" s="77"/>
      <c r="L63" s="77"/>
      <c r="M63" s="77"/>
      <c r="N63" s="77"/>
      <c r="O63" s="77"/>
      <c r="P63" s="77"/>
      <c r="Q63" s="77"/>
      <c r="R63" s="77"/>
      <c r="S63" s="77"/>
      <c r="T63" s="77"/>
      <c r="U63" s="77"/>
      <c r="V63" s="77"/>
      <c r="W63" s="77"/>
      <c r="X63" s="76" t="s">
        <v>738</v>
      </c>
      <c r="Y63" s="85">
        <v>0.8</v>
      </c>
      <c r="Z63" s="76" t="s">
        <v>739</v>
      </c>
      <c r="AA63" s="25">
        <v>241000000</v>
      </c>
      <c r="AB63" s="55" t="s">
        <v>400</v>
      </c>
      <c r="AC63" s="55" t="s">
        <v>401</v>
      </c>
      <c r="AD63" s="55" t="s">
        <v>1522</v>
      </c>
      <c r="AE63" s="55">
        <f>SUM(AF63:AQ63)</f>
        <v>2</v>
      </c>
      <c r="AF63" s="55"/>
      <c r="AG63" s="55"/>
      <c r="AH63" s="55">
        <v>1</v>
      </c>
      <c r="AI63" s="55"/>
      <c r="AJ63" s="55"/>
      <c r="AK63" s="55"/>
      <c r="AL63" s="55"/>
      <c r="AM63" s="55">
        <v>1</v>
      </c>
      <c r="AN63" s="55"/>
      <c r="AO63" s="55"/>
      <c r="AP63" s="55"/>
      <c r="AQ63" s="55"/>
      <c r="AR63" s="55" t="s">
        <v>74</v>
      </c>
      <c r="AS63" s="55" t="s">
        <v>740</v>
      </c>
      <c r="AT63" s="60" t="s">
        <v>496</v>
      </c>
      <c r="AU63" s="55" t="s">
        <v>65</v>
      </c>
      <c r="AV63" s="55" t="s">
        <v>65</v>
      </c>
      <c r="AW63" s="55" t="s">
        <v>65</v>
      </c>
      <c r="AX63" s="55" t="s">
        <v>65</v>
      </c>
      <c r="AY63" s="55" t="s">
        <v>65</v>
      </c>
      <c r="BA63" s="38"/>
      <c r="BB63" s="38"/>
      <c r="BC63" s="38"/>
    </row>
    <row r="64" spans="1:55" ht="72.75" customHeight="1" x14ac:dyDescent="0.2">
      <c r="A64" s="77"/>
      <c r="B64" s="77"/>
      <c r="C64" s="77"/>
      <c r="D64" s="77"/>
      <c r="E64" s="77"/>
      <c r="F64" s="77"/>
      <c r="G64" s="77"/>
      <c r="H64" s="77"/>
      <c r="I64" s="77"/>
      <c r="J64" s="77"/>
      <c r="K64" s="77"/>
      <c r="L64" s="77"/>
      <c r="M64" s="77"/>
      <c r="N64" s="77"/>
      <c r="O64" s="77"/>
      <c r="P64" s="77"/>
      <c r="Q64" s="77"/>
      <c r="R64" s="77"/>
      <c r="S64" s="77"/>
      <c r="T64" s="77"/>
      <c r="U64" s="77"/>
      <c r="V64" s="77"/>
      <c r="W64" s="77"/>
      <c r="X64" s="77"/>
      <c r="Y64" s="86"/>
      <c r="Z64" s="78"/>
      <c r="AA64" s="25">
        <f>357000000</f>
        <v>357000000</v>
      </c>
      <c r="AB64" s="55" t="s">
        <v>400</v>
      </c>
      <c r="AC64" s="55" t="s">
        <v>401</v>
      </c>
      <c r="AD64" s="55" t="s">
        <v>741</v>
      </c>
      <c r="AE64" s="55">
        <f t="shared" ref="AE64:AE66" si="4">SUM(AF64:AQ64)</f>
        <v>1</v>
      </c>
      <c r="AF64" s="55"/>
      <c r="AG64" s="55"/>
      <c r="AH64" s="55">
        <v>1</v>
      </c>
      <c r="AI64" s="55"/>
      <c r="AJ64" s="55"/>
      <c r="AK64" s="55"/>
      <c r="AL64" s="55"/>
      <c r="AM64" s="55"/>
      <c r="AN64" s="55"/>
      <c r="AO64" s="55"/>
      <c r="AP64" s="55"/>
      <c r="AQ64" s="55"/>
      <c r="AR64" s="55" t="s">
        <v>74</v>
      </c>
      <c r="AS64" s="55" t="s">
        <v>740</v>
      </c>
      <c r="AT64" s="60" t="s">
        <v>496</v>
      </c>
      <c r="AU64" s="55" t="s">
        <v>65</v>
      </c>
      <c r="AV64" s="55" t="s">
        <v>65</v>
      </c>
      <c r="AW64" s="55" t="s">
        <v>65</v>
      </c>
      <c r="AX64" s="55" t="s">
        <v>65</v>
      </c>
      <c r="AY64" s="55" t="s">
        <v>65</v>
      </c>
      <c r="BA64" s="32" t="s">
        <v>65</v>
      </c>
      <c r="BB64" s="42" t="s">
        <v>65</v>
      </c>
      <c r="BC64" s="42" t="s">
        <v>65</v>
      </c>
    </row>
    <row r="65" spans="1:55" ht="72.75" customHeight="1" x14ac:dyDescent="0.2">
      <c r="A65" s="77"/>
      <c r="B65" s="77"/>
      <c r="C65" s="77"/>
      <c r="D65" s="77"/>
      <c r="E65" s="77"/>
      <c r="F65" s="77"/>
      <c r="G65" s="77"/>
      <c r="H65" s="77"/>
      <c r="I65" s="77"/>
      <c r="J65" s="77"/>
      <c r="K65" s="77"/>
      <c r="L65" s="77"/>
      <c r="M65" s="77"/>
      <c r="N65" s="77"/>
      <c r="O65" s="77"/>
      <c r="P65" s="77"/>
      <c r="Q65" s="77"/>
      <c r="R65" s="77"/>
      <c r="S65" s="77"/>
      <c r="T65" s="77"/>
      <c r="U65" s="77"/>
      <c r="V65" s="77"/>
      <c r="W65" s="77"/>
      <c r="X65" s="78"/>
      <c r="Y65" s="56">
        <v>0.2</v>
      </c>
      <c r="Z65" s="54" t="s">
        <v>742</v>
      </c>
      <c r="AA65" s="26">
        <v>45000000</v>
      </c>
      <c r="AB65" s="55" t="s">
        <v>400</v>
      </c>
      <c r="AC65" s="55" t="s">
        <v>401</v>
      </c>
      <c r="AD65" s="55" t="s">
        <v>1524</v>
      </c>
      <c r="AE65" s="55">
        <f t="shared" si="4"/>
        <v>4</v>
      </c>
      <c r="AF65" s="55"/>
      <c r="AG65" s="55"/>
      <c r="AH65" s="55"/>
      <c r="AI65" s="55"/>
      <c r="AJ65" s="55"/>
      <c r="AK65" s="55">
        <v>1</v>
      </c>
      <c r="AL65" s="55"/>
      <c r="AM65" s="55">
        <v>1</v>
      </c>
      <c r="AN65" s="55"/>
      <c r="AO65" s="55">
        <v>1</v>
      </c>
      <c r="AP65" s="55"/>
      <c r="AQ65" s="55">
        <v>1</v>
      </c>
      <c r="AR65" s="55" t="s">
        <v>74</v>
      </c>
      <c r="AS65" s="55" t="s">
        <v>740</v>
      </c>
      <c r="AT65" s="60" t="s">
        <v>496</v>
      </c>
      <c r="AU65" s="55" t="s">
        <v>65</v>
      </c>
      <c r="AV65" s="55" t="s">
        <v>65</v>
      </c>
      <c r="AW65" s="55" t="s">
        <v>65</v>
      </c>
      <c r="AX65" s="55" t="s">
        <v>65</v>
      </c>
      <c r="AY65" s="55" t="s">
        <v>65</v>
      </c>
      <c r="BA65" s="32" t="s">
        <v>65</v>
      </c>
      <c r="BB65" s="42" t="s">
        <v>65</v>
      </c>
      <c r="BC65" s="42" t="s">
        <v>65</v>
      </c>
    </row>
    <row r="66" spans="1:55" ht="72.75" customHeight="1" x14ac:dyDescent="0.2">
      <c r="A66" s="77"/>
      <c r="B66" s="77"/>
      <c r="C66" s="77"/>
      <c r="D66" s="77"/>
      <c r="E66" s="77"/>
      <c r="F66" s="77"/>
      <c r="G66" s="77"/>
      <c r="H66" s="77"/>
      <c r="I66" s="77"/>
      <c r="J66" s="77"/>
      <c r="K66" s="77"/>
      <c r="L66" s="77"/>
      <c r="M66" s="77"/>
      <c r="N66" s="77"/>
      <c r="O66" s="77"/>
      <c r="P66" s="77"/>
      <c r="Q66" s="77"/>
      <c r="R66" s="77"/>
      <c r="S66" s="77"/>
      <c r="T66" s="77"/>
      <c r="U66" s="77"/>
      <c r="V66" s="77"/>
      <c r="W66" s="77"/>
      <c r="X66" s="81" t="s">
        <v>744</v>
      </c>
      <c r="Y66" s="56">
        <v>0.3</v>
      </c>
      <c r="Z66" s="54" t="s">
        <v>745</v>
      </c>
      <c r="AA66" s="26">
        <v>520000000</v>
      </c>
      <c r="AB66" s="55" t="s">
        <v>400</v>
      </c>
      <c r="AC66" s="55" t="s">
        <v>743</v>
      </c>
      <c r="AD66" s="55" t="s">
        <v>746</v>
      </c>
      <c r="AE66" s="55">
        <f t="shared" si="4"/>
        <v>2</v>
      </c>
      <c r="AF66" s="55"/>
      <c r="AG66" s="55"/>
      <c r="AH66" s="55"/>
      <c r="AI66" s="55"/>
      <c r="AJ66" s="55"/>
      <c r="AK66" s="55"/>
      <c r="AL66" s="55"/>
      <c r="AM66" s="55"/>
      <c r="AN66" s="55">
        <v>1</v>
      </c>
      <c r="AO66" s="55"/>
      <c r="AP66" s="55"/>
      <c r="AQ66" s="55">
        <v>1</v>
      </c>
      <c r="AR66" s="55" t="s">
        <v>74</v>
      </c>
      <c r="AS66" s="55" t="s">
        <v>740</v>
      </c>
      <c r="AT66" s="60" t="s">
        <v>407</v>
      </c>
      <c r="AU66" s="55" t="s">
        <v>65</v>
      </c>
      <c r="AV66" s="55" t="s">
        <v>405</v>
      </c>
      <c r="AW66" s="55" t="s">
        <v>65</v>
      </c>
      <c r="AX66" s="55" t="s">
        <v>65</v>
      </c>
      <c r="AY66" s="55" t="s">
        <v>65</v>
      </c>
      <c r="BA66" s="32" t="s">
        <v>65</v>
      </c>
      <c r="BB66" s="42" t="s">
        <v>65</v>
      </c>
      <c r="BC66" s="42" t="s">
        <v>65</v>
      </c>
    </row>
    <row r="67" spans="1:55" ht="72.75" customHeight="1" x14ac:dyDescent="0.2">
      <c r="A67" s="77"/>
      <c r="B67" s="77"/>
      <c r="C67" s="77"/>
      <c r="D67" s="77"/>
      <c r="E67" s="77"/>
      <c r="F67" s="77"/>
      <c r="G67" s="77"/>
      <c r="H67" s="77"/>
      <c r="I67" s="77"/>
      <c r="J67" s="77"/>
      <c r="K67" s="77"/>
      <c r="L67" s="77"/>
      <c r="M67" s="77"/>
      <c r="N67" s="77"/>
      <c r="O67" s="77"/>
      <c r="P67" s="77"/>
      <c r="Q67" s="77"/>
      <c r="R67" s="77"/>
      <c r="S67" s="77"/>
      <c r="T67" s="77"/>
      <c r="U67" s="77"/>
      <c r="V67" s="77"/>
      <c r="W67" s="77"/>
      <c r="X67" s="81"/>
      <c r="Y67" s="56">
        <v>0.2</v>
      </c>
      <c r="Z67" s="54" t="s">
        <v>747</v>
      </c>
      <c r="AA67" s="25">
        <v>126000000</v>
      </c>
      <c r="AB67" s="55" t="s">
        <v>400</v>
      </c>
      <c r="AC67" s="27" t="s">
        <v>1436</v>
      </c>
      <c r="AD67" s="55" t="s">
        <v>748</v>
      </c>
      <c r="AE67" s="55">
        <f>SUM(AF67:AQ67)</f>
        <v>12</v>
      </c>
      <c r="AF67" s="55">
        <v>1</v>
      </c>
      <c r="AG67" s="55">
        <v>1</v>
      </c>
      <c r="AH67" s="55">
        <v>1</v>
      </c>
      <c r="AI67" s="55">
        <v>1</v>
      </c>
      <c r="AJ67" s="55">
        <v>1</v>
      </c>
      <c r="AK67" s="55">
        <v>1</v>
      </c>
      <c r="AL67" s="55">
        <v>1</v>
      </c>
      <c r="AM67" s="55">
        <v>1</v>
      </c>
      <c r="AN67" s="55">
        <v>1</v>
      </c>
      <c r="AO67" s="55">
        <v>1</v>
      </c>
      <c r="AP67" s="55">
        <v>1</v>
      </c>
      <c r="AQ67" s="55">
        <v>1</v>
      </c>
      <c r="AR67" s="55" t="s">
        <v>74</v>
      </c>
      <c r="AS67" s="55" t="s">
        <v>740</v>
      </c>
      <c r="AT67" s="60" t="s">
        <v>496</v>
      </c>
      <c r="AU67" s="55" t="s">
        <v>65</v>
      </c>
      <c r="AV67" s="55" t="s">
        <v>65</v>
      </c>
      <c r="AW67" s="55" t="s">
        <v>65</v>
      </c>
      <c r="AX67" s="55" t="s">
        <v>65</v>
      </c>
      <c r="AY67" s="55" t="s">
        <v>65</v>
      </c>
      <c r="BA67" s="32" t="s">
        <v>65</v>
      </c>
      <c r="BB67" s="42" t="s">
        <v>65</v>
      </c>
      <c r="BC67" s="42" t="s">
        <v>65</v>
      </c>
    </row>
    <row r="68" spans="1:55" ht="72.75" customHeight="1" x14ac:dyDescent="0.2">
      <c r="A68" s="78"/>
      <c r="B68" s="78"/>
      <c r="C68" s="78"/>
      <c r="D68" s="78"/>
      <c r="E68" s="78"/>
      <c r="F68" s="78"/>
      <c r="G68" s="78"/>
      <c r="H68" s="78"/>
      <c r="I68" s="78"/>
      <c r="J68" s="78"/>
      <c r="K68" s="78"/>
      <c r="L68" s="78"/>
      <c r="M68" s="78"/>
      <c r="N68" s="78"/>
      <c r="O68" s="78"/>
      <c r="P68" s="78"/>
      <c r="Q68" s="78"/>
      <c r="R68" s="78"/>
      <c r="S68" s="78"/>
      <c r="T68" s="78"/>
      <c r="U68" s="78"/>
      <c r="V68" s="78"/>
      <c r="W68" s="78"/>
      <c r="X68" s="81"/>
      <c r="Y68" s="56">
        <v>0.5</v>
      </c>
      <c r="Z68" s="54" t="s">
        <v>749</v>
      </c>
      <c r="AA68" s="25">
        <f>588645000-126000000</f>
        <v>462645000</v>
      </c>
      <c r="AB68" s="55" t="s">
        <v>400</v>
      </c>
      <c r="AC68" s="27" t="s">
        <v>1436</v>
      </c>
      <c r="AD68" s="55" t="s">
        <v>750</v>
      </c>
      <c r="AE68" s="55">
        <f>SUM(AF68:AQ68)</f>
        <v>4</v>
      </c>
      <c r="AF68" s="55"/>
      <c r="AG68" s="55"/>
      <c r="AH68" s="55">
        <v>1</v>
      </c>
      <c r="AI68" s="55"/>
      <c r="AJ68" s="55"/>
      <c r="AK68" s="55">
        <v>1</v>
      </c>
      <c r="AL68" s="55"/>
      <c r="AM68" s="55"/>
      <c r="AN68" s="55">
        <v>1</v>
      </c>
      <c r="AO68" s="55"/>
      <c r="AP68" s="55"/>
      <c r="AQ68" s="55">
        <v>1</v>
      </c>
      <c r="AR68" s="55" t="s">
        <v>74</v>
      </c>
      <c r="AS68" s="55" t="s">
        <v>403</v>
      </c>
      <c r="AT68" s="60" t="s">
        <v>404</v>
      </c>
      <c r="AU68" s="55" t="s">
        <v>65</v>
      </c>
      <c r="AV68" s="55" t="s">
        <v>405</v>
      </c>
      <c r="AW68" s="55" t="s">
        <v>65</v>
      </c>
      <c r="AX68" s="55" t="s">
        <v>65</v>
      </c>
      <c r="AY68" s="55" t="s">
        <v>65</v>
      </c>
      <c r="BA68" s="38" t="s">
        <v>1490</v>
      </c>
      <c r="BB68" s="38" t="s">
        <v>1458</v>
      </c>
      <c r="BC68" s="38" t="s">
        <v>1459</v>
      </c>
    </row>
    <row r="69" spans="1:55" ht="72.75" customHeight="1" x14ac:dyDescent="0.2">
      <c r="A69" s="7" t="s">
        <v>58</v>
      </c>
      <c r="B69" s="55" t="s">
        <v>59</v>
      </c>
      <c r="C69" s="55" t="s">
        <v>60</v>
      </c>
      <c r="D69" s="55" t="s">
        <v>87</v>
      </c>
      <c r="E69" s="55" t="s">
        <v>77</v>
      </c>
      <c r="F69" s="55" t="s">
        <v>78</v>
      </c>
      <c r="G69" s="55" t="s">
        <v>143</v>
      </c>
      <c r="H69" s="55" t="s">
        <v>64</v>
      </c>
      <c r="I69" s="55" t="s">
        <v>89</v>
      </c>
      <c r="J69" s="55" t="s">
        <v>66</v>
      </c>
      <c r="K69" s="55" t="s">
        <v>67</v>
      </c>
      <c r="L69" s="55" t="s">
        <v>144</v>
      </c>
      <c r="M69" s="55" t="s">
        <v>145</v>
      </c>
      <c r="N69" s="69" t="s">
        <v>1404</v>
      </c>
      <c r="O69" s="72" t="s">
        <v>71</v>
      </c>
      <c r="P69" s="72" t="s">
        <v>82</v>
      </c>
      <c r="Q69" s="72" t="s">
        <v>72</v>
      </c>
      <c r="R69" s="72">
        <v>0</v>
      </c>
      <c r="S69" s="72">
        <v>0</v>
      </c>
      <c r="T69" s="72">
        <v>20</v>
      </c>
      <c r="U69" s="72">
        <v>20</v>
      </c>
      <c r="V69" s="72">
        <v>40</v>
      </c>
      <c r="W69" s="13" t="s">
        <v>132</v>
      </c>
      <c r="X69" s="55" t="s">
        <v>591</v>
      </c>
      <c r="Y69" s="56">
        <v>1</v>
      </c>
      <c r="Z69" s="54" t="s">
        <v>592</v>
      </c>
      <c r="AA69" s="58" t="s">
        <v>65</v>
      </c>
      <c r="AB69" s="55" t="s">
        <v>65</v>
      </c>
      <c r="AC69" s="55" t="s">
        <v>65</v>
      </c>
      <c r="AD69" s="55" t="s">
        <v>593</v>
      </c>
      <c r="AE69" s="55">
        <v>1</v>
      </c>
      <c r="AF69" s="55"/>
      <c r="AG69" s="55"/>
      <c r="AH69" s="55"/>
      <c r="AI69" s="55"/>
      <c r="AJ69" s="55"/>
      <c r="AK69" s="55"/>
      <c r="AL69" s="55"/>
      <c r="AM69" s="55"/>
      <c r="AN69" s="55"/>
      <c r="AO69" s="55"/>
      <c r="AP69" s="55"/>
      <c r="AQ69" s="55">
        <v>1</v>
      </c>
      <c r="AR69" s="55" t="s">
        <v>132</v>
      </c>
      <c r="AS69" s="55" t="s">
        <v>545</v>
      </c>
      <c r="AT69" s="60" t="s">
        <v>496</v>
      </c>
      <c r="AU69" s="55" t="s">
        <v>407</v>
      </c>
      <c r="AV69" s="55" t="s">
        <v>65</v>
      </c>
      <c r="AW69" s="55" t="s">
        <v>65</v>
      </c>
      <c r="AX69" s="55" t="s">
        <v>65</v>
      </c>
      <c r="AY69" s="55" t="s">
        <v>65</v>
      </c>
      <c r="BA69" s="32" t="s">
        <v>65</v>
      </c>
      <c r="BB69" s="32"/>
      <c r="BC69" s="32"/>
    </row>
    <row r="70" spans="1:55" ht="72.75" customHeight="1" x14ac:dyDescent="0.2">
      <c r="A70" s="7" t="s">
        <v>58</v>
      </c>
      <c r="B70" s="55" t="s">
        <v>59</v>
      </c>
      <c r="C70" s="55" t="s">
        <v>60</v>
      </c>
      <c r="D70" s="55" t="s">
        <v>87</v>
      </c>
      <c r="E70" s="55" t="s">
        <v>77</v>
      </c>
      <c r="F70" s="55" t="s">
        <v>78</v>
      </c>
      <c r="G70" s="55" t="s">
        <v>123</v>
      </c>
      <c r="H70" s="55" t="s">
        <v>64</v>
      </c>
      <c r="I70" s="55" t="s">
        <v>89</v>
      </c>
      <c r="J70" s="55" t="s">
        <v>66</v>
      </c>
      <c r="K70" s="55" t="s">
        <v>67</v>
      </c>
      <c r="L70" s="55" t="s">
        <v>146</v>
      </c>
      <c r="M70" s="55" t="s">
        <v>596</v>
      </c>
      <c r="N70" s="69" t="s">
        <v>1404</v>
      </c>
      <c r="O70" s="72" t="s">
        <v>71</v>
      </c>
      <c r="P70" s="72" t="s">
        <v>82</v>
      </c>
      <c r="Q70" s="72" t="s">
        <v>72</v>
      </c>
      <c r="R70" s="72">
        <v>0</v>
      </c>
      <c r="S70" s="72">
        <v>0</v>
      </c>
      <c r="T70" s="72">
        <v>40</v>
      </c>
      <c r="U70" s="72">
        <v>40</v>
      </c>
      <c r="V70" s="72">
        <v>80</v>
      </c>
      <c r="W70" s="13" t="s">
        <v>132</v>
      </c>
      <c r="X70" s="55" t="s">
        <v>563</v>
      </c>
      <c r="Y70" s="56">
        <v>1</v>
      </c>
      <c r="Z70" s="54" t="s">
        <v>594</v>
      </c>
      <c r="AA70" s="58" t="s">
        <v>65</v>
      </c>
      <c r="AB70" s="55" t="s">
        <v>65</v>
      </c>
      <c r="AC70" s="55" t="s">
        <v>65</v>
      </c>
      <c r="AD70" s="55" t="s">
        <v>595</v>
      </c>
      <c r="AE70" s="55">
        <v>1</v>
      </c>
      <c r="AF70" s="55"/>
      <c r="AG70" s="55"/>
      <c r="AH70" s="55"/>
      <c r="AI70" s="55"/>
      <c r="AJ70" s="55"/>
      <c r="AK70" s="55"/>
      <c r="AL70" s="55"/>
      <c r="AM70" s="55"/>
      <c r="AN70" s="55"/>
      <c r="AO70" s="55"/>
      <c r="AP70" s="55"/>
      <c r="AQ70" s="55">
        <v>1</v>
      </c>
      <c r="AR70" s="55" t="s">
        <v>132</v>
      </c>
      <c r="AS70" s="55" t="s">
        <v>545</v>
      </c>
      <c r="AT70" s="60" t="s">
        <v>496</v>
      </c>
      <c r="AU70" s="55" t="s">
        <v>407</v>
      </c>
      <c r="AV70" s="55" t="s">
        <v>65</v>
      </c>
      <c r="AW70" s="55" t="s">
        <v>65</v>
      </c>
      <c r="AX70" s="55" t="s">
        <v>65</v>
      </c>
      <c r="AY70" s="55" t="s">
        <v>65</v>
      </c>
      <c r="BA70" s="32" t="s">
        <v>65</v>
      </c>
      <c r="BB70" s="32"/>
      <c r="BC70" s="32"/>
    </row>
    <row r="71" spans="1:55" ht="72.75" customHeight="1" x14ac:dyDescent="0.2">
      <c r="A71" s="76" t="s">
        <v>58</v>
      </c>
      <c r="B71" s="76" t="s">
        <v>59</v>
      </c>
      <c r="C71" s="76" t="s">
        <v>60</v>
      </c>
      <c r="D71" s="76" t="s">
        <v>87</v>
      </c>
      <c r="E71" s="76" t="s">
        <v>94</v>
      </c>
      <c r="F71" s="76" t="s">
        <v>95</v>
      </c>
      <c r="G71" s="76" t="s">
        <v>123</v>
      </c>
      <c r="H71" s="76" t="s">
        <v>64</v>
      </c>
      <c r="I71" s="76" t="s">
        <v>89</v>
      </c>
      <c r="J71" s="76" t="s">
        <v>66</v>
      </c>
      <c r="K71" s="76" t="s">
        <v>67</v>
      </c>
      <c r="L71" s="76" t="s">
        <v>1437</v>
      </c>
      <c r="M71" s="76" t="s">
        <v>147</v>
      </c>
      <c r="N71" s="76" t="s">
        <v>1405</v>
      </c>
      <c r="O71" s="76" t="s">
        <v>71</v>
      </c>
      <c r="P71" s="76" t="s">
        <v>70</v>
      </c>
      <c r="Q71" s="76">
        <v>50</v>
      </c>
      <c r="R71" s="76">
        <v>0</v>
      </c>
      <c r="S71" s="76">
        <v>0</v>
      </c>
      <c r="T71" s="76">
        <v>50</v>
      </c>
      <c r="U71" s="76">
        <v>50</v>
      </c>
      <c r="V71" s="76">
        <v>50</v>
      </c>
      <c r="W71" s="76" t="s">
        <v>132</v>
      </c>
      <c r="X71" s="81" t="s">
        <v>597</v>
      </c>
      <c r="Y71" s="56">
        <v>0.8</v>
      </c>
      <c r="Z71" s="54" t="s">
        <v>598</v>
      </c>
      <c r="AA71" s="58" t="s">
        <v>65</v>
      </c>
      <c r="AB71" s="55" t="s">
        <v>65</v>
      </c>
      <c r="AC71" s="55" t="s">
        <v>65</v>
      </c>
      <c r="AD71" s="55" t="s">
        <v>599</v>
      </c>
      <c r="AE71" s="55">
        <v>11</v>
      </c>
      <c r="AF71" s="55"/>
      <c r="AG71" s="55">
        <v>1</v>
      </c>
      <c r="AH71" s="55">
        <v>1</v>
      </c>
      <c r="AI71" s="55">
        <v>1</v>
      </c>
      <c r="AJ71" s="55">
        <v>1</v>
      </c>
      <c r="AK71" s="55">
        <v>1</v>
      </c>
      <c r="AL71" s="55">
        <v>1</v>
      </c>
      <c r="AM71" s="55">
        <v>1</v>
      </c>
      <c r="AN71" s="55">
        <v>1</v>
      </c>
      <c r="AO71" s="55">
        <v>1</v>
      </c>
      <c r="AP71" s="55">
        <v>1</v>
      </c>
      <c r="AQ71" s="55">
        <v>1</v>
      </c>
      <c r="AR71" s="55" t="s">
        <v>132</v>
      </c>
      <c r="AS71" s="55" t="s">
        <v>545</v>
      </c>
      <c r="AT71" s="60" t="s">
        <v>496</v>
      </c>
      <c r="AU71" s="55" t="s">
        <v>407</v>
      </c>
      <c r="AV71" s="55" t="s">
        <v>65</v>
      </c>
      <c r="AW71" s="55" t="s">
        <v>65</v>
      </c>
      <c r="AX71" s="55" t="s">
        <v>65</v>
      </c>
      <c r="AY71" s="55" t="s">
        <v>65</v>
      </c>
      <c r="BA71" s="32" t="s">
        <v>65</v>
      </c>
      <c r="BB71" s="32"/>
      <c r="BC71" s="32"/>
    </row>
    <row r="72" spans="1:55" ht="72.75" customHeight="1" x14ac:dyDescent="0.2">
      <c r="A72" s="77"/>
      <c r="B72" s="77"/>
      <c r="C72" s="77"/>
      <c r="D72" s="77"/>
      <c r="E72" s="77"/>
      <c r="F72" s="77"/>
      <c r="G72" s="77"/>
      <c r="H72" s="77"/>
      <c r="I72" s="77"/>
      <c r="J72" s="77"/>
      <c r="K72" s="77"/>
      <c r="L72" s="77"/>
      <c r="M72" s="77"/>
      <c r="N72" s="77"/>
      <c r="O72" s="77"/>
      <c r="P72" s="77"/>
      <c r="Q72" s="77"/>
      <c r="R72" s="77"/>
      <c r="S72" s="77"/>
      <c r="T72" s="77"/>
      <c r="U72" s="77"/>
      <c r="V72" s="77"/>
      <c r="W72" s="77"/>
      <c r="X72" s="81"/>
      <c r="Y72" s="56">
        <v>0.1</v>
      </c>
      <c r="Z72" s="54" t="s">
        <v>600</v>
      </c>
      <c r="AA72" s="58">
        <v>370902000</v>
      </c>
      <c r="AB72" s="55" t="s">
        <v>508</v>
      </c>
      <c r="AC72" s="55" t="s">
        <v>600</v>
      </c>
      <c r="AD72" s="55" t="s">
        <v>601</v>
      </c>
      <c r="AE72" s="55">
        <v>4</v>
      </c>
      <c r="AF72" s="55"/>
      <c r="AG72" s="55"/>
      <c r="AH72" s="55">
        <v>1</v>
      </c>
      <c r="AI72" s="55"/>
      <c r="AJ72" s="55"/>
      <c r="AK72" s="55">
        <v>1</v>
      </c>
      <c r="AL72" s="55"/>
      <c r="AM72" s="55"/>
      <c r="AN72" s="55">
        <v>1</v>
      </c>
      <c r="AO72" s="55"/>
      <c r="AP72" s="55"/>
      <c r="AQ72" s="55">
        <v>1</v>
      </c>
      <c r="AR72" s="55" t="s">
        <v>132</v>
      </c>
      <c r="AS72" s="55" t="s">
        <v>545</v>
      </c>
      <c r="AT72" s="60" t="s">
        <v>496</v>
      </c>
      <c r="AU72" s="55" t="s">
        <v>407</v>
      </c>
      <c r="AV72" s="55" t="s">
        <v>405</v>
      </c>
      <c r="AW72" s="55" t="s">
        <v>65</v>
      </c>
      <c r="AX72" s="55" t="s">
        <v>65</v>
      </c>
      <c r="AY72" s="55" t="s">
        <v>65</v>
      </c>
      <c r="BA72" s="38" t="s">
        <v>1490</v>
      </c>
      <c r="BB72" s="38" t="s">
        <v>1458</v>
      </c>
      <c r="BC72" s="38" t="s">
        <v>1459</v>
      </c>
    </row>
    <row r="73" spans="1:55" ht="72.75" customHeight="1" x14ac:dyDescent="0.2">
      <c r="A73" s="78"/>
      <c r="B73" s="78"/>
      <c r="C73" s="78"/>
      <c r="D73" s="78"/>
      <c r="E73" s="78"/>
      <c r="F73" s="78"/>
      <c r="G73" s="78"/>
      <c r="H73" s="78"/>
      <c r="I73" s="78"/>
      <c r="J73" s="78"/>
      <c r="K73" s="78"/>
      <c r="L73" s="78"/>
      <c r="M73" s="78"/>
      <c r="N73" s="78"/>
      <c r="O73" s="78"/>
      <c r="P73" s="78"/>
      <c r="Q73" s="78"/>
      <c r="R73" s="78"/>
      <c r="S73" s="78"/>
      <c r="T73" s="78"/>
      <c r="U73" s="78"/>
      <c r="V73" s="78"/>
      <c r="W73" s="78"/>
      <c r="X73" s="81"/>
      <c r="Y73" s="56">
        <v>0.1</v>
      </c>
      <c r="Z73" s="54" t="s">
        <v>602</v>
      </c>
      <c r="AA73" s="58" t="s">
        <v>65</v>
      </c>
      <c r="AB73" s="55" t="s">
        <v>65</v>
      </c>
      <c r="AC73" s="55" t="s">
        <v>65</v>
      </c>
      <c r="AD73" s="55" t="s">
        <v>603</v>
      </c>
      <c r="AE73" s="55">
        <v>1</v>
      </c>
      <c r="AF73" s="55"/>
      <c r="AG73" s="55"/>
      <c r="AH73" s="55"/>
      <c r="AI73" s="55"/>
      <c r="AJ73" s="55"/>
      <c r="AK73" s="55"/>
      <c r="AL73" s="55"/>
      <c r="AM73" s="55">
        <v>1</v>
      </c>
      <c r="AN73" s="55"/>
      <c r="AO73" s="55"/>
      <c r="AP73" s="55"/>
      <c r="AQ73" s="55"/>
      <c r="AR73" s="55" t="s">
        <v>132</v>
      </c>
      <c r="AS73" s="55" t="s">
        <v>545</v>
      </c>
      <c r="AT73" s="60" t="s">
        <v>496</v>
      </c>
      <c r="AU73" s="55" t="s">
        <v>407</v>
      </c>
      <c r="AV73" s="55" t="s">
        <v>65</v>
      </c>
      <c r="AW73" s="55" t="s">
        <v>65</v>
      </c>
      <c r="AX73" s="55" t="s">
        <v>65</v>
      </c>
      <c r="AY73" s="55" t="s">
        <v>65</v>
      </c>
      <c r="BA73" s="32" t="s">
        <v>65</v>
      </c>
      <c r="BB73" s="32"/>
      <c r="BC73" s="32"/>
    </row>
    <row r="74" spans="1:55" ht="93" customHeight="1" x14ac:dyDescent="0.2">
      <c r="A74" s="76" t="s">
        <v>58</v>
      </c>
      <c r="B74" s="76" t="s">
        <v>59</v>
      </c>
      <c r="C74" s="76" t="s">
        <v>60</v>
      </c>
      <c r="D74" s="76" t="s">
        <v>87</v>
      </c>
      <c r="E74" s="76" t="s">
        <v>94</v>
      </c>
      <c r="F74" s="76" t="s">
        <v>95</v>
      </c>
      <c r="G74" s="76" t="s">
        <v>123</v>
      </c>
      <c r="H74" s="76" t="s">
        <v>64</v>
      </c>
      <c r="I74" s="76" t="s">
        <v>89</v>
      </c>
      <c r="J74" s="76" t="s">
        <v>66</v>
      </c>
      <c r="K74" s="76" t="s">
        <v>67</v>
      </c>
      <c r="L74" s="76" t="s">
        <v>148</v>
      </c>
      <c r="M74" s="76" t="s">
        <v>149</v>
      </c>
      <c r="N74" s="76" t="s">
        <v>1405</v>
      </c>
      <c r="O74" s="76" t="s">
        <v>71</v>
      </c>
      <c r="P74" s="76" t="s">
        <v>82</v>
      </c>
      <c r="Q74" s="76">
        <v>110711</v>
      </c>
      <c r="R74" s="76">
        <v>30000</v>
      </c>
      <c r="S74" s="76">
        <v>30000</v>
      </c>
      <c r="T74" s="76">
        <v>30000</v>
      </c>
      <c r="U74" s="76">
        <v>30000</v>
      </c>
      <c r="V74" s="76">
        <v>120000</v>
      </c>
      <c r="W74" s="76" t="s">
        <v>132</v>
      </c>
      <c r="X74" s="81" t="s">
        <v>604</v>
      </c>
      <c r="Y74" s="56">
        <v>0.2</v>
      </c>
      <c r="Z74" s="54" t="s">
        <v>605</v>
      </c>
      <c r="AA74" s="58">
        <v>587216000000</v>
      </c>
      <c r="AB74" s="55" t="s">
        <v>606</v>
      </c>
      <c r="AC74" s="55" t="s">
        <v>605</v>
      </c>
      <c r="AD74" s="55" t="s">
        <v>607</v>
      </c>
      <c r="AE74" s="55">
        <v>8</v>
      </c>
      <c r="AF74" s="55"/>
      <c r="AG74" s="55"/>
      <c r="AH74" s="55"/>
      <c r="AI74" s="55"/>
      <c r="AJ74" s="55">
        <v>1</v>
      </c>
      <c r="AK74" s="55">
        <v>1</v>
      </c>
      <c r="AL74" s="55">
        <v>1</v>
      </c>
      <c r="AM74" s="55">
        <v>1</v>
      </c>
      <c r="AN74" s="55">
        <v>1</v>
      </c>
      <c r="AO74" s="55">
        <v>1</v>
      </c>
      <c r="AP74" s="55">
        <v>1</v>
      </c>
      <c r="AQ74" s="55">
        <v>1</v>
      </c>
      <c r="AR74" s="55" t="s">
        <v>132</v>
      </c>
      <c r="AS74" s="55" t="s">
        <v>576</v>
      </c>
      <c r="AT74" s="60" t="s">
        <v>496</v>
      </c>
      <c r="AU74" s="55" t="s">
        <v>566</v>
      </c>
      <c r="AV74" s="55" t="s">
        <v>65</v>
      </c>
      <c r="AW74" s="55" t="s">
        <v>65</v>
      </c>
      <c r="AX74" s="55" t="s">
        <v>65</v>
      </c>
      <c r="AY74" s="55" t="s">
        <v>65</v>
      </c>
      <c r="BA74" s="32" t="s">
        <v>65</v>
      </c>
      <c r="BB74" s="32"/>
      <c r="BC74" s="32"/>
    </row>
    <row r="75" spans="1:55" ht="90.75" customHeight="1" x14ac:dyDescent="0.2">
      <c r="A75" s="77"/>
      <c r="B75" s="77"/>
      <c r="C75" s="77"/>
      <c r="D75" s="77"/>
      <c r="E75" s="77"/>
      <c r="F75" s="77"/>
      <c r="G75" s="77"/>
      <c r="H75" s="77"/>
      <c r="I75" s="77"/>
      <c r="J75" s="77"/>
      <c r="K75" s="77"/>
      <c r="L75" s="77"/>
      <c r="M75" s="77"/>
      <c r="N75" s="77"/>
      <c r="O75" s="77"/>
      <c r="P75" s="77"/>
      <c r="Q75" s="77"/>
      <c r="R75" s="77"/>
      <c r="S75" s="77"/>
      <c r="T75" s="77"/>
      <c r="U75" s="77"/>
      <c r="V75" s="77"/>
      <c r="W75" s="77"/>
      <c r="X75" s="81"/>
      <c r="Y75" s="56">
        <v>0.1</v>
      </c>
      <c r="Z75" s="54" t="s">
        <v>608</v>
      </c>
      <c r="AA75" s="58" t="s">
        <v>65</v>
      </c>
      <c r="AB75" s="55" t="s">
        <v>65</v>
      </c>
      <c r="AC75" s="55" t="s">
        <v>65</v>
      </c>
      <c r="AD75" s="55" t="s">
        <v>609</v>
      </c>
      <c r="AE75" s="55">
        <v>8</v>
      </c>
      <c r="AF75" s="55"/>
      <c r="AG75" s="55"/>
      <c r="AH75" s="55"/>
      <c r="AI75" s="55"/>
      <c r="AJ75" s="55">
        <v>1</v>
      </c>
      <c r="AK75" s="55">
        <v>1</v>
      </c>
      <c r="AL75" s="55">
        <v>1</v>
      </c>
      <c r="AM75" s="55">
        <v>1</v>
      </c>
      <c r="AN75" s="55">
        <v>1</v>
      </c>
      <c r="AO75" s="55">
        <v>1</v>
      </c>
      <c r="AP75" s="55">
        <v>1</v>
      </c>
      <c r="AQ75" s="55">
        <v>1</v>
      </c>
      <c r="AR75" s="55" t="s">
        <v>132</v>
      </c>
      <c r="AS75" s="55" t="s">
        <v>545</v>
      </c>
      <c r="AT75" s="60" t="s">
        <v>496</v>
      </c>
      <c r="AU75" s="55" t="s">
        <v>407</v>
      </c>
      <c r="AV75" s="55" t="s">
        <v>65</v>
      </c>
      <c r="AW75" s="55" t="s">
        <v>65</v>
      </c>
      <c r="AX75" s="55" t="s">
        <v>65</v>
      </c>
      <c r="AY75" s="55" t="s">
        <v>65</v>
      </c>
      <c r="BA75" s="32" t="s">
        <v>65</v>
      </c>
      <c r="BB75" s="32"/>
      <c r="BC75" s="32"/>
    </row>
    <row r="76" spans="1:55" ht="97.5" customHeight="1" x14ac:dyDescent="0.2">
      <c r="A76" s="77"/>
      <c r="B76" s="77"/>
      <c r="C76" s="77"/>
      <c r="D76" s="77"/>
      <c r="E76" s="77"/>
      <c r="F76" s="77"/>
      <c r="G76" s="77"/>
      <c r="H76" s="77"/>
      <c r="I76" s="77"/>
      <c r="J76" s="77"/>
      <c r="K76" s="77"/>
      <c r="L76" s="77"/>
      <c r="M76" s="77"/>
      <c r="N76" s="77"/>
      <c r="O76" s="77"/>
      <c r="P76" s="77"/>
      <c r="Q76" s="77"/>
      <c r="R76" s="77"/>
      <c r="S76" s="77"/>
      <c r="T76" s="77"/>
      <c r="U76" s="77"/>
      <c r="V76" s="77"/>
      <c r="W76" s="77"/>
      <c r="X76" s="81"/>
      <c r="Y76" s="56">
        <v>0.2</v>
      </c>
      <c r="Z76" s="54" t="s">
        <v>610</v>
      </c>
      <c r="AA76" s="58" t="s">
        <v>65</v>
      </c>
      <c r="AB76" s="55" t="s">
        <v>65</v>
      </c>
      <c r="AC76" s="55" t="s">
        <v>65</v>
      </c>
      <c r="AD76" s="55" t="s">
        <v>611</v>
      </c>
      <c r="AE76" s="55">
        <v>8</v>
      </c>
      <c r="AF76" s="55"/>
      <c r="AG76" s="55"/>
      <c r="AH76" s="55"/>
      <c r="AI76" s="55"/>
      <c r="AJ76" s="55">
        <v>1</v>
      </c>
      <c r="AK76" s="55">
        <v>1</v>
      </c>
      <c r="AL76" s="55">
        <v>1</v>
      </c>
      <c r="AM76" s="55">
        <v>1</v>
      </c>
      <c r="AN76" s="55">
        <v>1</v>
      </c>
      <c r="AO76" s="55">
        <v>1</v>
      </c>
      <c r="AP76" s="55">
        <v>1</v>
      </c>
      <c r="AQ76" s="55">
        <v>1</v>
      </c>
      <c r="AR76" s="55" t="s">
        <v>132</v>
      </c>
      <c r="AS76" s="55" t="s">
        <v>545</v>
      </c>
      <c r="AT76" s="60" t="s">
        <v>496</v>
      </c>
      <c r="AU76" s="55" t="s">
        <v>407</v>
      </c>
      <c r="AV76" s="55" t="s">
        <v>65</v>
      </c>
      <c r="AW76" s="55" t="s">
        <v>65</v>
      </c>
      <c r="AX76" s="55" t="s">
        <v>65</v>
      </c>
      <c r="AY76" s="55" t="s">
        <v>65</v>
      </c>
      <c r="BA76" s="32" t="s">
        <v>65</v>
      </c>
      <c r="BB76" s="32"/>
      <c r="BC76" s="32"/>
    </row>
    <row r="77" spans="1:55" ht="90" customHeight="1" x14ac:dyDescent="0.2">
      <c r="A77" s="77"/>
      <c r="B77" s="77"/>
      <c r="C77" s="77"/>
      <c r="D77" s="77"/>
      <c r="E77" s="77"/>
      <c r="F77" s="77"/>
      <c r="G77" s="77"/>
      <c r="H77" s="77"/>
      <c r="I77" s="77"/>
      <c r="J77" s="77"/>
      <c r="K77" s="77"/>
      <c r="L77" s="77"/>
      <c r="M77" s="77"/>
      <c r="N77" s="77"/>
      <c r="O77" s="77"/>
      <c r="P77" s="77"/>
      <c r="Q77" s="77"/>
      <c r="R77" s="77"/>
      <c r="S77" s="77"/>
      <c r="T77" s="77"/>
      <c r="U77" s="77"/>
      <c r="V77" s="77"/>
      <c r="W77" s="77"/>
      <c r="X77" s="81"/>
      <c r="Y77" s="56">
        <v>0.1</v>
      </c>
      <c r="Z77" s="54" t="s">
        <v>612</v>
      </c>
      <c r="AA77" s="58">
        <v>1025000000</v>
      </c>
      <c r="AB77" s="55" t="s">
        <v>508</v>
      </c>
      <c r="AC77" s="55" t="s">
        <v>612</v>
      </c>
      <c r="AD77" s="55" t="s">
        <v>613</v>
      </c>
      <c r="AE77" s="55">
        <v>11</v>
      </c>
      <c r="AF77" s="55"/>
      <c r="AG77" s="55">
        <v>1</v>
      </c>
      <c r="AH77" s="55">
        <v>1</v>
      </c>
      <c r="AI77" s="55">
        <v>1</v>
      </c>
      <c r="AJ77" s="55">
        <v>1</v>
      </c>
      <c r="AK77" s="55">
        <v>1</v>
      </c>
      <c r="AL77" s="55">
        <v>1</v>
      </c>
      <c r="AM77" s="55">
        <v>1</v>
      </c>
      <c r="AN77" s="55">
        <v>1</v>
      </c>
      <c r="AO77" s="55">
        <v>1</v>
      </c>
      <c r="AP77" s="55">
        <v>1</v>
      </c>
      <c r="AQ77" s="55">
        <v>1</v>
      </c>
      <c r="AR77" s="55" t="s">
        <v>132</v>
      </c>
      <c r="AS77" s="55" t="s">
        <v>576</v>
      </c>
      <c r="AT77" s="60" t="s">
        <v>496</v>
      </c>
      <c r="AU77" s="55" t="s">
        <v>566</v>
      </c>
      <c r="AV77" s="55" t="s">
        <v>65</v>
      </c>
      <c r="AW77" s="55" t="s">
        <v>65</v>
      </c>
      <c r="AX77" s="55" t="s">
        <v>65</v>
      </c>
      <c r="AY77" s="55" t="s">
        <v>65</v>
      </c>
      <c r="BA77" s="32" t="s">
        <v>65</v>
      </c>
      <c r="BB77" s="32"/>
      <c r="BC77" s="32"/>
    </row>
    <row r="78" spans="1:55" ht="100.5" customHeight="1" x14ac:dyDescent="0.2">
      <c r="A78" s="77"/>
      <c r="B78" s="77"/>
      <c r="C78" s="77"/>
      <c r="D78" s="77"/>
      <c r="E78" s="77"/>
      <c r="F78" s="77"/>
      <c r="G78" s="77"/>
      <c r="H78" s="77"/>
      <c r="I78" s="77"/>
      <c r="J78" s="77"/>
      <c r="K78" s="77"/>
      <c r="L78" s="77"/>
      <c r="M78" s="77"/>
      <c r="N78" s="77"/>
      <c r="O78" s="77"/>
      <c r="P78" s="77"/>
      <c r="Q78" s="77"/>
      <c r="R78" s="77"/>
      <c r="S78" s="77"/>
      <c r="T78" s="77"/>
      <c r="U78" s="77"/>
      <c r="V78" s="77"/>
      <c r="W78" s="77"/>
      <c r="X78" s="81"/>
      <c r="Y78" s="56">
        <v>0.1</v>
      </c>
      <c r="Z78" s="54" t="s">
        <v>614</v>
      </c>
      <c r="AA78" s="58" t="s">
        <v>65</v>
      </c>
      <c r="AB78" s="55" t="s">
        <v>65</v>
      </c>
      <c r="AC78" s="55" t="s">
        <v>65</v>
      </c>
      <c r="AD78" s="55" t="s">
        <v>615</v>
      </c>
      <c r="AE78" s="55">
        <v>1</v>
      </c>
      <c r="AF78" s="55"/>
      <c r="AG78" s="55"/>
      <c r="AH78" s="55"/>
      <c r="AI78" s="55"/>
      <c r="AJ78" s="55"/>
      <c r="AK78" s="55"/>
      <c r="AL78" s="55"/>
      <c r="AM78" s="55"/>
      <c r="AN78" s="55">
        <v>1</v>
      </c>
      <c r="AO78" s="55"/>
      <c r="AP78" s="55"/>
      <c r="AQ78" s="55"/>
      <c r="AR78" s="55" t="s">
        <v>132</v>
      </c>
      <c r="AS78" s="55" t="s">
        <v>545</v>
      </c>
      <c r="AT78" s="60" t="s">
        <v>496</v>
      </c>
      <c r="AU78" s="55" t="s">
        <v>566</v>
      </c>
      <c r="AV78" s="55" t="s">
        <v>65</v>
      </c>
      <c r="AW78" s="55" t="s">
        <v>65</v>
      </c>
      <c r="AX78" s="55" t="s">
        <v>65</v>
      </c>
      <c r="AY78" s="55" t="s">
        <v>65</v>
      </c>
      <c r="BA78" s="32" t="s">
        <v>65</v>
      </c>
      <c r="BB78" s="32"/>
      <c r="BC78" s="32"/>
    </row>
    <row r="79" spans="1:55" ht="92.25" customHeight="1" x14ac:dyDescent="0.2">
      <c r="A79" s="77"/>
      <c r="B79" s="77"/>
      <c r="C79" s="77"/>
      <c r="D79" s="77"/>
      <c r="E79" s="77"/>
      <c r="F79" s="77"/>
      <c r="G79" s="77"/>
      <c r="H79" s="77"/>
      <c r="I79" s="77"/>
      <c r="J79" s="77"/>
      <c r="K79" s="77"/>
      <c r="L79" s="77"/>
      <c r="M79" s="77"/>
      <c r="N79" s="77"/>
      <c r="O79" s="77"/>
      <c r="P79" s="77"/>
      <c r="Q79" s="77"/>
      <c r="R79" s="77"/>
      <c r="S79" s="77"/>
      <c r="T79" s="77"/>
      <c r="U79" s="77"/>
      <c r="V79" s="77"/>
      <c r="W79" s="77"/>
      <c r="X79" s="81"/>
      <c r="Y79" s="56">
        <v>0.1</v>
      </c>
      <c r="Z79" s="54" t="s">
        <v>616</v>
      </c>
      <c r="AA79" s="58" t="s">
        <v>65</v>
      </c>
      <c r="AB79" s="55" t="s">
        <v>65</v>
      </c>
      <c r="AC79" s="55" t="s">
        <v>65</v>
      </c>
      <c r="AD79" s="55" t="s">
        <v>615</v>
      </c>
      <c r="AE79" s="55">
        <v>1</v>
      </c>
      <c r="AF79" s="55"/>
      <c r="AG79" s="55"/>
      <c r="AH79" s="55"/>
      <c r="AI79" s="55"/>
      <c r="AJ79" s="55"/>
      <c r="AK79" s="55"/>
      <c r="AL79" s="55"/>
      <c r="AM79" s="55"/>
      <c r="AN79" s="55">
        <v>1</v>
      </c>
      <c r="AO79" s="55"/>
      <c r="AP79" s="55"/>
      <c r="AQ79" s="55"/>
      <c r="AR79" s="55" t="s">
        <v>132</v>
      </c>
      <c r="AS79" s="55" t="s">
        <v>545</v>
      </c>
      <c r="AT79" s="60" t="s">
        <v>496</v>
      </c>
      <c r="AU79" s="55" t="s">
        <v>407</v>
      </c>
      <c r="AV79" s="55" t="s">
        <v>65</v>
      </c>
      <c r="AW79" s="55" t="s">
        <v>65</v>
      </c>
      <c r="AX79" s="55" t="s">
        <v>65</v>
      </c>
      <c r="AY79" s="55" t="s">
        <v>65</v>
      </c>
      <c r="BA79" s="32" t="s">
        <v>65</v>
      </c>
      <c r="BB79" s="32"/>
      <c r="BC79" s="32"/>
    </row>
    <row r="80" spans="1:55" ht="88.5" customHeight="1" x14ac:dyDescent="0.2">
      <c r="A80" s="77"/>
      <c r="B80" s="77"/>
      <c r="C80" s="77"/>
      <c r="D80" s="77"/>
      <c r="E80" s="77"/>
      <c r="F80" s="77"/>
      <c r="G80" s="77"/>
      <c r="H80" s="77"/>
      <c r="I80" s="77"/>
      <c r="J80" s="77"/>
      <c r="K80" s="77"/>
      <c r="L80" s="77"/>
      <c r="M80" s="77"/>
      <c r="N80" s="77"/>
      <c r="O80" s="77"/>
      <c r="P80" s="77"/>
      <c r="Q80" s="77"/>
      <c r="R80" s="77"/>
      <c r="S80" s="77"/>
      <c r="T80" s="77"/>
      <c r="U80" s="77"/>
      <c r="V80" s="77"/>
      <c r="W80" s="77"/>
      <c r="X80" s="81"/>
      <c r="Y80" s="56">
        <v>0.1</v>
      </c>
      <c r="Z80" s="54" t="s">
        <v>617</v>
      </c>
      <c r="AA80" s="58" t="s">
        <v>65</v>
      </c>
      <c r="AB80" s="55" t="s">
        <v>65</v>
      </c>
      <c r="AC80" s="55" t="s">
        <v>65</v>
      </c>
      <c r="AD80" s="55" t="s">
        <v>615</v>
      </c>
      <c r="AE80" s="55">
        <v>1</v>
      </c>
      <c r="AF80" s="55"/>
      <c r="AG80" s="55"/>
      <c r="AH80" s="55"/>
      <c r="AI80" s="55"/>
      <c r="AJ80" s="55"/>
      <c r="AK80" s="55"/>
      <c r="AL80" s="55"/>
      <c r="AM80" s="55"/>
      <c r="AN80" s="55">
        <v>1</v>
      </c>
      <c r="AO80" s="55"/>
      <c r="AP80" s="55"/>
      <c r="AQ80" s="55"/>
      <c r="AR80" s="55" t="s">
        <v>132</v>
      </c>
      <c r="AS80" s="55" t="s">
        <v>545</v>
      </c>
      <c r="AT80" s="60" t="s">
        <v>496</v>
      </c>
      <c r="AU80" s="55" t="s">
        <v>566</v>
      </c>
      <c r="AV80" s="55" t="s">
        <v>65</v>
      </c>
      <c r="AW80" s="55" t="s">
        <v>65</v>
      </c>
      <c r="AX80" s="55" t="s">
        <v>65</v>
      </c>
      <c r="AY80" s="55" t="s">
        <v>65</v>
      </c>
      <c r="BA80" s="32" t="s">
        <v>65</v>
      </c>
      <c r="BB80" s="32"/>
      <c r="BC80" s="32"/>
    </row>
    <row r="81" spans="1:55" ht="85.5" customHeight="1" x14ac:dyDescent="0.2">
      <c r="A81" s="78"/>
      <c r="B81" s="78"/>
      <c r="C81" s="78"/>
      <c r="D81" s="78"/>
      <c r="E81" s="78"/>
      <c r="F81" s="78"/>
      <c r="G81" s="78"/>
      <c r="H81" s="78"/>
      <c r="I81" s="78"/>
      <c r="J81" s="78"/>
      <c r="K81" s="78"/>
      <c r="L81" s="78"/>
      <c r="M81" s="78"/>
      <c r="N81" s="78"/>
      <c r="O81" s="78"/>
      <c r="P81" s="78"/>
      <c r="Q81" s="78"/>
      <c r="R81" s="78"/>
      <c r="S81" s="78"/>
      <c r="T81" s="78"/>
      <c r="U81" s="78"/>
      <c r="V81" s="78"/>
      <c r="W81" s="78"/>
      <c r="X81" s="81"/>
      <c r="Y81" s="56">
        <v>0.1</v>
      </c>
      <c r="Z81" s="54" t="s">
        <v>618</v>
      </c>
      <c r="AA81" s="58" t="s">
        <v>65</v>
      </c>
      <c r="AB81" s="55" t="s">
        <v>65</v>
      </c>
      <c r="AC81" s="55" t="s">
        <v>65</v>
      </c>
      <c r="AD81" s="55" t="s">
        <v>619</v>
      </c>
      <c r="AE81" s="55">
        <v>1</v>
      </c>
      <c r="AF81" s="55"/>
      <c r="AG81" s="55"/>
      <c r="AH81" s="55"/>
      <c r="AI81" s="55"/>
      <c r="AJ81" s="55"/>
      <c r="AK81" s="55"/>
      <c r="AL81" s="55"/>
      <c r="AM81" s="55"/>
      <c r="AN81" s="55"/>
      <c r="AO81" s="55"/>
      <c r="AP81" s="55"/>
      <c r="AQ81" s="55">
        <v>1</v>
      </c>
      <c r="AR81" s="55" t="s">
        <v>132</v>
      </c>
      <c r="AS81" s="55" t="s">
        <v>545</v>
      </c>
      <c r="AT81" s="60" t="s">
        <v>496</v>
      </c>
      <c r="AU81" s="55" t="s">
        <v>407</v>
      </c>
      <c r="AV81" s="55" t="s">
        <v>65</v>
      </c>
      <c r="AW81" s="55" t="s">
        <v>65</v>
      </c>
      <c r="AX81" s="55" t="s">
        <v>65</v>
      </c>
      <c r="AY81" s="55" t="s">
        <v>65</v>
      </c>
      <c r="BA81" s="32" t="s">
        <v>65</v>
      </c>
      <c r="BB81" s="32"/>
      <c r="BC81" s="32"/>
    </row>
    <row r="82" spans="1:55" ht="88.5" customHeight="1" x14ac:dyDescent="0.2">
      <c r="A82" s="76" t="s">
        <v>58</v>
      </c>
      <c r="B82" s="76" t="s">
        <v>59</v>
      </c>
      <c r="C82" s="76" t="s">
        <v>60</v>
      </c>
      <c r="D82" s="76" t="s">
        <v>87</v>
      </c>
      <c r="E82" s="76" t="s">
        <v>94</v>
      </c>
      <c r="F82" s="76" t="s">
        <v>95</v>
      </c>
      <c r="G82" s="76" t="s">
        <v>123</v>
      </c>
      <c r="H82" s="76" t="s">
        <v>64</v>
      </c>
      <c r="I82" s="76" t="s">
        <v>89</v>
      </c>
      <c r="J82" s="76" t="s">
        <v>66</v>
      </c>
      <c r="K82" s="76" t="s">
        <v>67</v>
      </c>
      <c r="L82" s="76" t="s">
        <v>150</v>
      </c>
      <c r="M82" s="76" t="s">
        <v>151</v>
      </c>
      <c r="N82" s="76" t="s">
        <v>1405</v>
      </c>
      <c r="O82" s="76" t="s">
        <v>71</v>
      </c>
      <c r="P82" s="76" t="s">
        <v>82</v>
      </c>
      <c r="Q82" s="76">
        <v>0</v>
      </c>
      <c r="R82" s="76">
        <v>40000</v>
      </c>
      <c r="S82" s="76">
        <v>40000</v>
      </c>
      <c r="T82" s="76">
        <v>60000</v>
      </c>
      <c r="U82" s="76">
        <v>60000</v>
      </c>
      <c r="V82" s="76">
        <v>200000</v>
      </c>
      <c r="W82" s="76" t="s">
        <v>132</v>
      </c>
      <c r="X82" s="81" t="s">
        <v>620</v>
      </c>
      <c r="Y82" s="56">
        <v>0.3</v>
      </c>
      <c r="Z82" s="54" t="s">
        <v>574</v>
      </c>
      <c r="AA82" s="58">
        <v>177554000000</v>
      </c>
      <c r="AB82" s="55" t="s">
        <v>621</v>
      </c>
      <c r="AC82" s="55" t="s">
        <v>574</v>
      </c>
      <c r="AD82" s="55" t="s">
        <v>622</v>
      </c>
      <c r="AE82" s="55">
        <v>1</v>
      </c>
      <c r="AF82" s="55"/>
      <c r="AG82" s="55">
        <v>1</v>
      </c>
      <c r="AH82" s="55"/>
      <c r="AI82" s="55"/>
      <c r="AJ82" s="55"/>
      <c r="AK82" s="55"/>
      <c r="AL82" s="55"/>
      <c r="AM82" s="55"/>
      <c r="AN82" s="55"/>
      <c r="AO82" s="55"/>
      <c r="AP82" s="55"/>
      <c r="AQ82" s="55"/>
      <c r="AR82" s="55" t="s">
        <v>132</v>
      </c>
      <c r="AS82" s="55" t="s">
        <v>576</v>
      </c>
      <c r="AT82" s="60" t="s">
        <v>496</v>
      </c>
      <c r="AU82" s="55" t="s">
        <v>566</v>
      </c>
      <c r="AV82" s="55" t="s">
        <v>65</v>
      </c>
      <c r="AW82" s="55" t="s">
        <v>65</v>
      </c>
      <c r="AX82" s="55" t="s">
        <v>65</v>
      </c>
      <c r="AY82" s="55" t="s">
        <v>65</v>
      </c>
      <c r="BA82" s="32" t="s">
        <v>65</v>
      </c>
      <c r="BB82" s="32"/>
      <c r="BC82" s="32"/>
    </row>
    <row r="83" spans="1:55" ht="85.5" customHeight="1" x14ac:dyDescent="0.2">
      <c r="A83" s="77"/>
      <c r="B83" s="77"/>
      <c r="C83" s="77"/>
      <c r="D83" s="77"/>
      <c r="E83" s="77"/>
      <c r="F83" s="77"/>
      <c r="G83" s="77"/>
      <c r="H83" s="77"/>
      <c r="I83" s="77"/>
      <c r="J83" s="77"/>
      <c r="K83" s="77"/>
      <c r="L83" s="77"/>
      <c r="M83" s="77"/>
      <c r="N83" s="77"/>
      <c r="O83" s="77"/>
      <c r="P83" s="77"/>
      <c r="Q83" s="77"/>
      <c r="R83" s="77"/>
      <c r="S83" s="77"/>
      <c r="T83" s="77"/>
      <c r="U83" s="77"/>
      <c r="V83" s="77"/>
      <c r="W83" s="77"/>
      <c r="X83" s="81"/>
      <c r="Y83" s="56">
        <v>0.3</v>
      </c>
      <c r="Z83" s="54" t="s">
        <v>623</v>
      </c>
      <c r="AA83" s="58" t="s">
        <v>65</v>
      </c>
      <c r="AB83" s="55" t="s">
        <v>65</v>
      </c>
      <c r="AC83" s="55" t="s">
        <v>65</v>
      </c>
      <c r="AD83" s="55" t="s">
        <v>624</v>
      </c>
      <c r="AE83" s="55">
        <v>11</v>
      </c>
      <c r="AF83" s="55"/>
      <c r="AG83" s="55">
        <v>1</v>
      </c>
      <c r="AH83" s="55">
        <v>1</v>
      </c>
      <c r="AI83" s="55">
        <v>1</v>
      </c>
      <c r="AJ83" s="55">
        <v>1</v>
      </c>
      <c r="AK83" s="55">
        <v>1</v>
      </c>
      <c r="AL83" s="55">
        <v>1</v>
      </c>
      <c r="AM83" s="55">
        <v>1</v>
      </c>
      <c r="AN83" s="55">
        <v>1</v>
      </c>
      <c r="AO83" s="55">
        <v>1</v>
      </c>
      <c r="AP83" s="55">
        <v>1</v>
      </c>
      <c r="AQ83" s="55">
        <v>1</v>
      </c>
      <c r="AR83" s="55" t="s">
        <v>132</v>
      </c>
      <c r="AS83" s="55" t="s">
        <v>545</v>
      </c>
      <c r="AT83" s="60" t="s">
        <v>496</v>
      </c>
      <c r="AU83" s="55" t="s">
        <v>407</v>
      </c>
      <c r="AV83" s="55" t="s">
        <v>65</v>
      </c>
      <c r="AW83" s="55" t="s">
        <v>65</v>
      </c>
      <c r="AX83" s="55" t="s">
        <v>65</v>
      </c>
      <c r="AY83" s="55" t="s">
        <v>65</v>
      </c>
      <c r="BA83" s="32" t="s">
        <v>65</v>
      </c>
      <c r="BB83" s="32"/>
      <c r="BC83" s="32"/>
    </row>
    <row r="84" spans="1:55" ht="87" customHeight="1" x14ac:dyDescent="0.2">
      <c r="A84" s="77"/>
      <c r="B84" s="77"/>
      <c r="C84" s="77"/>
      <c r="D84" s="77"/>
      <c r="E84" s="77"/>
      <c r="F84" s="77"/>
      <c r="G84" s="77"/>
      <c r="H84" s="77"/>
      <c r="I84" s="77"/>
      <c r="J84" s="77"/>
      <c r="K84" s="77"/>
      <c r="L84" s="77"/>
      <c r="M84" s="77"/>
      <c r="N84" s="77"/>
      <c r="O84" s="77"/>
      <c r="P84" s="77"/>
      <c r="Q84" s="77"/>
      <c r="R84" s="77"/>
      <c r="S84" s="77"/>
      <c r="T84" s="77"/>
      <c r="U84" s="77"/>
      <c r="V84" s="77"/>
      <c r="W84" s="77"/>
      <c r="X84" s="81"/>
      <c r="Y84" s="56">
        <v>0.2</v>
      </c>
      <c r="Z84" s="54" t="s">
        <v>625</v>
      </c>
      <c r="AA84" s="58" t="s">
        <v>65</v>
      </c>
      <c r="AB84" s="55" t="s">
        <v>65</v>
      </c>
      <c r="AC84" s="55" t="s">
        <v>65</v>
      </c>
      <c r="AD84" s="55" t="s">
        <v>615</v>
      </c>
      <c r="AE84" s="55">
        <v>1</v>
      </c>
      <c r="AF84" s="55"/>
      <c r="AG84" s="55"/>
      <c r="AH84" s="55"/>
      <c r="AI84" s="55"/>
      <c r="AJ84" s="55"/>
      <c r="AK84" s="55"/>
      <c r="AL84" s="55"/>
      <c r="AM84" s="55"/>
      <c r="AN84" s="55">
        <v>1</v>
      </c>
      <c r="AO84" s="55"/>
      <c r="AP84" s="55"/>
      <c r="AQ84" s="55"/>
      <c r="AR84" s="55" t="s">
        <v>132</v>
      </c>
      <c r="AS84" s="55" t="s">
        <v>545</v>
      </c>
      <c r="AT84" s="60" t="s">
        <v>496</v>
      </c>
      <c r="AU84" s="55" t="s">
        <v>407</v>
      </c>
      <c r="AV84" s="55" t="s">
        <v>65</v>
      </c>
      <c r="AW84" s="55" t="s">
        <v>65</v>
      </c>
      <c r="AX84" s="55" t="s">
        <v>65</v>
      </c>
      <c r="AY84" s="55" t="s">
        <v>65</v>
      </c>
      <c r="BA84" s="32" t="s">
        <v>65</v>
      </c>
      <c r="BB84" s="32"/>
      <c r="BC84" s="32"/>
    </row>
    <row r="85" spans="1:55" ht="87" customHeight="1" x14ac:dyDescent="0.2">
      <c r="A85" s="78"/>
      <c r="B85" s="78"/>
      <c r="C85" s="78"/>
      <c r="D85" s="78"/>
      <c r="E85" s="78"/>
      <c r="F85" s="78"/>
      <c r="G85" s="78"/>
      <c r="H85" s="78"/>
      <c r="I85" s="78"/>
      <c r="J85" s="78"/>
      <c r="K85" s="78"/>
      <c r="L85" s="78"/>
      <c r="M85" s="78"/>
      <c r="N85" s="78"/>
      <c r="O85" s="78"/>
      <c r="P85" s="78"/>
      <c r="Q85" s="78"/>
      <c r="R85" s="78"/>
      <c r="S85" s="78"/>
      <c r="T85" s="78"/>
      <c r="U85" s="78"/>
      <c r="V85" s="78"/>
      <c r="W85" s="78"/>
      <c r="X85" s="81"/>
      <c r="Y85" s="56">
        <v>0.2</v>
      </c>
      <c r="Z85" s="54" t="s">
        <v>626</v>
      </c>
      <c r="AA85" s="58" t="s">
        <v>65</v>
      </c>
      <c r="AB85" s="55" t="s">
        <v>65</v>
      </c>
      <c r="AC85" s="55" t="s">
        <v>65</v>
      </c>
      <c r="AD85" s="55" t="s">
        <v>615</v>
      </c>
      <c r="AE85" s="55">
        <v>1</v>
      </c>
      <c r="AF85" s="55"/>
      <c r="AG85" s="55"/>
      <c r="AH85" s="55"/>
      <c r="AI85" s="55"/>
      <c r="AJ85" s="55"/>
      <c r="AK85" s="55"/>
      <c r="AL85" s="55"/>
      <c r="AM85" s="55"/>
      <c r="AN85" s="55">
        <v>1</v>
      </c>
      <c r="AO85" s="55"/>
      <c r="AP85" s="55"/>
      <c r="AQ85" s="55"/>
      <c r="AR85" s="55" t="s">
        <v>132</v>
      </c>
      <c r="AS85" s="55" t="s">
        <v>545</v>
      </c>
      <c r="AT85" s="60" t="s">
        <v>496</v>
      </c>
      <c r="AU85" s="55" t="s">
        <v>407</v>
      </c>
      <c r="AV85" s="55" t="s">
        <v>65</v>
      </c>
      <c r="AW85" s="55" t="s">
        <v>65</v>
      </c>
      <c r="AX85" s="55" t="s">
        <v>65</v>
      </c>
      <c r="AY85" s="55" t="s">
        <v>65</v>
      </c>
      <c r="BA85" s="32" t="s">
        <v>65</v>
      </c>
      <c r="BB85" s="32"/>
      <c r="BC85" s="32"/>
    </row>
    <row r="86" spans="1:55" ht="90.75" customHeight="1" x14ac:dyDescent="0.2">
      <c r="A86" s="76" t="s">
        <v>58</v>
      </c>
      <c r="B86" s="76" t="s">
        <v>59</v>
      </c>
      <c r="C86" s="76" t="s">
        <v>60</v>
      </c>
      <c r="D86" s="76" t="s">
        <v>87</v>
      </c>
      <c r="E86" s="76" t="s">
        <v>94</v>
      </c>
      <c r="F86" s="76" t="s">
        <v>95</v>
      </c>
      <c r="G86" s="76" t="s">
        <v>123</v>
      </c>
      <c r="H86" s="76" t="s">
        <v>64</v>
      </c>
      <c r="I86" s="76" t="s">
        <v>89</v>
      </c>
      <c r="J86" s="76" t="s">
        <v>66</v>
      </c>
      <c r="K86" s="76" t="s">
        <v>67</v>
      </c>
      <c r="L86" s="76" t="s">
        <v>152</v>
      </c>
      <c r="M86" s="76" t="s">
        <v>153</v>
      </c>
      <c r="N86" s="76" t="s">
        <v>1405</v>
      </c>
      <c r="O86" s="76" t="s">
        <v>71</v>
      </c>
      <c r="P86" s="76" t="s">
        <v>82</v>
      </c>
      <c r="Q86" s="76">
        <v>37732</v>
      </c>
      <c r="R86" s="76">
        <v>32311</v>
      </c>
      <c r="S86" s="76">
        <v>32689</v>
      </c>
      <c r="T86" s="76">
        <v>35000</v>
      </c>
      <c r="U86" s="76">
        <v>35000</v>
      </c>
      <c r="V86" s="76">
        <v>135000</v>
      </c>
      <c r="W86" s="76" t="s">
        <v>132</v>
      </c>
      <c r="X86" s="81" t="s">
        <v>627</v>
      </c>
      <c r="Y86" s="56">
        <v>0.2</v>
      </c>
      <c r="Z86" s="54" t="s">
        <v>628</v>
      </c>
      <c r="AA86" s="58">
        <v>629775000000</v>
      </c>
      <c r="AB86" s="55" t="s">
        <v>621</v>
      </c>
      <c r="AC86" s="55" t="s">
        <v>628</v>
      </c>
      <c r="AD86" s="55" t="s">
        <v>575</v>
      </c>
      <c r="AE86" s="55">
        <v>1</v>
      </c>
      <c r="AF86" s="55"/>
      <c r="AG86" s="55">
        <v>1</v>
      </c>
      <c r="AH86" s="55"/>
      <c r="AI86" s="55"/>
      <c r="AJ86" s="55"/>
      <c r="AK86" s="55"/>
      <c r="AL86" s="55"/>
      <c r="AM86" s="55"/>
      <c r="AN86" s="55"/>
      <c r="AO86" s="55"/>
      <c r="AP86" s="55"/>
      <c r="AQ86" s="55"/>
      <c r="AR86" s="55" t="s">
        <v>132</v>
      </c>
      <c r="AS86" s="55" t="s">
        <v>576</v>
      </c>
      <c r="AT86" s="60" t="s">
        <v>496</v>
      </c>
      <c r="AU86" s="55" t="s">
        <v>566</v>
      </c>
      <c r="AV86" s="55" t="s">
        <v>65</v>
      </c>
      <c r="AW86" s="55" t="s">
        <v>65</v>
      </c>
      <c r="AX86" s="55" t="s">
        <v>65</v>
      </c>
      <c r="AY86" s="55" t="s">
        <v>65</v>
      </c>
      <c r="BA86" s="32" t="s">
        <v>65</v>
      </c>
      <c r="BB86" s="32"/>
      <c r="BC86" s="32"/>
    </row>
    <row r="87" spans="1:55" ht="93" customHeight="1" x14ac:dyDescent="0.2">
      <c r="A87" s="77"/>
      <c r="B87" s="77"/>
      <c r="C87" s="77"/>
      <c r="D87" s="77"/>
      <c r="E87" s="77"/>
      <c r="F87" s="77"/>
      <c r="G87" s="77"/>
      <c r="H87" s="77"/>
      <c r="I87" s="77"/>
      <c r="J87" s="77"/>
      <c r="K87" s="77"/>
      <c r="L87" s="77"/>
      <c r="M87" s="77"/>
      <c r="N87" s="77"/>
      <c r="O87" s="77"/>
      <c r="P87" s="77"/>
      <c r="Q87" s="77"/>
      <c r="R87" s="77"/>
      <c r="S87" s="77"/>
      <c r="T87" s="77"/>
      <c r="U87" s="77"/>
      <c r="V87" s="77"/>
      <c r="W87" s="77"/>
      <c r="X87" s="81"/>
      <c r="Y87" s="56">
        <v>0.2</v>
      </c>
      <c r="Z87" s="54" t="s">
        <v>629</v>
      </c>
      <c r="AA87" s="58" t="s">
        <v>65</v>
      </c>
      <c r="AB87" s="55" t="s">
        <v>65</v>
      </c>
      <c r="AC87" s="55" t="s">
        <v>65</v>
      </c>
      <c r="AD87" s="55" t="s">
        <v>630</v>
      </c>
      <c r="AE87" s="55">
        <v>11</v>
      </c>
      <c r="AF87" s="55"/>
      <c r="AG87" s="55">
        <v>1</v>
      </c>
      <c r="AH87" s="55">
        <v>1</v>
      </c>
      <c r="AI87" s="55">
        <v>1</v>
      </c>
      <c r="AJ87" s="55">
        <v>1</v>
      </c>
      <c r="AK87" s="55">
        <v>1</v>
      </c>
      <c r="AL87" s="55">
        <v>1</v>
      </c>
      <c r="AM87" s="55">
        <v>1</v>
      </c>
      <c r="AN87" s="55">
        <v>1</v>
      </c>
      <c r="AO87" s="55">
        <v>1</v>
      </c>
      <c r="AP87" s="55">
        <v>1</v>
      </c>
      <c r="AQ87" s="55">
        <v>1</v>
      </c>
      <c r="AR87" s="55" t="s">
        <v>132</v>
      </c>
      <c r="AS87" s="55" t="s">
        <v>545</v>
      </c>
      <c r="AT87" s="60" t="s">
        <v>496</v>
      </c>
      <c r="AU87" s="55" t="s">
        <v>407</v>
      </c>
      <c r="AV87" s="55" t="s">
        <v>65</v>
      </c>
      <c r="AW87" s="55" t="s">
        <v>65</v>
      </c>
      <c r="AX87" s="55" t="s">
        <v>65</v>
      </c>
      <c r="AY87" s="55" t="s">
        <v>65</v>
      </c>
      <c r="BA87" s="32" t="s">
        <v>65</v>
      </c>
      <c r="BB87" s="32"/>
      <c r="BC87" s="32"/>
    </row>
    <row r="88" spans="1:55" ht="88.5" customHeight="1" x14ac:dyDescent="0.2">
      <c r="A88" s="77"/>
      <c r="B88" s="77"/>
      <c r="C88" s="77"/>
      <c r="D88" s="77"/>
      <c r="E88" s="77"/>
      <c r="F88" s="77"/>
      <c r="G88" s="77"/>
      <c r="H88" s="77"/>
      <c r="I88" s="77"/>
      <c r="J88" s="77"/>
      <c r="K88" s="77"/>
      <c r="L88" s="77"/>
      <c r="M88" s="77"/>
      <c r="N88" s="77"/>
      <c r="O88" s="77"/>
      <c r="P88" s="77"/>
      <c r="Q88" s="77"/>
      <c r="R88" s="77"/>
      <c r="S88" s="77"/>
      <c r="T88" s="77"/>
      <c r="U88" s="77"/>
      <c r="V88" s="77"/>
      <c r="W88" s="77"/>
      <c r="X88" s="81"/>
      <c r="Y88" s="56">
        <v>0.08</v>
      </c>
      <c r="Z88" s="54" t="s">
        <v>631</v>
      </c>
      <c r="AA88" s="58">
        <v>2885599950.8899999</v>
      </c>
      <c r="AB88" s="55" t="s">
        <v>508</v>
      </c>
      <c r="AC88" s="55" t="s">
        <v>631</v>
      </c>
      <c r="AD88" s="55" t="s">
        <v>632</v>
      </c>
      <c r="AE88" s="55">
        <v>11</v>
      </c>
      <c r="AF88" s="55"/>
      <c r="AG88" s="55">
        <v>1</v>
      </c>
      <c r="AH88" s="55">
        <v>1</v>
      </c>
      <c r="AI88" s="55">
        <v>1</v>
      </c>
      <c r="AJ88" s="55">
        <v>1</v>
      </c>
      <c r="AK88" s="55">
        <v>1</v>
      </c>
      <c r="AL88" s="55">
        <v>1</v>
      </c>
      <c r="AM88" s="55">
        <v>1</v>
      </c>
      <c r="AN88" s="55">
        <v>1</v>
      </c>
      <c r="AO88" s="55">
        <v>1</v>
      </c>
      <c r="AP88" s="55">
        <v>1</v>
      </c>
      <c r="AQ88" s="55">
        <v>1</v>
      </c>
      <c r="AR88" s="55" t="s">
        <v>132</v>
      </c>
      <c r="AS88" s="55" t="s">
        <v>545</v>
      </c>
      <c r="AT88" s="60" t="s">
        <v>496</v>
      </c>
      <c r="AU88" s="55" t="s">
        <v>407</v>
      </c>
      <c r="AV88" s="55" t="s">
        <v>65</v>
      </c>
      <c r="AW88" s="55" t="s">
        <v>65</v>
      </c>
      <c r="AX88" s="55" t="s">
        <v>65</v>
      </c>
      <c r="AY88" s="55" t="s">
        <v>65</v>
      </c>
      <c r="BA88" s="32" t="s">
        <v>65</v>
      </c>
      <c r="BB88" s="32"/>
      <c r="BC88" s="32"/>
    </row>
    <row r="89" spans="1:55" ht="85.5" customHeight="1" x14ac:dyDescent="0.2">
      <c r="A89" s="77"/>
      <c r="B89" s="77"/>
      <c r="C89" s="77"/>
      <c r="D89" s="77"/>
      <c r="E89" s="77"/>
      <c r="F89" s="77"/>
      <c r="G89" s="77"/>
      <c r="H89" s="77"/>
      <c r="I89" s="77"/>
      <c r="J89" s="77"/>
      <c r="K89" s="77"/>
      <c r="L89" s="77"/>
      <c r="M89" s="77"/>
      <c r="N89" s="77"/>
      <c r="O89" s="77"/>
      <c r="P89" s="77"/>
      <c r="Q89" s="77"/>
      <c r="R89" s="77"/>
      <c r="S89" s="77"/>
      <c r="T89" s="77"/>
      <c r="U89" s="77"/>
      <c r="V89" s="77"/>
      <c r="W89" s="77"/>
      <c r="X89" s="81"/>
      <c r="Y89" s="56">
        <v>7.0000000000000007E-2</v>
      </c>
      <c r="Z89" s="54" t="s">
        <v>633</v>
      </c>
      <c r="AA89" s="58" t="s">
        <v>65</v>
      </c>
      <c r="AB89" s="55" t="s">
        <v>65</v>
      </c>
      <c r="AC89" s="55" t="s">
        <v>65</v>
      </c>
      <c r="AD89" s="55" t="s">
        <v>615</v>
      </c>
      <c r="AE89" s="55">
        <v>1</v>
      </c>
      <c r="AF89" s="55"/>
      <c r="AG89" s="55"/>
      <c r="AH89" s="55"/>
      <c r="AI89" s="55"/>
      <c r="AJ89" s="55"/>
      <c r="AK89" s="55"/>
      <c r="AL89" s="55"/>
      <c r="AM89" s="55"/>
      <c r="AN89" s="55">
        <v>1</v>
      </c>
      <c r="AO89" s="55"/>
      <c r="AP89" s="55"/>
      <c r="AQ89" s="55"/>
      <c r="AR89" s="55" t="s">
        <v>132</v>
      </c>
      <c r="AS89" s="55" t="s">
        <v>545</v>
      </c>
      <c r="AT89" s="60" t="s">
        <v>496</v>
      </c>
      <c r="AU89" s="55" t="s">
        <v>407</v>
      </c>
      <c r="AV89" s="55" t="s">
        <v>65</v>
      </c>
      <c r="AW89" s="55" t="s">
        <v>65</v>
      </c>
      <c r="AX89" s="55" t="s">
        <v>65</v>
      </c>
      <c r="AY89" s="55" t="s">
        <v>65</v>
      </c>
      <c r="BA89" s="32" t="s">
        <v>65</v>
      </c>
      <c r="BB89" s="32"/>
      <c r="BC89" s="32"/>
    </row>
    <row r="90" spans="1:55" ht="96" customHeight="1" x14ac:dyDescent="0.2">
      <c r="A90" s="77"/>
      <c r="B90" s="77"/>
      <c r="C90" s="77"/>
      <c r="D90" s="77"/>
      <c r="E90" s="77"/>
      <c r="F90" s="77"/>
      <c r="G90" s="77"/>
      <c r="H90" s="77"/>
      <c r="I90" s="77"/>
      <c r="J90" s="77"/>
      <c r="K90" s="77"/>
      <c r="L90" s="77"/>
      <c r="M90" s="77"/>
      <c r="N90" s="77"/>
      <c r="O90" s="77"/>
      <c r="P90" s="77"/>
      <c r="Q90" s="77"/>
      <c r="R90" s="77"/>
      <c r="S90" s="77"/>
      <c r="T90" s="77"/>
      <c r="U90" s="77"/>
      <c r="V90" s="77"/>
      <c r="W90" s="77"/>
      <c r="X90" s="81"/>
      <c r="Y90" s="56">
        <v>0.1</v>
      </c>
      <c r="Z90" s="54" t="s">
        <v>634</v>
      </c>
      <c r="AA90" s="58" t="s">
        <v>65</v>
      </c>
      <c r="AB90" s="55" t="s">
        <v>65</v>
      </c>
      <c r="AC90" s="55" t="s">
        <v>65</v>
      </c>
      <c r="AD90" s="55" t="s">
        <v>615</v>
      </c>
      <c r="AE90" s="55">
        <v>1</v>
      </c>
      <c r="AF90" s="55"/>
      <c r="AG90" s="55"/>
      <c r="AH90" s="55"/>
      <c r="AI90" s="55"/>
      <c r="AJ90" s="55"/>
      <c r="AK90" s="55"/>
      <c r="AL90" s="55"/>
      <c r="AM90" s="55"/>
      <c r="AN90" s="55">
        <v>1</v>
      </c>
      <c r="AO90" s="55"/>
      <c r="AP90" s="55"/>
      <c r="AQ90" s="55"/>
      <c r="AR90" s="55" t="s">
        <v>132</v>
      </c>
      <c r="AS90" s="55" t="s">
        <v>545</v>
      </c>
      <c r="AT90" s="60" t="s">
        <v>496</v>
      </c>
      <c r="AU90" s="55" t="s">
        <v>407</v>
      </c>
      <c r="AV90" s="55" t="s">
        <v>65</v>
      </c>
      <c r="AW90" s="55" t="s">
        <v>65</v>
      </c>
      <c r="AX90" s="55" t="s">
        <v>65</v>
      </c>
      <c r="AY90" s="55" t="s">
        <v>65</v>
      </c>
      <c r="BA90" s="32" t="s">
        <v>65</v>
      </c>
      <c r="BB90" s="32"/>
      <c r="BC90" s="32"/>
    </row>
    <row r="91" spans="1:55" ht="99.75" customHeight="1" x14ac:dyDescent="0.2">
      <c r="A91" s="77"/>
      <c r="B91" s="77"/>
      <c r="C91" s="77"/>
      <c r="D91" s="77"/>
      <c r="E91" s="77"/>
      <c r="F91" s="77"/>
      <c r="G91" s="77"/>
      <c r="H91" s="77"/>
      <c r="I91" s="77"/>
      <c r="J91" s="77"/>
      <c r="K91" s="77"/>
      <c r="L91" s="77"/>
      <c r="M91" s="77"/>
      <c r="N91" s="77"/>
      <c r="O91" s="77"/>
      <c r="P91" s="77"/>
      <c r="Q91" s="77"/>
      <c r="R91" s="77"/>
      <c r="S91" s="77"/>
      <c r="T91" s="77"/>
      <c r="U91" s="77"/>
      <c r="V91" s="77"/>
      <c r="W91" s="77"/>
      <c r="X91" s="81"/>
      <c r="Y91" s="56">
        <v>7.0000000000000007E-2</v>
      </c>
      <c r="Z91" s="54" t="s">
        <v>635</v>
      </c>
      <c r="AA91" s="58" t="s">
        <v>65</v>
      </c>
      <c r="AB91" s="55" t="s">
        <v>65</v>
      </c>
      <c r="AC91" s="55" t="s">
        <v>65</v>
      </c>
      <c r="AD91" s="55" t="s">
        <v>615</v>
      </c>
      <c r="AE91" s="55">
        <v>1</v>
      </c>
      <c r="AF91" s="55"/>
      <c r="AG91" s="55"/>
      <c r="AH91" s="55"/>
      <c r="AI91" s="55"/>
      <c r="AJ91" s="55"/>
      <c r="AK91" s="55"/>
      <c r="AL91" s="55"/>
      <c r="AM91" s="55"/>
      <c r="AN91" s="55">
        <v>1</v>
      </c>
      <c r="AO91" s="55"/>
      <c r="AP91" s="55"/>
      <c r="AQ91" s="55"/>
      <c r="AR91" s="55" t="s">
        <v>132</v>
      </c>
      <c r="AS91" s="55" t="s">
        <v>545</v>
      </c>
      <c r="AT91" s="60" t="s">
        <v>496</v>
      </c>
      <c r="AU91" s="55" t="s">
        <v>407</v>
      </c>
      <c r="AV91" s="55" t="s">
        <v>65</v>
      </c>
      <c r="AW91" s="55" t="s">
        <v>65</v>
      </c>
      <c r="AX91" s="55" t="s">
        <v>65</v>
      </c>
      <c r="AY91" s="55" t="s">
        <v>65</v>
      </c>
      <c r="BA91" s="32" t="s">
        <v>65</v>
      </c>
      <c r="BB91" s="32"/>
      <c r="BC91" s="32"/>
    </row>
    <row r="92" spans="1:55" ht="90.75" customHeight="1" x14ac:dyDescent="0.2">
      <c r="A92" s="77"/>
      <c r="B92" s="77"/>
      <c r="C92" s="77"/>
      <c r="D92" s="77"/>
      <c r="E92" s="77"/>
      <c r="F92" s="77"/>
      <c r="G92" s="77"/>
      <c r="H92" s="77"/>
      <c r="I92" s="77"/>
      <c r="J92" s="77"/>
      <c r="K92" s="77"/>
      <c r="L92" s="77"/>
      <c r="M92" s="77"/>
      <c r="N92" s="77"/>
      <c r="O92" s="77"/>
      <c r="P92" s="77"/>
      <c r="Q92" s="77"/>
      <c r="R92" s="77"/>
      <c r="S92" s="77"/>
      <c r="T92" s="77"/>
      <c r="U92" s="77"/>
      <c r="V92" s="77"/>
      <c r="W92" s="77"/>
      <c r="X92" s="81"/>
      <c r="Y92" s="56">
        <v>7.0000000000000007E-2</v>
      </c>
      <c r="Z92" s="54" t="s">
        <v>636</v>
      </c>
      <c r="AA92" s="58" t="s">
        <v>65</v>
      </c>
      <c r="AB92" s="55" t="s">
        <v>65</v>
      </c>
      <c r="AC92" s="55" t="s">
        <v>65</v>
      </c>
      <c r="AD92" s="55" t="s">
        <v>637</v>
      </c>
      <c r="AE92" s="55">
        <v>2</v>
      </c>
      <c r="AF92" s="55"/>
      <c r="AG92" s="55"/>
      <c r="AH92" s="55"/>
      <c r="AI92" s="55"/>
      <c r="AJ92" s="55">
        <v>1</v>
      </c>
      <c r="AK92" s="55"/>
      <c r="AL92" s="55"/>
      <c r="AM92" s="55"/>
      <c r="AN92" s="55"/>
      <c r="AO92" s="55"/>
      <c r="AP92" s="55"/>
      <c r="AQ92" s="55">
        <v>1</v>
      </c>
      <c r="AR92" s="55" t="s">
        <v>132</v>
      </c>
      <c r="AS92" s="55" t="s">
        <v>545</v>
      </c>
      <c r="AT92" s="60" t="s">
        <v>496</v>
      </c>
      <c r="AU92" s="55" t="s">
        <v>638</v>
      </c>
      <c r="AV92" s="55" t="s">
        <v>405</v>
      </c>
      <c r="AW92" s="55" t="s">
        <v>65</v>
      </c>
      <c r="AX92" s="55" t="s">
        <v>65</v>
      </c>
      <c r="AY92" s="55" t="s">
        <v>65</v>
      </c>
      <c r="BA92" s="38" t="s">
        <v>1490</v>
      </c>
      <c r="BB92" s="38" t="s">
        <v>1458</v>
      </c>
      <c r="BC92" s="38" t="s">
        <v>1459</v>
      </c>
    </row>
    <row r="93" spans="1:55" ht="95.25" customHeight="1" x14ac:dyDescent="0.2">
      <c r="A93" s="77"/>
      <c r="B93" s="77"/>
      <c r="C93" s="77"/>
      <c r="D93" s="77"/>
      <c r="E93" s="77"/>
      <c r="F93" s="77"/>
      <c r="G93" s="77"/>
      <c r="H93" s="77"/>
      <c r="I93" s="77"/>
      <c r="J93" s="77"/>
      <c r="K93" s="77"/>
      <c r="L93" s="77"/>
      <c r="M93" s="77"/>
      <c r="N93" s="77"/>
      <c r="O93" s="77"/>
      <c r="P93" s="77"/>
      <c r="Q93" s="77"/>
      <c r="R93" s="77"/>
      <c r="S93" s="77"/>
      <c r="T93" s="77"/>
      <c r="U93" s="77"/>
      <c r="V93" s="77"/>
      <c r="W93" s="77"/>
      <c r="X93" s="81"/>
      <c r="Y93" s="56">
        <v>7.0000000000000007E-2</v>
      </c>
      <c r="Z93" s="54" t="s">
        <v>639</v>
      </c>
      <c r="AA93" s="58" t="s">
        <v>65</v>
      </c>
      <c r="AB93" s="55" t="s">
        <v>65</v>
      </c>
      <c r="AC93" s="55" t="s">
        <v>65</v>
      </c>
      <c r="AD93" s="55" t="s">
        <v>640</v>
      </c>
      <c r="AE93" s="55">
        <v>1</v>
      </c>
      <c r="AF93" s="55"/>
      <c r="AG93" s="55"/>
      <c r="AH93" s="55"/>
      <c r="AI93" s="55"/>
      <c r="AJ93" s="55"/>
      <c r="AK93" s="55"/>
      <c r="AL93" s="55"/>
      <c r="AM93" s="55"/>
      <c r="AN93" s="55"/>
      <c r="AO93" s="55"/>
      <c r="AP93" s="55"/>
      <c r="AQ93" s="55">
        <v>1</v>
      </c>
      <c r="AR93" s="55" t="s">
        <v>132</v>
      </c>
      <c r="AS93" s="55" t="s">
        <v>740</v>
      </c>
      <c r="AT93" s="60" t="s">
        <v>496</v>
      </c>
      <c r="AU93" s="55" t="s">
        <v>407</v>
      </c>
      <c r="AV93" s="55" t="s">
        <v>405</v>
      </c>
      <c r="AW93" s="55" t="s">
        <v>65</v>
      </c>
      <c r="AX93" s="55" t="s">
        <v>65</v>
      </c>
      <c r="AY93" s="55" t="s">
        <v>65</v>
      </c>
      <c r="BA93" s="38" t="s">
        <v>1490</v>
      </c>
      <c r="BB93" s="38" t="s">
        <v>1460</v>
      </c>
      <c r="BC93" s="38" t="s">
        <v>1461</v>
      </c>
    </row>
    <row r="94" spans="1:55" ht="102" customHeight="1" x14ac:dyDescent="0.2">
      <c r="A94" s="77"/>
      <c r="B94" s="77"/>
      <c r="C94" s="77"/>
      <c r="D94" s="77"/>
      <c r="E94" s="77"/>
      <c r="F94" s="77"/>
      <c r="G94" s="77"/>
      <c r="H94" s="77"/>
      <c r="I94" s="77"/>
      <c r="J94" s="77"/>
      <c r="K94" s="77"/>
      <c r="L94" s="77"/>
      <c r="M94" s="77"/>
      <c r="N94" s="77"/>
      <c r="O94" s="77"/>
      <c r="P94" s="77"/>
      <c r="Q94" s="77"/>
      <c r="R94" s="77"/>
      <c r="S94" s="77"/>
      <c r="T94" s="77"/>
      <c r="U94" s="77"/>
      <c r="V94" s="77"/>
      <c r="W94" s="77"/>
      <c r="X94" s="81"/>
      <c r="Y94" s="56">
        <v>7.0000000000000007E-2</v>
      </c>
      <c r="Z94" s="54" t="s">
        <v>641</v>
      </c>
      <c r="AA94" s="58" t="s">
        <v>65</v>
      </c>
      <c r="AB94" s="55" t="s">
        <v>65</v>
      </c>
      <c r="AC94" s="55" t="s">
        <v>65</v>
      </c>
      <c r="AD94" s="55" t="s">
        <v>642</v>
      </c>
      <c r="AE94" s="55">
        <v>1</v>
      </c>
      <c r="AF94" s="55"/>
      <c r="AG94" s="55"/>
      <c r="AH94" s="55"/>
      <c r="AI94" s="55"/>
      <c r="AJ94" s="55"/>
      <c r="AK94" s="55"/>
      <c r="AL94" s="55"/>
      <c r="AM94" s="55"/>
      <c r="AN94" s="55"/>
      <c r="AO94" s="55"/>
      <c r="AP94" s="55"/>
      <c r="AQ94" s="55">
        <v>1</v>
      </c>
      <c r="AR94" s="55" t="s">
        <v>132</v>
      </c>
      <c r="AS94" s="55" t="s">
        <v>545</v>
      </c>
      <c r="AT94" s="60" t="s">
        <v>496</v>
      </c>
      <c r="AU94" s="55" t="s">
        <v>407</v>
      </c>
      <c r="AV94" s="55" t="s">
        <v>405</v>
      </c>
      <c r="AW94" s="55" t="s">
        <v>65</v>
      </c>
      <c r="AX94" s="55" t="s">
        <v>65</v>
      </c>
      <c r="AY94" s="55" t="s">
        <v>65</v>
      </c>
      <c r="BA94" s="38" t="s">
        <v>1490</v>
      </c>
      <c r="BB94" s="38" t="s">
        <v>1462</v>
      </c>
      <c r="BC94" s="38" t="s">
        <v>1463</v>
      </c>
    </row>
    <row r="95" spans="1:55" ht="87" customHeight="1" x14ac:dyDescent="0.2">
      <c r="A95" s="78"/>
      <c r="B95" s="78"/>
      <c r="C95" s="78"/>
      <c r="D95" s="78"/>
      <c r="E95" s="78"/>
      <c r="F95" s="78"/>
      <c r="G95" s="78"/>
      <c r="H95" s="78"/>
      <c r="I95" s="78"/>
      <c r="J95" s="78"/>
      <c r="K95" s="78"/>
      <c r="L95" s="78"/>
      <c r="M95" s="78"/>
      <c r="N95" s="78"/>
      <c r="O95" s="78"/>
      <c r="P95" s="78"/>
      <c r="Q95" s="78"/>
      <c r="R95" s="78"/>
      <c r="S95" s="78"/>
      <c r="T95" s="78"/>
      <c r="U95" s="78"/>
      <c r="V95" s="78"/>
      <c r="W95" s="78"/>
      <c r="X95" s="81"/>
      <c r="Y95" s="56">
        <v>7.0000000000000007E-2</v>
      </c>
      <c r="Z95" s="54" t="s">
        <v>643</v>
      </c>
      <c r="AA95" s="58" t="s">
        <v>65</v>
      </c>
      <c r="AB95" s="55" t="s">
        <v>65</v>
      </c>
      <c r="AC95" s="55" t="s">
        <v>65</v>
      </c>
      <c r="AD95" s="55" t="s">
        <v>644</v>
      </c>
      <c r="AE95" s="55">
        <v>1</v>
      </c>
      <c r="AF95" s="55"/>
      <c r="AG95" s="55"/>
      <c r="AH95" s="55"/>
      <c r="AI95" s="55"/>
      <c r="AJ95" s="55">
        <v>1</v>
      </c>
      <c r="AK95" s="55"/>
      <c r="AL95" s="55"/>
      <c r="AM95" s="55"/>
      <c r="AN95" s="55"/>
      <c r="AO95" s="55"/>
      <c r="AP95" s="55"/>
      <c r="AQ95" s="55"/>
      <c r="AR95" s="55" t="s">
        <v>132</v>
      </c>
      <c r="AS95" s="55" t="s">
        <v>645</v>
      </c>
      <c r="AT95" s="60" t="s">
        <v>496</v>
      </c>
      <c r="AU95" s="55" t="s">
        <v>407</v>
      </c>
      <c r="AV95" s="55" t="s">
        <v>405</v>
      </c>
      <c r="AW95" s="55" t="s">
        <v>65</v>
      </c>
      <c r="AX95" s="55" t="s">
        <v>65</v>
      </c>
      <c r="AY95" s="55" t="s">
        <v>65</v>
      </c>
      <c r="BA95" s="38" t="s">
        <v>1490</v>
      </c>
      <c r="BB95" s="38" t="s">
        <v>1464</v>
      </c>
      <c r="BC95" s="38" t="s">
        <v>1465</v>
      </c>
    </row>
    <row r="96" spans="1:55" ht="88.5" customHeight="1" x14ac:dyDescent="0.2">
      <c r="A96" s="76" t="s">
        <v>58</v>
      </c>
      <c r="B96" s="76" t="s">
        <v>59</v>
      </c>
      <c r="C96" s="76" t="s">
        <v>60</v>
      </c>
      <c r="D96" s="76" t="s">
        <v>87</v>
      </c>
      <c r="E96" s="76" t="s">
        <v>129</v>
      </c>
      <c r="F96" s="76" t="s">
        <v>154</v>
      </c>
      <c r="G96" s="76" t="s">
        <v>155</v>
      </c>
      <c r="H96" s="76" t="s">
        <v>156</v>
      </c>
      <c r="I96" s="76" t="s">
        <v>89</v>
      </c>
      <c r="J96" s="76" t="s">
        <v>66</v>
      </c>
      <c r="K96" s="76" t="s">
        <v>67</v>
      </c>
      <c r="L96" s="76" t="s">
        <v>157</v>
      </c>
      <c r="M96" s="76" t="s">
        <v>158</v>
      </c>
      <c r="N96" s="76" t="s">
        <v>1405</v>
      </c>
      <c r="O96" s="76" t="s">
        <v>71</v>
      </c>
      <c r="P96" s="76" t="s">
        <v>82</v>
      </c>
      <c r="Q96" s="76">
        <v>24700</v>
      </c>
      <c r="R96" s="76">
        <v>5000</v>
      </c>
      <c r="S96" s="76">
        <v>10000</v>
      </c>
      <c r="T96" s="76">
        <v>25000</v>
      </c>
      <c r="U96" s="76">
        <v>31820</v>
      </c>
      <c r="V96" s="76">
        <v>71820</v>
      </c>
      <c r="W96" s="76" t="s">
        <v>132</v>
      </c>
      <c r="X96" s="81" t="s">
        <v>646</v>
      </c>
      <c r="Y96" s="56">
        <v>0.7</v>
      </c>
      <c r="Z96" s="54" t="s">
        <v>647</v>
      </c>
      <c r="AA96" s="58" t="s">
        <v>65</v>
      </c>
      <c r="AB96" s="55" t="s">
        <v>65</v>
      </c>
      <c r="AC96" s="55" t="s">
        <v>65</v>
      </c>
      <c r="AD96" s="55" t="s">
        <v>648</v>
      </c>
      <c r="AE96" s="55">
        <v>11</v>
      </c>
      <c r="AF96" s="55"/>
      <c r="AG96" s="55">
        <v>1</v>
      </c>
      <c r="AH96" s="55">
        <v>1</v>
      </c>
      <c r="AI96" s="55">
        <v>1</v>
      </c>
      <c r="AJ96" s="55">
        <v>1</v>
      </c>
      <c r="AK96" s="55">
        <v>1</v>
      </c>
      <c r="AL96" s="55">
        <v>1</v>
      </c>
      <c r="AM96" s="55">
        <v>1</v>
      </c>
      <c r="AN96" s="55">
        <v>1</v>
      </c>
      <c r="AO96" s="55">
        <v>1</v>
      </c>
      <c r="AP96" s="55">
        <v>1</v>
      </c>
      <c r="AQ96" s="55">
        <v>1</v>
      </c>
      <c r="AR96" s="55" t="s">
        <v>132</v>
      </c>
      <c r="AS96" s="55" t="s">
        <v>545</v>
      </c>
      <c r="AT96" s="60" t="s">
        <v>496</v>
      </c>
      <c r="AU96" s="55" t="s">
        <v>407</v>
      </c>
      <c r="AV96" s="55" t="s">
        <v>65</v>
      </c>
      <c r="AW96" s="55" t="s">
        <v>65</v>
      </c>
      <c r="AX96" s="55" t="s">
        <v>65</v>
      </c>
      <c r="AY96" s="55" t="s">
        <v>65</v>
      </c>
      <c r="BA96" s="32" t="s">
        <v>65</v>
      </c>
      <c r="BB96" s="32"/>
      <c r="BC96" s="32"/>
    </row>
    <row r="97" spans="1:55" ht="93" customHeight="1" x14ac:dyDescent="0.2">
      <c r="A97" s="78"/>
      <c r="B97" s="78"/>
      <c r="C97" s="78"/>
      <c r="D97" s="78"/>
      <c r="E97" s="78"/>
      <c r="F97" s="78"/>
      <c r="G97" s="78"/>
      <c r="H97" s="78"/>
      <c r="I97" s="78"/>
      <c r="J97" s="78"/>
      <c r="K97" s="78"/>
      <c r="L97" s="78"/>
      <c r="M97" s="78"/>
      <c r="N97" s="78"/>
      <c r="O97" s="78"/>
      <c r="P97" s="78"/>
      <c r="Q97" s="78"/>
      <c r="R97" s="78"/>
      <c r="S97" s="78"/>
      <c r="T97" s="78"/>
      <c r="U97" s="78"/>
      <c r="V97" s="78"/>
      <c r="W97" s="78"/>
      <c r="X97" s="81"/>
      <c r="Y97" s="56">
        <v>0.3</v>
      </c>
      <c r="Z97" s="54" t="s">
        <v>649</v>
      </c>
      <c r="AA97" s="58">
        <v>174335000</v>
      </c>
      <c r="AB97" s="55" t="s">
        <v>508</v>
      </c>
      <c r="AC97" s="55" t="s">
        <v>649</v>
      </c>
      <c r="AD97" s="55" t="s">
        <v>632</v>
      </c>
      <c r="AE97" s="55">
        <v>11</v>
      </c>
      <c r="AF97" s="55"/>
      <c r="AG97" s="55">
        <v>1</v>
      </c>
      <c r="AH97" s="55">
        <v>1</v>
      </c>
      <c r="AI97" s="55">
        <v>1</v>
      </c>
      <c r="AJ97" s="55">
        <v>1</v>
      </c>
      <c r="AK97" s="55">
        <v>1</v>
      </c>
      <c r="AL97" s="55">
        <v>1</v>
      </c>
      <c r="AM97" s="55">
        <v>1</v>
      </c>
      <c r="AN97" s="55">
        <v>1</v>
      </c>
      <c r="AO97" s="55">
        <v>1</v>
      </c>
      <c r="AP97" s="55">
        <v>1</v>
      </c>
      <c r="AQ97" s="55">
        <v>1</v>
      </c>
      <c r="AR97" s="55" t="s">
        <v>132</v>
      </c>
      <c r="AS97" s="55" t="s">
        <v>545</v>
      </c>
      <c r="AT97" s="60" t="s">
        <v>496</v>
      </c>
      <c r="AU97" s="55" t="s">
        <v>407</v>
      </c>
      <c r="AV97" s="55" t="s">
        <v>405</v>
      </c>
      <c r="AW97" s="55" t="s">
        <v>65</v>
      </c>
      <c r="AX97" s="55" t="s">
        <v>65</v>
      </c>
      <c r="AY97" s="55" t="s">
        <v>65</v>
      </c>
      <c r="BA97" s="38" t="s">
        <v>1490</v>
      </c>
      <c r="BB97" s="38" t="s">
        <v>1460</v>
      </c>
      <c r="BC97" s="38" t="s">
        <v>1461</v>
      </c>
    </row>
    <row r="98" spans="1:55" ht="82.5" customHeight="1" x14ac:dyDescent="0.2">
      <c r="A98" s="76" t="s">
        <v>58</v>
      </c>
      <c r="B98" s="76" t="s">
        <v>59</v>
      </c>
      <c r="C98" s="76" t="s">
        <v>60</v>
      </c>
      <c r="D98" s="76" t="s">
        <v>116</v>
      </c>
      <c r="E98" s="76" t="s">
        <v>94</v>
      </c>
      <c r="F98" s="76" t="s">
        <v>95</v>
      </c>
      <c r="G98" s="76" t="s">
        <v>159</v>
      </c>
      <c r="H98" s="76" t="s">
        <v>64</v>
      </c>
      <c r="I98" s="76" t="s">
        <v>89</v>
      </c>
      <c r="J98" s="76" t="s">
        <v>66</v>
      </c>
      <c r="K98" s="76" t="s">
        <v>67</v>
      </c>
      <c r="L98" s="76" t="s">
        <v>160</v>
      </c>
      <c r="M98" s="76" t="s">
        <v>161</v>
      </c>
      <c r="N98" s="76" t="s">
        <v>1405</v>
      </c>
      <c r="O98" s="76" t="s">
        <v>71</v>
      </c>
      <c r="P98" s="76" t="s">
        <v>82</v>
      </c>
      <c r="Q98" s="76">
        <v>8219</v>
      </c>
      <c r="R98" s="76">
        <v>27516</v>
      </c>
      <c r="S98" s="76">
        <v>26622</v>
      </c>
      <c r="T98" s="76">
        <v>29247</v>
      </c>
      <c r="U98" s="76">
        <v>29205</v>
      </c>
      <c r="V98" s="76">
        <v>112590</v>
      </c>
      <c r="W98" s="76" t="s">
        <v>132</v>
      </c>
      <c r="X98" s="81" t="s">
        <v>650</v>
      </c>
      <c r="Y98" s="56">
        <v>0.2</v>
      </c>
      <c r="Z98" s="54" t="s">
        <v>585</v>
      </c>
      <c r="AA98" s="58" t="s">
        <v>65</v>
      </c>
      <c r="AB98" s="55" t="s">
        <v>65</v>
      </c>
      <c r="AC98" s="55" t="s">
        <v>65</v>
      </c>
      <c r="AD98" s="55" t="s">
        <v>651</v>
      </c>
      <c r="AE98" s="55">
        <v>4</v>
      </c>
      <c r="AF98" s="55"/>
      <c r="AG98" s="55"/>
      <c r="AH98" s="55">
        <v>1</v>
      </c>
      <c r="AI98" s="55"/>
      <c r="AJ98" s="55"/>
      <c r="AK98" s="55">
        <v>1</v>
      </c>
      <c r="AL98" s="55"/>
      <c r="AM98" s="55"/>
      <c r="AN98" s="55">
        <v>1</v>
      </c>
      <c r="AO98" s="55"/>
      <c r="AP98" s="55"/>
      <c r="AQ98" s="55">
        <v>1</v>
      </c>
      <c r="AR98" s="55" t="s">
        <v>132</v>
      </c>
      <c r="AS98" s="55" t="s">
        <v>545</v>
      </c>
      <c r="AT98" s="60" t="s">
        <v>496</v>
      </c>
      <c r="AU98" s="55" t="s">
        <v>407</v>
      </c>
      <c r="AV98" s="55" t="s">
        <v>65</v>
      </c>
      <c r="AW98" s="55" t="s">
        <v>65</v>
      </c>
      <c r="AX98" s="55" t="s">
        <v>65</v>
      </c>
      <c r="AY98" s="55" t="s">
        <v>65</v>
      </c>
      <c r="BA98" s="32" t="s">
        <v>65</v>
      </c>
      <c r="BB98" s="32"/>
      <c r="BC98" s="32"/>
    </row>
    <row r="99" spans="1:55" ht="94.5" customHeight="1" x14ac:dyDescent="0.2">
      <c r="A99" s="77"/>
      <c r="B99" s="77"/>
      <c r="C99" s="77"/>
      <c r="D99" s="77"/>
      <c r="E99" s="77"/>
      <c r="F99" s="77"/>
      <c r="G99" s="77"/>
      <c r="H99" s="77"/>
      <c r="I99" s="77"/>
      <c r="J99" s="77"/>
      <c r="K99" s="77"/>
      <c r="L99" s="77"/>
      <c r="M99" s="77"/>
      <c r="N99" s="77"/>
      <c r="O99" s="77"/>
      <c r="P99" s="77"/>
      <c r="Q99" s="77"/>
      <c r="R99" s="77"/>
      <c r="S99" s="77"/>
      <c r="T99" s="77"/>
      <c r="U99" s="77"/>
      <c r="V99" s="77"/>
      <c r="W99" s="77"/>
      <c r="X99" s="81"/>
      <c r="Y99" s="56">
        <v>0.3</v>
      </c>
      <c r="Z99" s="54" t="s">
        <v>652</v>
      </c>
      <c r="AA99" s="58" t="s">
        <v>65</v>
      </c>
      <c r="AB99" s="55" t="s">
        <v>65</v>
      </c>
      <c r="AC99" s="55" t="s">
        <v>65</v>
      </c>
      <c r="AD99" s="55" t="s">
        <v>580</v>
      </c>
      <c r="AE99" s="55">
        <v>4</v>
      </c>
      <c r="AF99" s="55"/>
      <c r="AG99" s="55"/>
      <c r="AH99" s="55">
        <v>1</v>
      </c>
      <c r="AI99" s="55"/>
      <c r="AJ99" s="55"/>
      <c r="AK99" s="55">
        <v>1</v>
      </c>
      <c r="AL99" s="55"/>
      <c r="AM99" s="55"/>
      <c r="AN99" s="55">
        <v>1</v>
      </c>
      <c r="AO99" s="55"/>
      <c r="AP99" s="55"/>
      <c r="AQ99" s="55">
        <v>1</v>
      </c>
      <c r="AR99" s="55" t="s">
        <v>132</v>
      </c>
      <c r="AS99" s="55" t="s">
        <v>545</v>
      </c>
      <c r="AT99" s="60" t="s">
        <v>496</v>
      </c>
      <c r="AU99" s="55" t="s">
        <v>407</v>
      </c>
      <c r="AV99" s="55" t="s">
        <v>65</v>
      </c>
      <c r="AW99" s="55" t="s">
        <v>65</v>
      </c>
      <c r="AX99" s="55" t="s">
        <v>65</v>
      </c>
      <c r="AY99" s="55" t="s">
        <v>65</v>
      </c>
      <c r="BA99" s="32" t="s">
        <v>65</v>
      </c>
      <c r="BB99" s="32"/>
      <c r="BC99" s="32"/>
    </row>
    <row r="100" spans="1:55" ht="102" customHeight="1" x14ac:dyDescent="0.2">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81"/>
      <c r="Y100" s="56">
        <v>0.3</v>
      </c>
      <c r="Z100" s="54" t="s">
        <v>653</v>
      </c>
      <c r="AA100" s="58" t="s">
        <v>65</v>
      </c>
      <c r="AB100" s="55" t="s">
        <v>65</v>
      </c>
      <c r="AC100" s="55" t="s">
        <v>65</v>
      </c>
      <c r="AD100" s="55" t="s">
        <v>654</v>
      </c>
      <c r="AE100" s="55">
        <v>4</v>
      </c>
      <c r="AF100" s="55"/>
      <c r="AG100" s="55"/>
      <c r="AH100" s="55">
        <v>1</v>
      </c>
      <c r="AI100" s="55"/>
      <c r="AJ100" s="55"/>
      <c r="AK100" s="55">
        <v>1</v>
      </c>
      <c r="AL100" s="55"/>
      <c r="AM100" s="55"/>
      <c r="AN100" s="55">
        <v>1</v>
      </c>
      <c r="AO100" s="55"/>
      <c r="AP100" s="55"/>
      <c r="AQ100" s="55">
        <v>1</v>
      </c>
      <c r="AR100" s="55" t="s">
        <v>132</v>
      </c>
      <c r="AS100" s="55" t="s">
        <v>545</v>
      </c>
      <c r="AT100" s="60" t="s">
        <v>496</v>
      </c>
      <c r="AU100" s="55" t="s">
        <v>407</v>
      </c>
      <c r="AV100" s="55" t="s">
        <v>65</v>
      </c>
      <c r="AW100" s="55" t="s">
        <v>65</v>
      </c>
      <c r="AX100" s="55" t="s">
        <v>65</v>
      </c>
      <c r="AY100" s="55" t="s">
        <v>65</v>
      </c>
      <c r="BA100" s="32" t="s">
        <v>65</v>
      </c>
      <c r="BB100" s="32"/>
      <c r="BC100" s="32"/>
    </row>
    <row r="101" spans="1:55" ht="99.75" customHeight="1" x14ac:dyDescent="0.2">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81"/>
      <c r="Y101" s="56">
        <v>0.2</v>
      </c>
      <c r="Z101" s="54" t="s">
        <v>655</v>
      </c>
      <c r="AA101" s="58">
        <v>2255000000</v>
      </c>
      <c r="AB101" s="55" t="s">
        <v>508</v>
      </c>
      <c r="AC101" s="55" t="s">
        <v>655</v>
      </c>
      <c r="AD101" s="55" t="s">
        <v>590</v>
      </c>
      <c r="AE101" s="55">
        <v>4</v>
      </c>
      <c r="AF101" s="55"/>
      <c r="AG101" s="55"/>
      <c r="AH101" s="55">
        <v>1</v>
      </c>
      <c r="AI101" s="55"/>
      <c r="AJ101" s="55"/>
      <c r="AK101" s="55">
        <v>1</v>
      </c>
      <c r="AL101" s="55"/>
      <c r="AM101" s="55"/>
      <c r="AN101" s="55">
        <v>1</v>
      </c>
      <c r="AO101" s="55"/>
      <c r="AP101" s="55"/>
      <c r="AQ101" s="55">
        <v>1</v>
      </c>
      <c r="AR101" s="55" t="s">
        <v>132</v>
      </c>
      <c r="AS101" s="55" t="s">
        <v>545</v>
      </c>
      <c r="AT101" s="60" t="s">
        <v>496</v>
      </c>
      <c r="AU101" s="55" t="s">
        <v>407</v>
      </c>
      <c r="AV101" s="55" t="s">
        <v>405</v>
      </c>
      <c r="AW101" s="55" t="s">
        <v>65</v>
      </c>
      <c r="AX101" s="55" t="s">
        <v>65</v>
      </c>
      <c r="AY101" s="55" t="s">
        <v>65</v>
      </c>
      <c r="BA101" s="38" t="s">
        <v>1490</v>
      </c>
      <c r="BB101" s="38" t="s">
        <v>1458</v>
      </c>
      <c r="BC101" s="38" t="s">
        <v>1459</v>
      </c>
    </row>
    <row r="102" spans="1:55" ht="87" customHeight="1" x14ac:dyDescent="0.2">
      <c r="A102" s="76" t="s">
        <v>58</v>
      </c>
      <c r="B102" s="76" t="s">
        <v>162</v>
      </c>
      <c r="C102" s="76" t="s">
        <v>163</v>
      </c>
      <c r="D102" s="76" t="s">
        <v>164</v>
      </c>
      <c r="E102" s="76" t="s">
        <v>165</v>
      </c>
      <c r="F102" s="76" t="s">
        <v>166</v>
      </c>
      <c r="G102" s="76" t="s">
        <v>167</v>
      </c>
      <c r="H102" s="76" t="s">
        <v>168</v>
      </c>
      <c r="I102" s="76" t="s">
        <v>64</v>
      </c>
      <c r="J102" s="76" t="s">
        <v>97</v>
      </c>
      <c r="K102" s="76" t="s">
        <v>169</v>
      </c>
      <c r="L102" s="76" t="s">
        <v>170</v>
      </c>
      <c r="M102" s="76" t="s">
        <v>171</v>
      </c>
      <c r="N102" s="76" t="s">
        <v>418</v>
      </c>
      <c r="O102" s="76" t="s">
        <v>115</v>
      </c>
      <c r="P102" s="76" t="s">
        <v>82</v>
      </c>
      <c r="Q102" s="76">
        <v>10</v>
      </c>
      <c r="R102" s="76">
        <v>11</v>
      </c>
      <c r="S102" s="76">
        <v>10</v>
      </c>
      <c r="T102" s="76">
        <v>14</v>
      </c>
      <c r="U102" s="76">
        <v>1</v>
      </c>
      <c r="V102" s="76">
        <v>36</v>
      </c>
      <c r="W102" s="76" t="s">
        <v>1412</v>
      </c>
      <c r="X102" s="81" t="s">
        <v>656</v>
      </c>
      <c r="Y102" s="56">
        <v>0.1</v>
      </c>
      <c r="Z102" s="54" t="s">
        <v>657</v>
      </c>
      <c r="AA102" s="8">
        <v>1500000000</v>
      </c>
      <c r="AB102" s="55" t="s">
        <v>658</v>
      </c>
      <c r="AC102" s="55" t="s">
        <v>659</v>
      </c>
      <c r="AD102" s="54" t="s">
        <v>660</v>
      </c>
      <c r="AE102" s="55">
        <v>3</v>
      </c>
      <c r="AF102" s="55"/>
      <c r="AG102" s="55"/>
      <c r="AH102" s="55"/>
      <c r="AI102" s="55"/>
      <c r="AJ102" s="55"/>
      <c r="AK102" s="55"/>
      <c r="AL102" s="55"/>
      <c r="AM102" s="55"/>
      <c r="AN102" s="55"/>
      <c r="AO102" s="55"/>
      <c r="AP102" s="55"/>
      <c r="AQ102" s="55">
        <v>3</v>
      </c>
      <c r="AR102" s="55" t="s">
        <v>1412</v>
      </c>
      <c r="AS102" s="55" t="s">
        <v>406</v>
      </c>
      <c r="AT102" s="60" t="s">
        <v>661</v>
      </c>
      <c r="AU102" s="55" t="s">
        <v>65</v>
      </c>
      <c r="AV102" s="55" t="s">
        <v>405</v>
      </c>
      <c r="AW102" s="55" t="s">
        <v>65</v>
      </c>
      <c r="AX102" s="55" t="s">
        <v>65</v>
      </c>
      <c r="AY102" s="55" t="s">
        <v>65</v>
      </c>
      <c r="BA102" s="32" t="s">
        <v>65</v>
      </c>
      <c r="BB102" s="42" t="s">
        <v>65</v>
      </c>
      <c r="BC102" s="42" t="s">
        <v>65</v>
      </c>
    </row>
    <row r="103" spans="1:55" ht="72.75" customHeight="1" x14ac:dyDescent="0.2">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81"/>
      <c r="Y103" s="56">
        <v>0.1</v>
      </c>
      <c r="Z103" s="54" t="s">
        <v>662</v>
      </c>
      <c r="AA103" s="58" t="s">
        <v>65</v>
      </c>
      <c r="AB103" s="55" t="s">
        <v>65</v>
      </c>
      <c r="AC103" s="55" t="s">
        <v>65</v>
      </c>
      <c r="AD103" s="54" t="s">
        <v>663</v>
      </c>
      <c r="AE103" s="55">
        <v>2</v>
      </c>
      <c r="AF103" s="55"/>
      <c r="AG103" s="55"/>
      <c r="AH103" s="55"/>
      <c r="AI103" s="55"/>
      <c r="AJ103" s="55"/>
      <c r="AK103" s="55">
        <v>1</v>
      </c>
      <c r="AL103" s="55"/>
      <c r="AM103" s="55"/>
      <c r="AN103" s="55"/>
      <c r="AO103" s="55"/>
      <c r="AP103" s="55"/>
      <c r="AQ103" s="55">
        <v>1</v>
      </c>
      <c r="AR103" s="55" t="s">
        <v>1412</v>
      </c>
      <c r="AS103" s="55" t="s">
        <v>406</v>
      </c>
      <c r="AT103" s="60" t="s">
        <v>661</v>
      </c>
      <c r="AU103" s="55" t="s">
        <v>65</v>
      </c>
      <c r="AV103" s="55" t="s">
        <v>405</v>
      </c>
      <c r="AW103" s="55" t="s">
        <v>65</v>
      </c>
      <c r="AX103" s="55" t="s">
        <v>65</v>
      </c>
      <c r="AY103" s="55" t="s">
        <v>65</v>
      </c>
      <c r="BA103" s="32" t="s">
        <v>65</v>
      </c>
      <c r="BB103" s="42" t="s">
        <v>65</v>
      </c>
      <c r="BC103" s="42" t="s">
        <v>65</v>
      </c>
    </row>
    <row r="104" spans="1:55" ht="101.25" customHeight="1" x14ac:dyDescent="0.2">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81"/>
      <c r="Y104" s="56">
        <v>0.3</v>
      </c>
      <c r="Z104" s="54" t="s">
        <v>664</v>
      </c>
      <c r="AA104" s="58" t="s">
        <v>65</v>
      </c>
      <c r="AB104" s="55" t="s">
        <v>65</v>
      </c>
      <c r="AC104" s="55" t="s">
        <v>65</v>
      </c>
      <c r="AD104" s="54" t="s">
        <v>665</v>
      </c>
      <c r="AE104" s="55">
        <v>4</v>
      </c>
      <c r="AF104" s="55"/>
      <c r="AG104" s="55"/>
      <c r="AH104" s="55"/>
      <c r="AI104" s="55">
        <v>1</v>
      </c>
      <c r="AJ104" s="55"/>
      <c r="AK104" s="55"/>
      <c r="AL104" s="55">
        <v>1</v>
      </c>
      <c r="AM104" s="55"/>
      <c r="AN104" s="55"/>
      <c r="AO104" s="55">
        <v>1</v>
      </c>
      <c r="AP104" s="55"/>
      <c r="AQ104" s="55">
        <v>1</v>
      </c>
      <c r="AR104" s="55" t="s">
        <v>1412</v>
      </c>
      <c r="AS104" s="55" t="s">
        <v>666</v>
      </c>
      <c r="AT104" s="60" t="s">
        <v>667</v>
      </c>
      <c r="AU104" s="55" t="s">
        <v>65</v>
      </c>
      <c r="AV104" s="55" t="s">
        <v>405</v>
      </c>
      <c r="AW104" s="55" t="s">
        <v>65</v>
      </c>
      <c r="AX104" s="55" t="s">
        <v>65</v>
      </c>
      <c r="AY104" s="55" t="s">
        <v>65</v>
      </c>
      <c r="BA104" s="38" t="s">
        <v>1490</v>
      </c>
      <c r="BB104" s="38" t="s">
        <v>1453</v>
      </c>
      <c r="BC104" s="38" t="s">
        <v>1457</v>
      </c>
    </row>
    <row r="105" spans="1:55" ht="79.5" customHeight="1" x14ac:dyDescent="0.2">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81"/>
      <c r="Y105" s="56">
        <v>0.2</v>
      </c>
      <c r="Z105" s="54" t="s">
        <v>668</v>
      </c>
      <c r="AA105" s="58" t="s">
        <v>65</v>
      </c>
      <c r="AB105" s="55" t="s">
        <v>65</v>
      </c>
      <c r="AC105" s="55" t="s">
        <v>65</v>
      </c>
      <c r="AD105" s="54" t="s">
        <v>669</v>
      </c>
      <c r="AE105" s="55">
        <v>3</v>
      </c>
      <c r="AF105" s="55"/>
      <c r="AG105" s="55"/>
      <c r="AH105" s="55"/>
      <c r="AI105" s="55"/>
      <c r="AJ105" s="55"/>
      <c r="AK105" s="55"/>
      <c r="AL105" s="55"/>
      <c r="AM105" s="55"/>
      <c r="AN105" s="55"/>
      <c r="AO105" s="72"/>
      <c r="AP105" s="55"/>
      <c r="AQ105" s="72">
        <v>3</v>
      </c>
      <c r="AR105" s="55" t="s">
        <v>1412</v>
      </c>
      <c r="AS105" s="55" t="s">
        <v>403</v>
      </c>
      <c r="AT105" s="60" t="s">
        <v>661</v>
      </c>
      <c r="AU105" s="55" t="s">
        <v>65</v>
      </c>
      <c r="AV105" s="55" t="s">
        <v>405</v>
      </c>
      <c r="AW105" s="55" t="s">
        <v>65</v>
      </c>
      <c r="AX105" s="55" t="s">
        <v>65</v>
      </c>
      <c r="AY105" s="55" t="s">
        <v>65</v>
      </c>
      <c r="BA105" s="38" t="s">
        <v>1490</v>
      </c>
      <c r="BB105" s="38" t="s">
        <v>1455</v>
      </c>
      <c r="BC105" s="38" t="s">
        <v>1456</v>
      </c>
    </row>
    <row r="106" spans="1:55" ht="72.75" customHeight="1" x14ac:dyDescent="0.2">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81"/>
      <c r="Y106" s="56">
        <v>0.2</v>
      </c>
      <c r="Z106" s="54" t="s">
        <v>670</v>
      </c>
      <c r="AA106" s="58" t="s">
        <v>65</v>
      </c>
      <c r="AB106" s="55" t="s">
        <v>65</v>
      </c>
      <c r="AC106" s="55" t="s">
        <v>65</v>
      </c>
      <c r="AD106" s="54" t="s">
        <v>671</v>
      </c>
      <c r="AE106" s="55">
        <v>3</v>
      </c>
      <c r="AF106" s="55"/>
      <c r="AG106" s="55"/>
      <c r="AH106" s="55"/>
      <c r="AI106" s="55"/>
      <c r="AJ106" s="55"/>
      <c r="AK106" s="55"/>
      <c r="AL106" s="55">
        <v>1</v>
      </c>
      <c r="AM106" s="55"/>
      <c r="AN106" s="55"/>
      <c r="AO106" s="55">
        <v>1</v>
      </c>
      <c r="AP106" s="55"/>
      <c r="AQ106" s="55">
        <v>1</v>
      </c>
      <c r="AR106" s="55" t="s">
        <v>1412</v>
      </c>
      <c r="AS106" s="55" t="s">
        <v>403</v>
      </c>
      <c r="AT106" s="60" t="s">
        <v>661</v>
      </c>
      <c r="AU106" s="55" t="s">
        <v>65</v>
      </c>
      <c r="AV106" s="55" t="s">
        <v>405</v>
      </c>
      <c r="AW106" s="55" t="s">
        <v>65</v>
      </c>
      <c r="AX106" s="55" t="s">
        <v>65</v>
      </c>
      <c r="AY106" s="55" t="s">
        <v>65</v>
      </c>
      <c r="BA106" s="38" t="s">
        <v>1490</v>
      </c>
      <c r="BB106" s="38" t="s">
        <v>1455</v>
      </c>
      <c r="BC106" s="38" t="s">
        <v>1456</v>
      </c>
    </row>
    <row r="107" spans="1:55" ht="72.75" customHeight="1" x14ac:dyDescent="0.2">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81"/>
      <c r="Y107" s="56">
        <v>0.1</v>
      </c>
      <c r="Z107" s="54" t="s">
        <v>672</v>
      </c>
      <c r="AA107" s="58" t="s">
        <v>65</v>
      </c>
      <c r="AB107" s="55" t="s">
        <v>65</v>
      </c>
      <c r="AC107" s="55" t="s">
        <v>65</v>
      </c>
      <c r="AD107" s="54" t="s">
        <v>673</v>
      </c>
      <c r="AE107" s="55">
        <v>1</v>
      </c>
      <c r="AF107" s="55"/>
      <c r="AG107" s="55"/>
      <c r="AH107" s="55"/>
      <c r="AI107" s="55"/>
      <c r="AJ107" s="55"/>
      <c r="AK107" s="55"/>
      <c r="AL107" s="55"/>
      <c r="AM107" s="55"/>
      <c r="AN107" s="55"/>
      <c r="AO107" s="55"/>
      <c r="AP107" s="55"/>
      <c r="AQ107" s="55">
        <v>1</v>
      </c>
      <c r="AR107" s="55" t="s">
        <v>1412</v>
      </c>
      <c r="AS107" s="55" t="s">
        <v>406</v>
      </c>
      <c r="AT107" s="60" t="s">
        <v>661</v>
      </c>
      <c r="AU107" s="55" t="s">
        <v>65</v>
      </c>
      <c r="AV107" s="55" t="s">
        <v>405</v>
      </c>
      <c r="AW107" s="55" t="s">
        <v>65</v>
      </c>
      <c r="AX107" s="55" t="s">
        <v>65</v>
      </c>
      <c r="AY107" s="55" t="s">
        <v>65</v>
      </c>
      <c r="BA107" s="32" t="s">
        <v>65</v>
      </c>
      <c r="BB107" s="42" t="s">
        <v>65</v>
      </c>
      <c r="BC107" s="42" t="s">
        <v>65</v>
      </c>
    </row>
    <row r="108" spans="1:55" ht="72.75" customHeight="1" x14ac:dyDescent="0.2">
      <c r="A108" s="76" t="s">
        <v>58</v>
      </c>
      <c r="B108" s="76" t="s">
        <v>162</v>
      </c>
      <c r="C108" s="76" t="s">
        <v>163</v>
      </c>
      <c r="D108" s="76" t="s">
        <v>164</v>
      </c>
      <c r="E108" s="76" t="s">
        <v>165</v>
      </c>
      <c r="F108" s="76" t="s">
        <v>166</v>
      </c>
      <c r="G108" s="76" t="s">
        <v>167</v>
      </c>
      <c r="H108" s="76" t="s">
        <v>168</v>
      </c>
      <c r="I108" s="76" t="s">
        <v>64</v>
      </c>
      <c r="J108" s="76" t="s">
        <v>97</v>
      </c>
      <c r="K108" s="76" t="s">
        <v>169</v>
      </c>
      <c r="L108" s="76" t="s">
        <v>1438</v>
      </c>
      <c r="M108" s="76" t="s">
        <v>172</v>
      </c>
      <c r="N108" s="76" t="s">
        <v>1408</v>
      </c>
      <c r="O108" s="76" t="s">
        <v>115</v>
      </c>
      <c r="P108" s="76" t="s">
        <v>82</v>
      </c>
      <c r="Q108" s="76">
        <v>0</v>
      </c>
      <c r="R108" s="76">
        <v>0</v>
      </c>
      <c r="S108" s="76">
        <v>320</v>
      </c>
      <c r="T108" s="76">
        <v>730</v>
      </c>
      <c r="U108" s="76">
        <v>150</v>
      </c>
      <c r="V108" s="128">
        <v>1200</v>
      </c>
      <c r="W108" s="76" t="s">
        <v>1412</v>
      </c>
      <c r="X108" s="81" t="s">
        <v>674</v>
      </c>
      <c r="Y108" s="63">
        <v>0.3</v>
      </c>
      <c r="Z108" s="54" t="s">
        <v>675</v>
      </c>
      <c r="AA108" s="58" t="s">
        <v>65</v>
      </c>
      <c r="AB108" s="55" t="s">
        <v>65</v>
      </c>
      <c r="AC108" s="55" t="s">
        <v>65</v>
      </c>
      <c r="AD108" s="54" t="s">
        <v>676</v>
      </c>
      <c r="AE108" s="55">
        <v>5</v>
      </c>
      <c r="AF108" s="55"/>
      <c r="AG108" s="55"/>
      <c r="AH108" s="55">
        <v>1</v>
      </c>
      <c r="AI108" s="55"/>
      <c r="AJ108" s="55"/>
      <c r="AK108" s="55">
        <v>1</v>
      </c>
      <c r="AL108" s="55"/>
      <c r="AM108" s="55"/>
      <c r="AN108" s="55">
        <v>1</v>
      </c>
      <c r="AO108" s="55"/>
      <c r="AP108" s="55"/>
      <c r="AQ108" s="55">
        <v>2</v>
      </c>
      <c r="AR108" s="55" t="s">
        <v>1412</v>
      </c>
      <c r="AS108" s="55" t="s">
        <v>403</v>
      </c>
      <c r="AT108" s="60" t="s">
        <v>661</v>
      </c>
      <c r="AU108" s="55" t="s">
        <v>65</v>
      </c>
      <c r="AV108" s="55" t="s">
        <v>405</v>
      </c>
      <c r="AW108" s="55" t="s">
        <v>65</v>
      </c>
      <c r="AX108" s="55" t="s">
        <v>65</v>
      </c>
      <c r="AY108" s="55" t="s">
        <v>65</v>
      </c>
      <c r="BA108" s="32" t="s">
        <v>65</v>
      </c>
      <c r="BB108" s="42" t="s">
        <v>65</v>
      </c>
      <c r="BC108" s="42" t="s">
        <v>65</v>
      </c>
    </row>
    <row r="109" spans="1:55" ht="72.75" customHeight="1" x14ac:dyDescent="0.2">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81"/>
      <c r="Y109" s="63">
        <v>0.3</v>
      </c>
      <c r="Z109" s="54" t="s">
        <v>677</v>
      </c>
      <c r="AA109" s="58" t="s">
        <v>65</v>
      </c>
      <c r="AB109" s="55" t="s">
        <v>65</v>
      </c>
      <c r="AC109" s="55" t="s">
        <v>65</v>
      </c>
      <c r="AD109" s="54" t="s">
        <v>678</v>
      </c>
      <c r="AE109" s="55">
        <v>3</v>
      </c>
      <c r="AF109" s="55"/>
      <c r="AG109" s="55"/>
      <c r="AH109" s="55"/>
      <c r="AI109" s="55">
        <v>1</v>
      </c>
      <c r="AJ109" s="55"/>
      <c r="AK109" s="55"/>
      <c r="AL109" s="55"/>
      <c r="AM109" s="55">
        <v>1</v>
      </c>
      <c r="AN109" s="55"/>
      <c r="AO109" s="55"/>
      <c r="AP109" s="55"/>
      <c r="AQ109" s="55">
        <v>1</v>
      </c>
      <c r="AR109" s="55" t="s">
        <v>1412</v>
      </c>
      <c r="AS109" s="55" t="s">
        <v>403</v>
      </c>
      <c r="AT109" s="60" t="s">
        <v>661</v>
      </c>
      <c r="AU109" s="55" t="s">
        <v>65</v>
      </c>
      <c r="AV109" s="55" t="s">
        <v>405</v>
      </c>
      <c r="AW109" s="55" t="s">
        <v>65</v>
      </c>
      <c r="AX109" s="55" t="s">
        <v>65</v>
      </c>
      <c r="AY109" s="55" t="s">
        <v>65</v>
      </c>
      <c r="BA109" s="32" t="s">
        <v>65</v>
      </c>
      <c r="BB109" s="42" t="s">
        <v>65</v>
      </c>
      <c r="BC109" s="42" t="s">
        <v>65</v>
      </c>
    </row>
    <row r="110" spans="1:55" ht="72.75" customHeight="1" x14ac:dyDescent="0.2">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81"/>
      <c r="Y110" s="63">
        <v>0.4</v>
      </c>
      <c r="Z110" s="54" t="s">
        <v>679</v>
      </c>
      <c r="AA110" s="58" t="s">
        <v>65</v>
      </c>
      <c r="AB110" s="55" t="s">
        <v>65</v>
      </c>
      <c r="AC110" s="55" t="s">
        <v>65</v>
      </c>
      <c r="AD110" s="54" t="s">
        <v>680</v>
      </c>
      <c r="AE110" s="55">
        <v>4</v>
      </c>
      <c r="AF110" s="55"/>
      <c r="AG110" s="55"/>
      <c r="AH110" s="55">
        <v>1</v>
      </c>
      <c r="AI110" s="55"/>
      <c r="AJ110" s="55"/>
      <c r="AK110" s="55">
        <v>1</v>
      </c>
      <c r="AL110" s="55"/>
      <c r="AM110" s="55"/>
      <c r="AN110" s="55">
        <v>1</v>
      </c>
      <c r="AO110" s="55"/>
      <c r="AP110" s="55"/>
      <c r="AQ110" s="55">
        <v>1</v>
      </c>
      <c r="AR110" s="55" t="s">
        <v>1412</v>
      </c>
      <c r="AS110" s="55" t="s">
        <v>403</v>
      </c>
      <c r="AT110" s="60" t="s">
        <v>661</v>
      </c>
      <c r="AU110" s="55" t="s">
        <v>65</v>
      </c>
      <c r="AV110" s="55" t="s">
        <v>405</v>
      </c>
      <c r="AW110" s="55" t="s">
        <v>65</v>
      </c>
      <c r="AX110" s="55" t="s">
        <v>65</v>
      </c>
      <c r="AY110" s="55" t="s">
        <v>65</v>
      </c>
      <c r="BA110" s="38" t="s">
        <v>1490</v>
      </c>
      <c r="BB110" s="38" t="s">
        <v>1458</v>
      </c>
      <c r="BC110" s="38" t="s">
        <v>1459</v>
      </c>
    </row>
    <row r="111" spans="1:55" ht="72.75" customHeight="1" x14ac:dyDescent="0.2">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81" t="s">
        <v>681</v>
      </c>
      <c r="Y111" s="56">
        <v>0.25</v>
      </c>
      <c r="Z111" s="54" t="s">
        <v>682</v>
      </c>
      <c r="AA111" s="8">
        <v>13800000000</v>
      </c>
      <c r="AB111" s="55" t="s">
        <v>658</v>
      </c>
      <c r="AC111" s="55" t="s">
        <v>682</v>
      </c>
      <c r="AD111" s="54" t="s">
        <v>683</v>
      </c>
      <c r="AE111" s="55">
        <v>2</v>
      </c>
      <c r="AF111" s="55"/>
      <c r="AG111" s="55"/>
      <c r="AH111" s="55"/>
      <c r="AI111" s="55"/>
      <c r="AJ111" s="55"/>
      <c r="AK111" s="55"/>
      <c r="AL111" s="55">
        <v>1</v>
      </c>
      <c r="AM111" s="55"/>
      <c r="AN111" s="55"/>
      <c r="AO111" s="55"/>
      <c r="AP111" s="55"/>
      <c r="AQ111" s="55">
        <v>1</v>
      </c>
      <c r="AR111" s="55" t="s">
        <v>1412</v>
      </c>
      <c r="AS111" s="55" t="s">
        <v>403</v>
      </c>
      <c r="AT111" s="60" t="s">
        <v>661</v>
      </c>
      <c r="AU111" s="55" t="s">
        <v>65</v>
      </c>
      <c r="AV111" s="55" t="s">
        <v>405</v>
      </c>
      <c r="AW111" s="55" t="s">
        <v>65</v>
      </c>
      <c r="AX111" s="55" t="s">
        <v>65</v>
      </c>
      <c r="AY111" s="55" t="s">
        <v>65</v>
      </c>
      <c r="BA111" s="38" t="s">
        <v>1490</v>
      </c>
      <c r="BB111" s="38" t="s">
        <v>1458</v>
      </c>
      <c r="BC111" s="38" t="s">
        <v>1459</v>
      </c>
    </row>
    <row r="112" spans="1:55" ht="72.75" customHeight="1" x14ac:dyDescent="0.2">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81"/>
      <c r="Y112" s="56">
        <v>0.25</v>
      </c>
      <c r="Z112" s="54" t="s">
        <v>684</v>
      </c>
      <c r="AA112" s="8">
        <v>1430000000</v>
      </c>
      <c r="AB112" s="55" t="s">
        <v>658</v>
      </c>
      <c r="AC112" s="55" t="s">
        <v>685</v>
      </c>
      <c r="AD112" s="54" t="s">
        <v>686</v>
      </c>
      <c r="AE112" s="55">
        <v>4</v>
      </c>
      <c r="AF112" s="55"/>
      <c r="AG112" s="55">
        <v>1</v>
      </c>
      <c r="AH112" s="55"/>
      <c r="AI112" s="55"/>
      <c r="AJ112" s="55">
        <v>1</v>
      </c>
      <c r="AK112" s="55"/>
      <c r="AL112" s="55"/>
      <c r="AM112" s="55">
        <v>1</v>
      </c>
      <c r="AN112" s="55"/>
      <c r="AO112" s="55"/>
      <c r="AP112" s="55"/>
      <c r="AQ112" s="55">
        <v>1</v>
      </c>
      <c r="AR112" s="55" t="s">
        <v>1412</v>
      </c>
      <c r="AS112" s="55" t="s">
        <v>403</v>
      </c>
      <c r="AT112" s="60" t="s">
        <v>661</v>
      </c>
      <c r="AU112" s="55" t="s">
        <v>65</v>
      </c>
      <c r="AV112" s="55" t="s">
        <v>405</v>
      </c>
      <c r="AW112" s="55" t="s">
        <v>65</v>
      </c>
      <c r="AX112" s="55" t="s">
        <v>65</v>
      </c>
      <c r="AY112" s="55" t="s">
        <v>65</v>
      </c>
      <c r="BA112" s="32" t="s">
        <v>65</v>
      </c>
      <c r="BB112" s="42" t="s">
        <v>65</v>
      </c>
      <c r="BC112" s="42" t="s">
        <v>65</v>
      </c>
    </row>
    <row r="113" spans="1:55" ht="72.75" customHeight="1" x14ac:dyDescent="0.2">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81"/>
      <c r="Y113" s="56">
        <v>0.25</v>
      </c>
      <c r="Z113" s="54" t="s">
        <v>687</v>
      </c>
      <c r="AA113" s="58" t="s">
        <v>65</v>
      </c>
      <c r="AB113" s="55" t="s">
        <v>65</v>
      </c>
      <c r="AC113" s="55" t="s">
        <v>65</v>
      </c>
      <c r="AD113" s="54" t="s">
        <v>688</v>
      </c>
      <c r="AE113" s="55">
        <v>2</v>
      </c>
      <c r="AF113" s="55"/>
      <c r="AG113" s="55"/>
      <c r="AH113" s="55"/>
      <c r="AI113" s="55"/>
      <c r="AJ113" s="55"/>
      <c r="AK113" s="55"/>
      <c r="AL113" s="55">
        <v>1</v>
      </c>
      <c r="AM113" s="55"/>
      <c r="AN113" s="55"/>
      <c r="AO113" s="55"/>
      <c r="AP113" s="55"/>
      <c r="AQ113" s="55">
        <v>1</v>
      </c>
      <c r="AR113" s="55" t="s">
        <v>1412</v>
      </c>
      <c r="AS113" s="55" t="s">
        <v>403</v>
      </c>
      <c r="AT113" s="60" t="s">
        <v>661</v>
      </c>
      <c r="AU113" s="55" t="s">
        <v>65</v>
      </c>
      <c r="AV113" s="55" t="s">
        <v>405</v>
      </c>
      <c r="AW113" s="55" t="s">
        <v>65</v>
      </c>
      <c r="AX113" s="55" t="s">
        <v>65</v>
      </c>
      <c r="AY113" s="55" t="s">
        <v>65</v>
      </c>
      <c r="BA113" s="38" t="s">
        <v>1490</v>
      </c>
      <c r="BB113" s="38" t="s">
        <v>1458</v>
      </c>
      <c r="BC113" s="38" t="s">
        <v>1459</v>
      </c>
    </row>
    <row r="114" spans="1:55" ht="72.75" customHeight="1" x14ac:dyDescent="0.2">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81"/>
      <c r="Y114" s="56">
        <v>0.25</v>
      </c>
      <c r="Z114" s="54" t="s">
        <v>1414</v>
      </c>
      <c r="AA114" s="58" t="s">
        <v>65</v>
      </c>
      <c r="AB114" s="55" t="s">
        <v>65</v>
      </c>
      <c r="AC114" s="55" t="s">
        <v>65</v>
      </c>
      <c r="AD114" s="54" t="s">
        <v>689</v>
      </c>
      <c r="AE114" s="55">
        <v>2</v>
      </c>
      <c r="AF114" s="55"/>
      <c r="AG114" s="55"/>
      <c r="AH114" s="55"/>
      <c r="AI114" s="55">
        <v>1</v>
      </c>
      <c r="AJ114" s="55"/>
      <c r="AK114" s="55"/>
      <c r="AL114" s="55"/>
      <c r="AM114" s="55"/>
      <c r="AN114" s="55">
        <v>1</v>
      </c>
      <c r="AO114" s="55"/>
      <c r="AP114" s="55"/>
      <c r="AQ114" s="55"/>
      <c r="AR114" s="55" t="s">
        <v>1412</v>
      </c>
      <c r="AS114" s="55" t="s">
        <v>545</v>
      </c>
      <c r="AT114" s="60" t="s">
        <v>661</v>
      </c>
      <c r="AU114" s="55" t="s">
        <v>65</v>
      </c>
      <c r="AV114" s="55" t="s">
        <v>405</v>
      </c>
      <c r="AW114" s="55" t="s">
        <v>65</v>
      </c>
      <c r="AX114" s="55" t="s">
        <v>65</v>
      </c>
      <c r="AY114" s="55" t="s">
        <v>65</v>
      </c>
      <c r="BA114" s="38" t="s">
        <v>1490</v>
      </c>
      <c r="BB114" s="38" t="s">
        <v>1462</v>
      </c>
      <c r="BC114" s="38" t="s">
        <v>1463</v>
      </c>
    </row>
    <row r="115" spans="1:55" ht="72.75" customHeight="1" x14ac:dyDescent="0.2">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81" t="s">
        <v>690</v>
      </c>
      <c r="Y115" s="63">
        <v>0.5</v>
      </c>
      <c r="Z115" s="54" t="s">
        <v>1415</v>
      </c>
      <c r="AA115" s="58" t="s">
        <v>65</v>
      </c>
      <c r="AB115" s="55" t="s">
        <v>65</v>
      </c>
      <c r="AC115" s="55" t="s">
        <v>65</v>
      </c>
      <c r="AD115" s="54" t="s">
        <v>688</v>
      </c>
      <c r="AE115" s="55">
        <v>3</v>
      </c>
      <c r="AF115" s="55"/>
      <c r="AG115" s="55"/>
      <c r="AH115" s="55"/>
      <c r="AI115" s="55">
        <v>1</v>
      </c>
      <c r="AJ115" s="55"/>
      <c r="AK115" s="55"/>
      <c r="AL115" s="55"/>
      <c r="AM115" s="55"/>
      <c r="AN115" s="55">
        <v>1</v>
      </c>
      <c r="AO115" s="55"/>
      <c r="AP115" s="55"/>
      <c r="AQ115" s="55">
        <v>1</v>
      </c>
      <c r="AR115" s="55" t="s">
        <v>1412</v>
      </c>
      <c r="AS115" s="55" t="s">
        <v>403</v>
      </c>
      <c r="AT115" s="60" t="s">
        <v>661</v>
      </c>
      <c r="AU115" s="55" t="s">
        <v>65</v>
      </c>
      <c r="AV115" s="55" t="s">
        <v>405</v>
      </c>
      <c r="AW115" s="55" t="s">
        <v>65</v>
      </c>
      <c r="AX115" s="55" t="s">
        <v>65</v>
      </c>
      <c r="AY115" s="55" t="s">
        <v>65</v>
      </c>
      <c r="BA115" s="38" t="s">
        <v>1490</v>
      </c>
      <c r="BB115" s="38" t="s">
        <v>1458</v>
      </c>
      <c r="BC115" s="38" t="s">
        <v>1459</v>
      </c>
    </row>
    <row r="116" spans="1:55" ht="72.75" customHeight="1" x14ac:dyDescent="0.2">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81"/>
      <c r="Y116" s="63">
        <v>0.5</v>
      </c>
      <c r="Z116" s="54" t="s">
        <v>691</v>
      </c>
      <c r="AA116" s="58" t="s">
        <v>65</v>
      </c>
      <c r="AB116" s="55" t="s">
        <v>65</v>
      </c>
      <c r="AC116" s="55" t="s">
        <v>65</v>
      </c>
      <c r="AD116" s="54" t="s">
        <v>688</v>
      </c>
      <c r="AE116" s="55">
        <v>3</v>
      </c>
      <c r="AF116" s="55"/>
      <c r="AG116" s="55"/>
      <c r="AH116" s="55"/>
      <c r="AI116" s="55">
        <v>1</v>
      </c>
      <c r="AJ116" s="55"/>
      <c r="AK116" s="55"/>
      <c r="AL116" s="55"/>
      <c r="AM116" s="55"/>
      <c r="AN116" s="55">
        <v>1</v>
      </c>
      <c r="AO116" s="55"/>
      <c r="AP116" s="55"/>
      <c r="AQ116" s="55">
        <v>1</v>
      </c>
      <c r="AR116" s="55" t="s">
        <v>1412</v>
      </c>
      <c r="AS116" s="55" t="s">
        <v>403</v>
      </c>
      <c r="AT116" s="60" t="s">
        <v>661</v>
      </c>
      <c r="AU116" s="55" t="s">
        <v>65</v>
      </c>
      <c r="AV116" s="55" t="s">
        <v>405</v>
      </c>
      <c r="AW116" s="55" t="s">
        <v>65</v>
      </c>
      <c r="AX116" s="55" t="s">
        <v>65</v>
      </c>
      <c r="AY116" s="55" t="s">
        <v>65</v>
      </c>
      <c r="BA116" s="32" t="s">
        <v>65</v>
      </c>
      <c r="BB116" s="42" t="s">
        <v>65</v>
      </c>
      <c r="BC116" s="42" t="s">
        <v>65</v>
      </c>
    </row>
    <row r="117" spans="1:55" ht="72.75" customHeight="1" x14ac:dyDescent="0.2">
      <c r="A117" s="76" t="s">
        <v>58</v>
      </c>
      <c r="B117" s="76" t="s">
        <v>162</v>
      </c>
      <c r="C117" s="76" t="s">
        <v>163</v>
      </c>
      <c r="D117" s="76" t="s">
        <v>164</v>
      </c>
      <c r="E117" s="76" t="s">
        <v>165</v>
      </c>
      <c r="F117" s="76" t="s">
        <v>166</v>
      </c>
      <c r="G117" s="76" t="s">
        <v>167</v>
      </c>
      <c r="H117" s="76" t="s">
        <v>168</v>
      </c>
      <c r="I117" s="76" t="s">
        <v>64</v>
      </c>
      <c r="J117" s="76" t="s">
        <v>97</v>
      </c>
      <c r="K117" s="76" t="s">
        <v>169</v>
      </c>
      <c r="L117" s="76" t="s">
        <v>173</v>
      </c>
      <c r="M117" s="76" t="s">
        <v>174</v>
      </c>
      <c r="N117" s="76" t="s">
        <v>1406</v>
      </c>
      <c r="O117" s="76" t="s">
        <v>102</v>
      </c>
      <c r="P117" s="76" t="s">
        <v>70</v>
      </c>
      <c r="Q117" s="76">
        <v>40.4</v>
      </c>
      <c r="R117" s="76">
        <v>15</v>
      </c>
      <c r="S117" s="76">
        <v>30</v>
      </c>
      <c r="T117" s="76">
        <v>20</v>
      </c>
      <c r="U117" s="76">
        <v>10</v>
      </c>
      <c r="V117" s="76">
        <v>10</v>
      </c>
      <c r="W117" s="76" t="s">
        <v>1412</v>
      </c>
      <c r="X117" s="81" t="s">
        <v>692</v>
      </c>
      <c r="Y117" s="63">
        <v>7.0000000000000007E-2</v>
      </c>
      <c r="Z117" s="9" t="s">
        <v>693</v>
      </c>
      <c r="AA117" s="10">
        <v>270000000</v>
      </c>
      <c r="AB117" s="55" t="s">
        <v>694</v>
      </c>
      <c r="AC117" s="55" t="s">
        <v>695</v>
      </c>
      <c r="AD117" s="54" t="s">
        <v>696</v>
      </c>
      <c r="AE117" s="55">
        <v>2</v>
      </c>
      <c r="AF117" s="55"/>
      <c r="AG117" s="55"/>
      <c r="AH117" s="55"/>
      <c r="AI117" s="55"/>
      <c r="AJ117" s="55"/>
      <c r="AK117" s="55"/>
      <c r="AL117" s="55"/>
      <c r="AM117" s="55"/>
      <c r="AN117" s="55"/>
      <c r="AO117" s="55"/>
      <c r="AP117" s="55">
        <v>2</v>
      </c>
      <c r="AQ117" s="55"/>
      <c r="AR117" s="55" t="s">
        <v>1412</v>
      </c>
      <c r="AS117" s="55" t="s">
        <v>65</v>
      </c>
      <c r="AT117" s="60" t="s">
        <v>661</v>
      </c>
      <c r="AU117" s="55" t="s">
        <v>65</v>
      </c>
      <c r="AV117" s="55" t="s">
        <v>65</v>
      </c>
      <c r="AW117" s="55" t="s">
        <v>65</v>
      </c>
      <c r="AX117" s="55" t="s">
        <v>65</v>
      </c>
      <c r="AY117" s="55" t="s">
        <v>65</v>
      </c>
      <c r="BA117" s="32" t="s">
        <v>65</v>
      </c>
      <c r="BB117" s="42" t="s">
        <v>65</v>
      </c>
      <c r="BC117" s="42" t="s">
        <v>65</v>
      </c>
    </row>
    <row r="118" spans="1:55" ht="72.75" customHeight="1" x14ac:dyDescent="0.2">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81"/>
      <c r="Y118" s="63">
        <v>7.0000000000000007E-2</v>
      </c>
      <c r="Z118" s="9" t="s">
        <v>697</v>
      </c>
      <c r="AA118" s="10">
        <v>75000000</v>
      </c>
      <c r="AB118" s="55" t="s">
        <v>694</v>
      </c>
      <c r="AC118" s="55" t="s">
        <v>695</v>
      </c>
      <c r="AD118" s="54" t="s">
        <v>698</v>
      </c>
      <c r="AE118" s="55">
        <v>1</v>
      </c>
      <c r="AF118" s="55"/>
      <c r="AG118" s="55"/>
      <c r="AH118" s="55"/>
      <c r="AI118" s="55"/>
      <c r="AJ118" s="55"/>
      <c r="AK118" s="55"/>
      <c r="AL118" s="55"/>
      <c r="AM118" s="55"/>
      <c r="AN118" s="55"/>
      <c r="AO118" s="55"/>
      <c r="AP118" s="55"/>
      <c r="AQ118" s="55">
        <v>1</v>
      </c>
      <c r="AR118" s="55" t="s">
        <v>1412</v>
      </c>
      <c r="AS118" s="55" t="s">
        <v>65</v>
      </c>
      <c r="AT118" s="60" t="s">
        <v>661</v>
      </c>
      <c r="AU118" s="55" t="s">
        <v>65</v>
      </c>
      <c r="AV118" s="55" t="s">
        <v>65</v>
      </c>
      <c r="AW118" s="55" t="s">
        <v>65</v>
      </c>
      <c r="AX118" s="55" t="s">
        <v>65</v>
      </c>
      <c r="AY118" s="55" t="s">
        <v>65</v>
      </c>
      <c r="BA118" s="32" t="s">
        <v>65</v>
      </c>
      <c r="BB118" s="42" t="s">
        <v>65</v>
      </c>
      <c r="BC118" s="42" t="s">
        <v>65</v>
      </c>
    </row>
    <row r="119" spans="1:55" ht="72.75" customHeight="1" x14ac:dyDescent="0.2">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81"/>
      <c r="Y119" s="63">
        <v>0.1</v>
      </c>
      <c r="Z119" s="9" t="s">
        <v>699</v>
      </c>
      <c r="AA119" s="10">
        <v>75000000</v>
      </c>
      <c r="AB119" s="55" t="s">
        <v>694</v>
      </c>
      <c r="AC119" s="55" t="s">
        <v>695</v>
      </c>
      <c r="AD119" s="54" t="s">
        <v>700</v>
      </c>
      <c r="AE119" s="55">
        <v>1</v>
      </c>
      <c r="AF119" s="55"/>
      <c r="AG119" s="55"/>
      <c r="AH119" s="55"/>
      <c r="AI119" s="55"/>
      <c r="AJ119" s="55"/>
      <c r="AK119" s="55"/>
      <c r="AL119" s="55"/>
      <c r="AM119" s="55">
        <v>1</v>
      </c>
      <c r="AN119" s="55"/>
      <c r="AO119" s="55"/>
      <c r="AP119" s="55"/>
      <c r="AQ119" s="55"/>
      <c r="AR119" s="55" t="s">
        <v>1412</v>
      </c>
      <c r="AS119" s="55" t="s">
        <v>65</v>
      </c>
      <c r="AT119" s="60" t="s">
        <v>661</v>
      </c>
      <c r="AU119" s="55" t="s">
        <v>65</v>
      </c>
      <c r="AV119" s="55" t="s">
        <v>65</v>
      </c>
      <c r="AW119" s="55" t="s">
        <v>65</v>
      </c>
      <c r="AX119" s="55" t="s">
        <v>65</v>
      </c>
      <c r="AY119" s="55" t="s">
        <v>65</v>
      </c>
      <c r="BA119" s="32" t="s">
        <v>65</v>
      </c>
      <c r="BB119" s="42" t="s">
        <v>65</v>
      </c>
      <c r="BC119" s="42" t="s">
        <v>65</v>
      </c>
    </row>
    <row r="120" spans="1:55" ht="72.75" customHeight="1" x14ac:dyDescent="0.2">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81"/>
      <c r="Y120" s="63">
        <v>0.06</v>
      </c>
      <c r="Z120" s="9" t="s">
        <v>701</v>
      </c>
      <c r="AA120" s="10">
        <v>235508330.59999999</v>
      </c>
      <c r="AB120" s="55" t="s">
        <v>694</v>
      </c>
      <c r="AC120" s="55" t="s">
        <v>695</v>
      </c>
      <c r="AD120" s="54" t="s">
        <v>702</v>
      </c>
      <c r="AE120" s="55">
        <v>32</v>
      </c>
      <c r="AF120" s="55"/>
      <c r="AG120" s="55"/>
      <c r="AH120" s="55"/>
      <c r="AI120" s="55"/>
      <c r="AJ120" s="55"/>
      <c r="AK120" s="55"/>
      <c r="AL120" s="55">
        <v>32</v>
      </c>
      <c r="AM120" s="55"/>
      <c r="AN120" s="55"/>
      <c r="AO120" s="55"/>
      <c r="AP120" s="55"/>
      <c r="AQ120" s="55"/>
      <c r="AR120" s="55" t="s">
        <v>1412</v>
      </c>
      <c r="AS120" s="55" t="s">
        <v>65</v>
      </c>
      <c r="AT120" s="60" t="s">
        <v>661</v>
      </c>
      <c r="AU120" s="55" t="s">
        <v>65</v>
      </c>
      <c r="AV120" s="55" t="s">
        <v>65</v>
      </c>
      <c r="AW120" s="55" t="s">
        <v>65</v>
      </c>
      <c r="AX120" s="55" t="s">
        <v>65</v>
      </c>
      <c r="AY120" s="55" t="s">
        <v>65</v>
      </c>
      <c r="BA120" s="32" t="s">
        <v>65</v>
      </c>
      <c r="BB120" s="42" t="s">
        <v>65</v>
      </c>
      <c r="BC120" s="42" t="s">
        <v>65</v>
      </c>
    </row>
    <row r="121" spans="1:55" ht="72.75" customHeight="1" x14ac:dyDescent="0.2">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81"/>
      <c r="Y121" s="63">
        <v>0.09</v>
      </c>
      <c r="Z121" s="9" t="s">
        <v>703</v>
      </c>
      <c r="AA121" s="10">
        <v>35000000</v>
      </c>
      <c r="AB121" s="55" t="s">
        <v>694</v>
      </c>
      <c r="AC121" s="55" t="s">
        <v>695</v>
      </c>
      <c r="AD121" s="54" t="s">
        <v>704</v>
      </c>
      <c r="AE121" s="55">
        <v>2</v>
      </c>
      <c r="AF121" s="55"/>
      <c r="AG121" s="55"/>
      <c r="AH121" s="55"/>
      <c r="AI121" s="55"/>
      <c r="AJ121" s="55"/>
      <c r="AK121" s="55"/>
      <c r="AL121" s="55"/>
      <c r="AM121" s="55"/>
      <c r="AN121" s="55">
        <v>1</v>
      </c>
      <c r="AO121" s="55"/>
      <c r="AP121" s="55"/>
      <c r="AQ121" s="55">
        <v>1</v>
      </c>
      <c r="AR121" s="55" t="s">
        <v>1412</v>
      </c>
      <c r="AS121" s="55" t="s">
        <v>65</v>
      </c>
      <c r="AT121" s="60" t="s">
        <v>661</v>
      </c>
      <c r="AU121" s="55" t="s">
        <v>65</v>
      </c>
      <c r="AV121" s="55" t="s">
        <v>65</v>
      </c>
      <c r="AW121" s="55" t="s">
        <v>65</v>
      </c>
      <c r="AX121" s="55" t="s">
        <v>65</v>
      </c>
      <c r="AY121" s="55" t="s">
        <v>65</v>
      </c>
      <c r="BA121" s="32" t="s">
        <v>65</v>
      </c>
      <c r="BB121" s="42" t="s">
        <v>65</v>
      </c>
      <c r="BC121" s="42" t="s">
        <v>65</v>
      </c>
    </row>
    <row r="122" spans="1:55" ht="72.75" customHeight="1" x14ac:dyDescent="0.2">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81"/>
      <c r="Y122" s="63">
        <v>0.06</v>
      </c>
      <c r="Z122" s="9" t="s">
        <v>705</v>
      </c>
      <c r="AA122" s="10">
        <v>40000000</v>
      </c>
      <c r="AB122" s="55" t="s">
        <v>694</v>
      </c>
      <c r="AC122" s="55" t="s">
        <v>695</v>
      </c>
      <c r="AD122" s="54" t="s">
        <v>706</v>
      </c>
      <c r="AE122" s="55">
        <v>3</v>
      </c>
      <c r="AF122" s="55"/>
      <c r="AG122" s="55"/>
      <c r="AH122" s="55"/>
      <c r="AI122" s="55"/>
      <c r="AJ122" s="55">
        <v>1</v>
      </c>
      <c r="AK122" s="55"/>
      <c r="AL122" s="55"/>
      <c r="AM122" s="55">
        <v>1</v>
      </c>
      <c r="AN122" s="55"/>
      <c r="AO122" s="55"/>
      <c r="AP122" s="55"/>
      <c r="AQ122" s="55">
        <v>1</v>
      </c>
      <c r="AR122" s="55" t="s">
        <v>1412</v>
      </c>
      <c r="AS122" s="55" t="s">
        <v>65</v>
      </c>
      <c r="AT122" s="60" t="s">
        <v>661</v>
      </c>
      <c r="AU122" s="55" t="s">
        <v>65</v>
      </c>
      <c r="AV122" s="55" t="s">
        <v>65</v>
      </c>
      <c r="AW122" s="55" t="s">
        <v>65</v>
      </c>
      <c r="AX122" s="55" t="s">
        <v>65</v>
      </c>
      <c r="AY122" s="55" t="s">
        <v>65</v>
      </c>
      <c r="BA122" s="32" t="s">
        <v>65</v>
      </c>
      <c r="BB122" s="42" t="s">
        <v>65</v>
      </c>
      <c r="BC122" s="42" t="s">
        <v>65</v>
      </c>
    </row>
    <row r="123" spans="1:55" ht="72.75" customHeight="1" x14ac:dyDescent="0.2">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81"/>
      <c r="Y123" s="63">
        <v>0.06</v>
      </c>
      <c r="Z123" s="9" t="s">
        <v>707</v>
      </c>
      <c r="AA123" s="10">
        <v>234922645.79799998</v>
      </c>
      <c r="AB123" s="55" t="s">
        <v>694</v>
      </c>
      <c r="AC123" s="55" t="s">
        <v>708</v>
      </c>
      <c r="AD123" s="54" t="s">
        <v>706</v>
      </c>
      <c r="AE123" s="55">
        <v>2</v>
      </c>
      <c r="AF123" s="55"/>
      <c r="AG123" s="55"/>
      <c r="AH123" s="55"/>
      <c r="AI123" s="55"/>
      <c r="AJ123" s="55">
        <v>1</v>
      </c>
      <c r="AK123" s="55"/>
      <c r="AL123" s="55"/>
      <c r="AM123" s="55"/>
      <c r="AN123" s="55"/>
      <c r="AO123" s="55"/>
      <c r="AP123" s="55"/>
      <c r="AQ123" s="55">
        <v>1</v>
      </c>
      <c r="AR123" s="55" t="s">
        <v>1412</v>
      </c>
      <c r="AS123" s="55" t="s">
        <v>65</v>
      </c>
      <c r="AT123" s="60" t="s">
        <v>661</v>
      </c>
      <c r="AU123" s="55" t="s">
        <v>65</v>
      </c>
      <c r="AV123" s="55" t="s">
        <v>65</v>
      </c>
      <c r="AW123" s="55" t="s">
        <v>65</v>
      </c>
      <c r="AX123" s="55" t="s">
        <v>65</v>
      </c>
      <c r="AY123" s="55" t="s">
        <v>65</v>
      </c>
      <c r="BA123" s="32" t="s">
        <v>65</v>
      </c>
      <c r="BB123" s="42" t="s">
        <v>65</v>
      </c>
      <c r="BC123" s="42" t="s">
        <v>65</v>
      </c>
    </row>
    <row r="124" spans="1:55" ht="72.75" customHeight="1" x14ac:dyDescent="0.2">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81"/>
      <c r="Y124" s="63">
        <v>0.06</v>
      </c>
      <c r="Z124" s="9" t="s">
        <v>709</v>
      </c>
      <c r="AA124" s="10">
        <v>161931881</v>
      </c>
      <c r="AB124" s="55" t="s">
        <v>694</v>
      </c>
      <c r="AC124" s="55" t="s">
        <v>710</v>
      </c>
      <c r="AD124" s="54" t="s">
        <v>706</v>
      </c>
      <c r="AE124" s="55">
        <v>3</v>
      </c>
      <c r="AF124" s="55"/>
      <c r="AG124" s="55"/>
      <c r="AH124" s="55"/>
      <c r="AI124" s="55"/>
      <c r="AJ124" s="55">
        <v>1</v>
      </c>
      <c r="AK124" s="55"/>
      <c r="AL124" s="55"/>
      <c r="AM124" s="55">
        <v>1</v>
      </c>
      <c r="AN124" s="55"/>
      <c r="AO124" s="55"/>
      <c r="AP124" s="55"/>
      <c r="AQ124" s="55">
        <v>1</v>
      </c>
      <c r="AR124" s="55" t="s">
        <v>1412</v>
      </c>
      <c r="AS124" s="55" t="s">
        <v>65</v>
      </c>
      <c r="AT124" s="60" t="s">
        <v>661</v>
      </c>
      <c r="AU124" s="55" t="s">
        <v>65</v>
      </c>
      <c r="AV124" s="55" t="s">
        <v>65</v>
      </c>
      <c r="AW124" s="55" t="s">
        <v>65</v>
      </c>
      <c r="AX124" s="55" t="s">
        <v>65</v>
      </c>
      <c r="AY124" s="55" t="s">
        <v>65</v>
      </c>
      <c r="BA124" s="32" t="s">
        <v>65</v>
      </c>
      <c r="BB124" s="42" t="s">
        <v>65</v>
      </c>
      <c r="BC124" s="42" t="s">
        <v>65</v>
      </c>
    </row>
    <row r="125" spans="1:55" ht="72.75" customHeight="1" x14ac:dyDescent="0.2">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81"/>
      <c r="Y125" s="63">
        <v>0.06</v>
      </c>
      <c r="Z125" s="9" t="s">
        <v>711</v>
      </c>
      <c r="AA125" s="10">
        <v>161931880</v>
      </c>
      <c r="AB125" s="55" t="s">
        <v>694</v>
      </c>
      <c r="AC125" s="55" t="s">
        <v>710</v>
      </c>
      <c r="AD125" s="9" t="s">
        <v>706</v>
      </c>
      <c r="AE125" s="55">
        <v>2</v>
      </c>
      <c r="AF125" s="55"/>
      <c r="AG125" s="55"/>
      <c r="AH125" s="55"/>
      <c r="AI125" s="55"/>
      <c r="AJ125" s="55"/>
      <c r="AK125" s="55"/>
      <c r="AL125" s="55">
        <v>1</v>
      </c>
      <c r="AM125" s="55"/>
      <c r="AN125" s="55"/>
      <c r="AO125" s="55"/>
      <c r="AP125" s="55"/>
      <c r="AQ125" s="55">
        <v>1</v>
      </c>
      <c r="AR125" s="55" t="s">
        <v>1412</v>
      </c>
      <c r="AS125" s="55" t="s">
        <v>65</v>
      </c>
      <c r="AT125" s="60" t="s">
        <v>661</v>
      </c>
      <c r="AU125" s="55" t="s">
        <v>65</v>
      </c>
      <c r="AV125" s="55" t="s">
        <v>65</v>
      </c>
      <c r="AW125" s="55" t="s">
        <v>65</v>
      </c>
      <c r="AX125" s="55" t="s">
        <v>65</v>
      </c>
      <c r="AY125" s="55" t="s">
        <v>65</v>
      </c>
      <c r="BA125" s="32" t="s">
        <v>65</v>
      </c>
      <c r="BB125" s="42" t="s">
        <v>65</v>
      </c>
      <c r="BC125" s="42" t="s">
        <v>65</v>
      </c>
    </row>
    <row r="126" spans="1:55" ht="72.75" customHeight="1" x14ac:dyDescent="0.2">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81"/>
      <c r="Y126" s="63">
        <v>0.06</v>
      </c>
      <c r="Z126" s="9" t="s">
        <v>712</v>
      </c>
      <c r="AA126" s="10">
        <v>64772752</v>
      </c>
      <c r="AB126" s="55" t="s">
        <v>694</v>
      </c>
      <c r="AC126" s="55" t="s">
        <v>710</v>
      </c>
      <c r="AD126" s="9" t="s">
        <v>706</v>
      </c>
      <c r="AE126" s="55">
        <v>3</v>
      </c>
      <c r="AF126" s="55"/>
      <c r="AG126" s="55"/>
      <c r="AH126" s="55"/>
      <c r="AI126" s="55"/>
      <c r="AJ126" s="55">
        <v>1</v>
      </c>
      <c r="AK126" s="55"/>
      <c r="AL126" s="55"/>
      <c r="AM126" s="55">
        <v>1</v>
      </c>
      <c r="AN126" s="55"/>
      <c r="AO126" s="55"/>
      <c r="AP126" s="55"/>
      <c r="AQ126" s="55">
        <v>1</v>
      </c>
      <c r="AR126" s="55" t="s">
        <v>1412</v>
      </c>
      <c r="AS126" s="55" t="s">
        <v>65</v>
      </c>
      <c r="AT126" s="60" t="s">
        <v>661</v>
      </c>
      <c r="AU126" s="55" t="s">
        <v>65</v>
      </c>
      <c r="AV126" s="55" t="s">
        <v>65</v>
      </c>
      <c r="AW126" s="55" t="s">
        <v>65</v>
      </c>
      <c r="AX126" s="55" t="s">
        <v>65</v>
      </c>
      <c r="AY126" s="55" t="s">
        <v>65</v>
      </c>
      <c r="BA126" s="32" t="s">
        <v>65</v>
      </c>
      <c r="BB126" s="42" t="s">
        <v>65</v>
      </c>
      <c r="BC126" s="42" t="s">
        <v>65</v>
      </c>
    </row>
    <row r="127" spans="1:55" ht="72.75" customHeight="1" x14ac:dyDescent="0.2">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81"/>
      <c r="Y127" s="63">
        <v>0.05</v>
      </c>
      <c r="Z127" s="9" t="s">
        <v>713</v>
      </c>
      <c r="AA127" s="10">
        <v>30000000</v>
      </c>
      <c r="AB127" s="55" t="s">
        <v>694</v>
      </c>
      <c r="AC127" s="55" t="s">
        <v>710</v>
      </c>
      <c r="AD127" s="9" t="s">
        <v>714</v>
      </c>
      <c r="AE127" s="11">
        <v>1</v>
      </c>
      <c r="AF127" s="55"/>
      <c r="AG127" s="55">
        <v>1</v>
      </c>
      <c r="AH127" s="55"/>
      <c r="AI127" s="55"/>
      <c r="AJ127" s="55"/>
      <c r="AK127" s="55"/>
      <c r="AL127" s="55"/>
      <c r="AM127" s="55"/>
      <c r="AN127" s="55"/>
      <c r="AO127" s="55"/>
      <c r="AP127" s="55"/>
      <c r="AQ127" s="55"/>
      <c r="AR127" s="55" t="s">
        <v>1412</v>
      </c>
      <c r="AS127" s="55" t="s">
        <v>65</v>
      </c>
      <c r="AT127" s="60" t="s">
        <v>661</v>
      </c>
      <c r="AU127" s="55" t="s">
        <v>65</v>
      </c>
      <c r="AV127" s="55" t="s">
        <v>65</v>
      </c>
      <c r="AW127" s="55" t="s">
        <v>65</v>
      </c>
      <c r="AX127" s="55" t="s">
        <v>65</v>
      </c>
      <c r="AY127" s="55" t="s">
        <v>65</v>
      </c>
      <c r="BA127" s="32" t="s">
        <v>65</v>
      </c>
      <c r="BB127" s="42" t="s">
        <v>65</v>
      </c>
      <c r="BC127" s="42" t="s">
        <v>65</v>
      </c>
    </row>
    <row r="128" spans="1:55" ht="72.75" customHeight="1" x14ac:dyDescent="0.2">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81"/>
      <c r="Y128" s="63">
        <v>0.05</v>
      </c>
      <c r="Z128" s="9" t="s">
        <v>715</v>
      </c>
      <c r="AA128" s="10">
        <v>229091010</v>
      </c>
      <c r="AB128" s="55" t="s">
        <v>694</v>
      </c>
      <c r="AC128" s="55" t="s">
        <v>710</v>
      </c>
      <c r="AD128" s="9" t="s">
        <v>1545</v>
      </c>
      <c r="AE128" s="11">
        <v>8</v>
      </c>
      <c r="AF128" s="55">
        <v>1</v>
      </c>
      <c r="AG128" s="55">
        <v>1</v>
      </c>
      <c r="AH128" s="55">
        <v>1</v>
      </c>
      <c r="AI128" s="55">
        <v>1</v>
      </c>
      <c r="AJ128" s="55">
        <v>1</v>
      </c>
      <c r="AK128" s="55"/>
      <c r="AL128" s="55">
        <v>1</v>
      </c>
      <c r="AM128" s="55"/>
      <c r="AN128" s="55">
        <v>1</v>
      </c>
      <c r="AO128" s="55"/>
      <c r="AP128" s="55"/>
      <c r="AQ128" s="55">
        <v>1</v>
      </c>
      <c r="AR128" s="55" t="s">
        <v>1412</v>
      </c>
      <c r="AS128" s="55" t="s">
        <v>65</v>
      </c>
      <c r="AT128" s="60" t="s">
        <v>661</v>
      </c>
      <c r="AU128" s="55" t="s">
        <v>65</v>
      </c>
      <c r="AV128" s="55" t="s">
        <v>65</v>
      </c>
      <c r="AW128" s="55" t="s">
        <v>65</v>
      </c>
      <c r="AX128" s="55" t="s">
        <v>65</v>
      </c>
      <c r="AY128" s="55" t="s">
        <v>65</v>
      </c>
      <c r="BA128" s="32" t="s">
        <v>65</v>
      </c>
      <c r="BB128" s="42" t="s">
        <v>65</v>
      </c>
      <c r="BC128" s="42" t="s">
        <v>65</v>
      </c>
    </row>
    <row r="129" spans="1:55" ht="72.75" customHeight="1" x14ac:dyDescent="0.2">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81"/>
      <c r="Y129" s="63">
        <v>0.06</v>
      </c>
      <c r="Z129" s="9" t="s">
        <v>716</v>
      </c>
      <c r="AA129" s="10">
        <v>187000000</v>
      </c>
      <c r="AB129" s="55" t="s">
        <v>694</v>
      </c>
      <c r="AC129" s="55" t="s">
        <v>717</v>
      </c>
      <c r="AD129" s="9" t="s">
        <v>706</v>
      </c>
      <c r="AE129" s="55">
        <v>1</v>
      </c>
      <c r="AF129" s="55"/>
      <c r="AG129" s="55"/>
      <c r="AH129" s="55"/>
      <c r="AI129" s="55"/>
      <c r="AJ129" s="55"/>
      <c r="AK129" s="55"/>
      <c r="AL129" s="55">
        <v>1</v>
      </c>
      <c r="AM129" s="55"/>
      <c r="AN129" s="55"/>
      <c r="AO129" s="55"/>
      <c r="AP129" s="55"/>
      <c r="AQ129" s="55"/>
      <c r="AR129" s="55" t="s">
        <v>1412</v>
      </c>
      <c r="AS129" s="55" t="s">
        <v>65</v>
      </c>
      <c r="AT129" s="60" t="s">
        <v>661</v>
      </c>
      <c r="AU129" s="55" t="s">
        <v>65</v>
      </c>
      <c r="AV129" s="55" t="s">
        <v>65</v>
      </c>
      <c r="AW129" s="55" t="s">
        <v>65</v>
      </c>
      <c r="AX129" s="55" t="s">
        <v>65</v>
      </c>
      <c r="AY129" s="55" t="s">
        <v>65</v>
      </c>
      <c r="BA129" s="32" t="s">
        <v>65</v>
      </c>
      <c r="BB129" s="42" t="s">
        <v>65</v>
      </c>
      <c r="BC129" s="42" t="s">
        <v>65</v>
      </c>
    </row>
    <row r="130" spans="1:55" ht="72.75" customHeight="1" x14ac:dyDescent="0.2">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81"/>
      <c r="Y130" s="63">
        <v>0.05</v>
      </c>
      <c r="Z130" s="9" t="s">
        <v>718</v>
      </c>
      <c r="AA130" s="10">
        <v>47060693</v>
      </c>
      <c r="AB130" s="55" t="s">
        <v>694</v>
      </c>
      <c r="AC130" s="55" t="s">
        <v>717</v>
      </c>
      <c r="AD130" s="9" t="s">
        <v>719</v>
      </c>
      <c r="AE130" s="55">
        <v>1</v>
      </c>
      <c r="AF130" s="55"/>
      <c r="AG130" s="55"/>
      <c r="AH130" s="55"/>
      <c r="AI130" s="55"/>
      <c r="AJ130" s="55"/>
      <c r="AK130" s="55"/>
      <c r="AL130" s="55"/>
      <c r="AM130" s="55"/>
      <c r="AN130" s="55"/>
      <c r="AO130" s="55"/>
      <c r="AP130" s="55"/>
      <c r="AQ130" s="55">
        <v>1</v>
      </c>
      <c r="AR130" s="55" t="s">
        <v>1412</v>
      </c>
      <c r="AS130" s="55" t="s">
        <v>65</v>
      </c>
      <c r="AT130" s="60" t="s">
        <v>661</v>
      </c>
      <c r="AU130" s="55" t="s">
        <v>65</v>
      </c>
      <c r="AV130" s="55" t="s">
        <v>65</v>
      </c>
      <c r="AW130" s="55" t="s">
        <v>65</v>
      </c>
      <c r="AX130" s="55" t="s">
        <v>65</v>
      </c>
      <c r="AY130" s="55" t="s">
        <v>65</v>
      </c>
      <c r="BA130" s="32" t="s">
        <v>65</v>
      </c>
      <c r="BB130" s="42" t="s">
        <v>65</v>
      </c>
      <c r="BC130" s="42" t="s">
        <v>65</v>
      </c>
    </row>
    <row r="131" spans="1:55" ht="72.75" customHeight="1" x14ac:dyDescent="0.2">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81"/>
      <c r="Y131" s="63">
        <v>0.05</v>
      </c>
      <c r="Z131" s="9" t="s">
        <v>720</v>
      </c>
      <c r="AA131" s="10">
        <v>12000000</v>
      </c>
      <c r="AB131" s="55" t="s">
        <v>694</v>
      </c>
      <c r="AC131" s="55" t="s">
        <v>721</v>
      </c>
      <c r="AD131" s="9" t="s">
        <v>1545</v>
      </c>
      <c r="AE131" s="55">
        <v>4</v>
      </c>
      <c r="AF131" s="55"/>
      <c r="AG131" s="55"/>
      <c r="AH131" s="55"/>
      <c r="AI131" s="55">
        <v>1</v>
      </c>
      <c r="AJ131" s="55"/>
      <c r="AK131" s="55"/>
      <c r="AL131" s="55">
        <v>1</v>
      </c>
      <c r="AM131" s="55"/>
      <c r="AN131" s="55">
        <v>1</v>
      </c>
      <c r="AO131" s="55"/>
      <c r="AP131" s="55"/>
      <c r="AQ131" s="55">
        <v>1</v>
      </c>
      <c r="AR131" s="55" t="s">
        <v>1412</v>
      </c>
      <c r="AS131" s="55" t="s">
        <v>65</v>
      </c>
      <c r="AT131" s="60" t="s">
        <v>661</v>
      </c>
      <c r="AU131" s="55" t="s">
        <v>65</v>
      </c>
      <c r="AV131" s="55" t="s">
        <v>65</v>
      </c>
      <c r="AW131" s="55" t="s">
        <v>65</v>
      </c>
      <c r="AX131" s="55" t="s">
        <v>65</v>
      </c>
      <c r="AY131" s="55" t="s">
        <v>65</v>
      </c>
      <c r="BA131" s="32" t="s">
        <v>65</v>
      </c>
      <c r="BB131" s="42" t="s">
        <v>65</v>
      </c>
      <c r="BC131" s="42" t="s">
        <v>65</v>
      </c>
    </row>
    <row r="132" spans="1:55" ht="72.75" customHeight="1" x14ac:dyDescent="0.2">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81"/>
      <c r="Y132" s="63">
        <v>0.05</v>
      </c>
      <c r="Z132" s="9" t="s">
        <v>722</v>
      </c>
      <c r="AA132" s="10">
        <v>340780808</v>
      </c>
      <c r="AB132" s="55" t="s">
        <v>694</v>
      </c>
      <c r="AC132" s="55" t="s">
        <v>721</v>
      </c>
      <c r="AD132" s="9" t="s">
        <v>723</v>
      </c>
      <c r="AE132" s="55">
        <v>3</v>
      </c>
      <c r="AF132" s="55"/>
      <c r="AG132" s="55"/>
      <c r="AH132" s="55"/>
      <c r="AI132" s="55"/>
      <c r="AJ132" s="55"/>
      <c r="AK132" s="55"/>
      <c r="AL132" s="55"/>
      <c r="AM132" s="55"/>
      <c r="AN132" s="55"/>
      <c r="AO132" s="55"/>
      <c r="AP132" s="55"/>
      <c r="AQ132" s="55">
        <v>3</v>
      </c>
      <c r="AR132" s="55" t="s">
        <v>1412</v>
      </c>
      <c r="AS132" s="55" t="s">
        <v>65</v>
      </c>
      <c r="AT132" s="60" t="s">
        <v>661</v>
      </c>
      <c r="AU132" s="55" t="s">
        <v>65</v>
      </c>
      <c r="AV132" s="55" t="s">
        <v>65</v>
      </c>
      <c r="AW132" s="55" t="s">
        <v>65</v>
      </c>
      <c r="AX132" s="55" t="s">
        <v>65</v>
      </c>
      <c r="AY132" s="55" t="s">
        <v>65</v>
      </c>
      <c r="BA132" s="32" t="s">
        <v>65</v>
      </c>
      <c r="BB132" s="42" t="s">
        <v>65</v>
      </c>
      <c r="BC132" s="42" t="s">
        <v>65</v>
      </c>
    </row>
    <row r="133" spans="1:55" ht="72.75" customHeight="1" x14ac:dyDescent="0.2">
      <c r="A133" s="76" t="s">
        <v>58</v>
      </c>
      <c r="B133" s="76" t="s">
        <v>162</v>
      </c>
      <c r="C133" s="76" t="s">
        <v>163</v>
      </c>
      <c r="D133" s="76" t="s">
        <v>175</v>
      </c>
      <c r="E133" s="76" t="s">
        <v>61</v>
      </c>
      <c r="F133" s="76" t="s">
        <v>176</v>
      </c>
      <c r="G133" s="76" t="s">
        <v>63</v>
      </c>
      <c r="H133" s="76" t="s">
        <v>108</v>
      </c>
      <c r="I133" s="76" t="s">
        <v>168</v>
      </c>
      <c r="J133" s="76" t="s">
        <v>66</v>
      </c>
      <c r="K133" s="76" t="s">
        <v>169</v>
      </c>
      <c r="L133" s="76" t="s">
        <v>177</v>
      </c>
      <c r="M133" s="76" t="s">
        <v>178</v>
      </c>
      <c r="N133" s="76" t="s">
        <v>1404</v>
      </c>
      <c r="O133" s="76" t="s">
        <v>102</v>
      </c>
      <c r="P133" s="76" t="s">
        <v>70</v>
      </c>
      <c r="Q133" s="76">
        <v>28</v>
      </c>
      <c r="R133" s="76">
        <v>29</v>
      </c>
      <c r="S133" s="76">
        <v>31</v>
      </c>
      <c r="T133" s="76">
        <v>34</v>
      </c>
      <c r="U133" s="76">
        <v>40</v>
      </c>
      <c r="V133" s="76">
        <v>40</v>
      </c>
      <c r="W133" s="76" t="s">
        <v>1412</v>
      </c>
      <c r="X133" s="116" t="s">
        <v>724</v>
      </c>
      <c r="Y133" s="63">
        <v>0.5</v>
      </c>
      <c r="Z133" s="54" t="s">
        <v>725</v>
      </c>
      <c r="AA133" s="58" t="s">
        <v>65</v>
      </c>
      <c r="AB133" s="55" t="s">
        <v>65</v>
      </c>
      <c r="AC133" s="55" t="s">
        <v>65</v>
      </c>
      <c r="AD133" s="54" t="s">
        <v>688</v>
      </c>
      <c r="AE133" s="55">
        <v>4</v>
      </c>
      <c r="AF133" s="55"/>
      <c r="AG133" s="55"/>
      <c r="AH133" s="55">
        <v>1</v>
      </c>
      <c r="AI133" s="55"/>
      <c r="AJ133" s="55"/>
      <c r="AK133" s="55">
        <v>1</v>
      </c>
      <c r="AL133" s="55"/>
      <c r="AM133" s="55"/>
      <c r="AN133" s="55">
        <v>1</v>
      </c>
      <c r="AO133" s="55"/>
      <c r="AP133" s="55"/>
      <c r="AQ133" s="55">
        <v>1</v>
      </c>
      <c r="AR133" s="55" t="s">
        <v>1412</v>
      </c>
      <c r="AS133" s="55" t="s">
        <v>403</v>
      </c>
      <c r="AT133" s="60" t="s">
        <v>661</v>
      </c>
      <c r="AU133" s="55" t="s">
        <v>65</v>
      </c>
      <c r="AV133" s="55" t="s">
        <v>405</v>
      </c>
      <c r="AW133" s="55" t="s">
        <v>65</v>
      </c>
      <c r="AX133" s="55" t="s">
        <v>65</v>
      </c>
      <c r="AY133" s="55" t="s">
        <v>65</v>
      </c>
      <c r="BA133" s="38" t="s">
        <v>1490</v>
      </c>
      <c r="BB133" s="38" t="s">
        <v>1458</v>
      </c>
      <c r="BC133" s="38" t="s">
        <v>1459</v>
      </c>
    </row>
    <row r="134" spans="1:55" ht="72.75" customHeight="1" x14ac:dyDescent="0.2">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116"/>
      <c r="Y134" s="63">
        <v>0.5</v>
      </c>
      <c r="Z134" s="54" t="s">
        <v>726</v>
      </c>
      <c r="AA134" s="58" t="s">
        <v>65</v>
      </c>
      <c r="AB134" s="55" t="s">
        <v>65</v>
      </c>
      <c r="AC134" s="55" t="s">
        <v>65</v>
      </c>
      <c r="AD134" s="54" t="s">
        <v>727</v>
      </c>
      <c r="AE134" s="55">
        <v>1</v>
      </c>
      <c r="AF134" s="55"/>
      <c r="AG134" s="55"/>
      <c r="AH134" s="55"/>
      <c r="AI134" s="55"/>
      <c r="AJ134" s="55"/>
      <c r="AK134" s="55"/>
      <c r="AL134" s="55"/>
      <c r="AM134" s="55"/>
      <c r="AN134" s="55"/>
      <c r="AO134" s="55">
        <v>1</v>
      </c>
      <c r="AP134" s="55"/>
      <c r="AQ134" s="55"/>
      <c r="AR134" s="55" t="s">
        <v>1412</v>
      </c>
      <c r="AS134" s="55" t="s">
        <v>403</v>
      </c>
      <c r="AT134" s="60" t="s">
        <v>661</v>
      </c>
      <c r="AU134" s="55" t="s">
        <v>65</v>
      </c>
      <c r="AV134" s="55" t="s">
        <v>405</v>
      </c>
      <c r="AW134" s="55" t="s">
        <v>65</v>
      </c>
      <c r="AX134" s="55" t="s">
        <v>65</v>
      </c>
      <c r="AY134" s="55" t="s">
        <v>65</v>
      </c>
      <c r="BA134" s="32" t="s">
        <v>65</v>
      </c>
      <c r="BB134" s="42" t="s">
        <v>65</v>
      </c>
      <c r="BC134" s="42" t="s">
        <v>65</v>
      </c>
    </row>
    <row r="135" spans="1:55" ht="72.75" customHeight="1" x14ac:dyDescent="0.2">
      <c r="A135" s="7" t="s">
        <v>58</v>
      </c>
      <c r="B135" s="55" t="s">
        <v>162</v>
      </c>
      <c r="C135" s="55" t="s">
        <v>163</v>
      </c>
      <c r="D135" s="55" t="s">
        <v>175</v>
      </c>
      <c r="E135" s="55" t="s">
        <v>61</v>
      </c>
      <c r="F135" s="55" t="s">
        <v>176</v>
      </c>
      <c r="G135" s="55" t="s">
        <v>63</v>
      </c>
      <c r="H135" s="55" t="s">
        <v>108</v>
      </c>
      <c r="I135" s="55" t="s">
        <v>168</v>
      </c>
      <c r="J135" s="55" t="s">
        <v>66</v>
      </c>
      <c r="K135" s="55" t="s">
        <v>169</v>
      </c>
      <c r="L135" s="55" t="s">
        <v>179</v>
      </c>
      <c r="M135" s="55" t="s">
        <v>180</v>
      </c>
      <c r="N135" s="69" t="s">
        <v>1404</v>
      </c>
      <c r="O135" s="72" t="s">
        <v>102</v>
      </c>
      <c r="P135" s="72" t="s">
        <v>70</v>
      </c>
      <c r="Q135" s="72">
        <v>10</v>
      </c>
      <c r="R135" s="72">
        <v>11</v>
      </c>
      <c r="S135" s="72">
        <v>13</v>
      </c>
      <c r="T135" s="72">
        <v>16</v>
      </c>
      <c r="U135" s="72">
        <v>22</v>
      </c>
      <c r="V135" s="72">
        <v>22</v>
      </c>
      <c r="W135" s="13" t="s">
        <v>1412</v>
      </c>
      <c r="X135" s="61" t="s">
        <v>681</v>
      </c>
      <c r="Y135" s="63">
        <v>1</v>
      </c>
      <c r="Z135" s="54" t="s">
        <v>728</v>
      </c>
      <c r="AA135" s="58" t="s">
        <v>65</v>
      </c>
      <c r="AB135" s="55" t="s">
        <v>65</v>
      </c>
      <c r="AC135" s="55" t="s">
        <v>65</v>
      </c>
      <c r="AD135" s="54" t="s">
        <v>729</v>
      </c>
      <c r="AE135" s="55">
        <v>1</v>
      </c>
      <c r="AF135" s="55"/>
      <c r="AG135" s="55"/>
      <c r="AH135" s="55"/>
      <c r="AI135" s="55"/>
      <c r="AJ135" s="55"/>
      <c r="AK135" s="55"/>
      <c r="AL135" s="55"/>
      <c r="AM135" s="55"/>
      <c r="AN135" s="55"/>
      <c r="AO135" s="55"/>
      <c r="AP135" s="55">
        <v>1</v>
      </c>
      <c r="AQ135" s="55"/>
      <c r="AR135" s="55" t="s">
        <v>1412</v>
      </c>
      <c r="AS135" s="55" t="s">
        <v>403</v>
      </c>
      <c r="AT135" s="60" t="s">
        <v>403</v>
      </c>
      <c r="AU135" s="55" t="s">
        <v>65</v>
      </c>
      <c r="AV135" s="55" t="s">
        <v>405</v>
      </c>
      <c r="AW135" s="55" t="s">
        <v>65</v>
      </c>
      <c r="AX135" s="55" t="s">
        <v>65</v>
      </c>
      <c r="AY135" s="55" t="s">
        <v>65</v>
      </c>
      <c r="BA135" s="38" t="s">
        <v>1490</v>
      </c>
      <c r="BB135" s="38" t="s">
        <v>1455</v>
      </c>
      <c r="BC135" s="38" t="s">
        <v>1466</v>
      </c>
    </row>
    <row r="136" spans="1:55" ht="72.75" customHeight="1" x14ac:dyDescent="0.2">
      <c r="A136" s="7" t="s">
        <v>58</v>
      </c>
      <c r="B136" s="55" t="s">
        <v>162</v>
      </c>
      <c r="C136" s="55" t="s">
        <v>163</v>
      </c>
      <c r="D136" s="55" t="s">
        <v>175</v>
      </c>
      <c r="E136" s="55" t="s">
        <v>77</v>
      </c>
      <c r="F136" s="55" t="s">
        <v>181</v>
      </c>
      <c r="G136" s="55" t="s">
        <v>182</v>
      </c>
      <c r="H136" s="55" t="s">
        <v>64</v>
      </c>
      <c r="I136" s="55" t="s">
        <v>65</v>
      </c>
      <c r="J136" s="55" t="s">
        <v>97</v>
      </c>
      <c r="K136" s="55" t="s">
        <v>169</v>
      </c>
      <c r="L136" s="55" t="s">
        <v>183</v>
      </c>
      <c r="M136" s="55" t="s">
        <v>188</v>
      </c>
      <c r="N136" s="69" t="s">
        <v>1404</v>
      </c>
      <c r="O136" s="72" t="s">
        <v>71</v>
      </c>
      <c r="P136" s="72" t="s">
        <v>70</v>
      </c>
      <c r="Q136" s="72" t="s">
        <v>72</v>
      </c>
      <c r="R136" s="72">
        <v>0</v>
      </c>
      <c r="S136" s="72">
        <v>33</v>
      </c>
      <c r="T136" s="72">
        <v>33</v>
      </c>
      <c r="U136" s="72">
        <v>34</v>
      </c>
      <c r="V136" s="72">
        <v>100</v>
      </c>
      <c r="W136" s="13" t="s">
        <v>1412</v>
      </c>
      <c r="X136" s="57" t="s">
        <v>730</v>
      </c>
      <c r="Y136" s="56">
        <v>1</v>
      </c>
      <c r="Z136" s="54" t="s">
        <v>731</v>
      </c>
      <c r="AA136" s="58" t="s">
        <v>65</v>
      </c>
      <c r="AB136" s="55" t="s">
        <v>65</v>
      </c>
      <c r="AC136" s="55" t="s">
        <v>65</v>
      </c>
      <c r="AD136" s="54" t="s">
        <v>732</v>
      </c>
      <c r="AE136" s="55">
        <v>4</v>
      </c>
      <c r="AF136" s="55"/>
      <c r="AG136" s="55"/>
      <c r="AH136" s="55">
        <v>1</v>
      </c>
      <c r="AI136" s="55"/>
      <c r="AJ136" s="55"/>
      <c r="AK136" s="55">
        <v>1</v>
      </c>
      <c r="AL136" s="55"/>
      <c r="AM136" s="55"/>
      <c r="AN136" s="55">
        <v>1</v>
      </c>
      <c r="AO136" s="55"/>
      <c r="AP136" s="55"/>
      <c r="AQ136" s="55">
        <v>1</v>
      </c>
      <c r="AR136" s="55" t="s">
        <v>1412</v>
      </c>
      <c r="AS136" s="55" t="s">
        <v>403</v>
      </c>
      <c r="AT136" s="60" t="s">
        <v>661</v>
      </c>
      <c r="AU136" s="55" t="s">
        <v>65</v>
      </c>
      <c r="AV136" s="55" t="s">
        <v>405</v>
      </c>
      <c r="AW136" s="55" t="s">
        <v>65</v>
      </c>
      <c r="AX136" s="55" t="s">
        <v>65</v>
      </c>
      <c r="AY136" s="55" t="s">
        <v>65</v>
      </c>
      <c r="BA136" s="38" t="s">
        <v>1490</v>
      </c>
      <c r="BB136" s="38" t="s">
        <v>1453</v>
      </c>
      <c r="BC136" s="38" t="s">
        <v>1454</v>
      </c>
    </row>
    <row r="137" spans="1:55" ht="72.75" customHeight="1" x14ac:dyDescent="0.2">
      <c r="A137" s="7" t="s">
        <v>58</v>
      </c>
      <c r="B137" s="55" t="s">
        <v>162</v>
      </c>
      <c r="C137" s="55" t="s">
        <v>163</v>
      </c>
      <c r="D137" s="55" t="s">
        <v>175</v>
      </c>
      <c r="E137" s="55" t="s">
        <v>77</v>
      </c>
      <c r="F137" s="55" t="s">
        <v>78</v>
      </c>
      <c r="G137" s="55" t="s">
        <v>182</v>
      </c>
      <c r="H137" s="55" t="s">
        <v>64</v>
      </c>
      <c r="I137" s="55" t="s">
        <v>65</v>
      </c>
      <c r="J137" s="55" t="s">
        <v>97</v>
      </c>
      <c r="K137" s="55" t="s">
        <v>169</v>
      </c>
      <c r="L137" s="55" t="s">
        <v>184</v>
      </c>
      <c r="M137" s="55" t="s">
        <v>185</v>
      </c>
      <c r="N137" s="69" t="s">
        <v>1404</v>
      </c>
      <c r="O137" s="72" t="s">
        <v>71</v>
      </c>
      <c r="P137" s="72" t="s">
        <v>70</v>
      </c>
      <c r="Q137" s="72" t="s">
        <v>72</v>
      </c>
      <c r="R137" s="72">
        <v>0</v>
      </c>
      <c r="S137" s="72" t="s">
        <v>73</v>
      </c>
      <c r="T137" s="72">
        <v>50</v>
      </c>
      <c r="U137" s="72">
        <v>50</v>
      </c>
      <c r="V137" s="72">
        <v>100</v>
      </c>
      <c r="W137" s="13" t="s">
        <v>1412</v>
      </c>
      <c r="X137" s="57" t="s">
        <v>730</v>
      </c>
      <c r="Y137" s="56">
        <v>1</v>
      </c>
      <c r="Z137" s="54" t="s">
        <v>733</v>
      </c>
      <c r="AA137" s="58" t="s">
        <v>65</v>
      </c>
      <c r="AB137" s="55" t="s">
        <v>65</v>
      </c>
      <c r="AC137" s="55" t="s">
        <v>65</v>
      </c>
      <c r="AD137" s="54" t="s">
        <v>732</v>
      </c>
      <c r="AE137" s="55">
        <v>4</v>
      </c>
      <c r="AF137" s="55"/>
      <c r="AG137" s="55"/>
      <c r="AH137" s="55">
        <v>1</v>
      </c>
      <c r="AI137" s="55"/>
      <c r="AJ137" s="55"/>
      <c r="AK137" s="55">
        <v>1</v>
      </c>
      <c r="AL137" s="55"/>
      <c r="AM137" s="55"/>
      <c r="AN137" s="55">
        <v>1</v>
      </c>
      <c r="AO137" s="55"/>
      <c r="AP137" s="55"/>
      <c r="AQ137" s="55">
        <v>1</v>
      </c>
      <c r="AR137" s="55" t="s">
        <v>1412</v>
      </c>
      <c r="AS137" s="55" t="s">
        <v>403</v>
      </c>
      <c r="AT137" s="60" t="s">
        <v>661</v>
      </c>
      <c r="AU137" s="55" t="s">
        <v>65</v>
      </c>
      <c r="AV137" s="55" t="s">
        <v>405</v>
      </c>
      <c r="AW137" s="55" t="s">
        <v>65</v>
      </c>
      <c r="AX137" s="55" t="s">
        <v>65</v>
      </c>
      <c r="AY137" s="55" t="s">
        <v>65</v>
      </c>
      <c r="BA137" s="38" t="s">
        <v>1490</v>
      </c>
      <c r="BB137" s="38" t="s">
        <v>1458</v>
      </c>
      <c r="BC137" s="38" t="s">
        <v>1459</v>
      </c>
    </row>
    <row r="138" spans="1:55" ht="72.75" customHeight="1" x14ac:dyDescent="0.2">
      <c r="A138" s="7" t="s">
        <v>58</v>
      </c>
      <c r="B138" s="55" t="s">
        <v>162</v>
      </c>
      <c r="C138" s="55" t="s">
        <v>163</v>
      </c>
      <c r="D138" s="55" t="s">
        <v>175</v>
      </c>
      <c r="E138" s="55" t="s">
        <v>77</v>
      </c>
      <c r="F138" s="55" t="s">
        <v>78</v>
      </c>
      <c r="G138" s="55" t="s">
        <v>182</v>
      </c>
      <c r="H138" s="55" t="s">
        <v>64</v>
      </c>
      <c r="I138" s="55" t="s">
        <v>65</v>
      </c>
      <c r="J138" s="55" t="s">
        <v>97</v>
      </c>
      <c r="K138" s="55" t="s">
        <v>169</v>
      </c>
      <c r="L138" s="55" t="s">
        <v>186</v>
      </c>
      <c r="M138" s="55" t="s">
        <v>1439</v>
      </c>
      <c r="N138" s="69" t="s">
        <v>1404</v>
      </c>
      <c r="O138" s="72" t="s">
        <v>71</v>
      </c>
      <c r="P138" s="72" t="s">
        <v>70</v>
      </c>
      <c r="Q138" s="72" t="s">
        <v>72</v>
      </c>
      <c r="R138" s="72">
        <v>0</v>
      </c>
      <c r="S138" s="72">
        <v>33</v>
      </c>
      <c r="T138" s="72">
        <v>33</v>
      </c>
      <c r="U138" s="72">
        <v>34</v>
      </c>
      <c r="V138" s="72">
        <v>100</v>
      </c>
      <c r="W138" s="13" t="s">
        <v>1412</v>
      </c>
      <c r="X138" s="57" t="s">
        <v>730</v>
      </c>
      <c r="Y138" s="56">
        <v>1</v>
      </c>
      <c r="Z138" s="54" t="s">
        <v>734</v>
      </c>
      <c r="AA138" s="58" t="s">
        <v>65</v>
      </c>
      <c r="AB138" s="55" t="s">
        <v>65</v>
      </c>
      <c r="AC138" s="55" t="s">
        <v>65</v>
      </c>
      <c r="AD138" s="54" t="s">
        <v>732</v>
      </c>
      <c r="AE138" s="55">
        <v>4</v>
      </c>
      <c r="AF138" s="55"/>
      <c r="AG138" s="55"/>
      <c r="AH138" s="55">
        <v>1</v>
      </c>
      <c r="AI138" s="55"/>
      <c r="AJ138" s="55"/>
      <c r="AK138" s="55">
        <v>1</v>
      </c>
      <c r="AL138" s="55"/>
      <c r="AM138" s="55"/>
      <c r="AN138" s="55">
        <v>1</v>
      </c>
      <c r="AO138" s="55"/>
      <c r="AP138" s="55"/>
      <c r="AQ138" s="55">
        <v>1</v>
      </c>
      <c r="AR138" s="55" t="s">
        <v>1412</v>
      </c>
      <c r="AS138" s="55" t="s">
        <v>403</v>
      </c>
      <c r="AT138" s="60" t="s">
        <v>661</v>
      </c>
      <c r="AU138" s="55" t="s">
        <v>65</v>
      </c>
      <c r="AV138" s="55" t="s">
        <v>405</v>
      </c>
      <c r="AW138" s="55" t="s">
        <v>65</v>
      </c>
      <c r="AX138" s="55" t="s">
        <v>65</v>
      </c>
      <c r="AY138" s="55" t="s">
        <v>65</v>
      </c>
      <c r="BA138" s="32" t="s">
        <v>65</v>
      </c>
      <c r="BB138" s="42" t="s">
        <v>65</v>
      </c>
      <c r="BC138" s="42" t="s">
        <v>65</v>
      </c>
    </row>
    <row r="139" spans="1:55" ht="72.75" customHeight="1" x14ac:dyDescent="0.2">
      <c r="A139" s="7" t="s">
        <v>58</v>
      </c>
      <c r="B139" s="55" t="s">
        <v>162</v>
      </c>
      <c r="C139" s="55" t="s">
        <v>163</v>
      </c>
      <c r="D139" s="55" t="s">
        <v>175</v>
      </c>
      <c r="E139" s="55" t="s">
        <v>77</v>
      </c>
      <c r="F139" s="55" t="s">
        <v>78</v>
      </c>
      <c r="G139" s="55" t="s">
        <v>182</v>
      </c>
      <c r="H139" s="55" t="s">
        <v>64</v>
      </c>
      <c r="I139" s="55" t="s">
        <v>65</v>
      </c>
      <c r="J139" s="55" t="s">
        <v>97</v>
      </c>
      <c r="K139" s="55" t="s">
        <v>169</v>
      </c>
      <c r="L139" s="55" t="s">
        <v>1416</v>
      </c>
      <c r="M139" s="55" t="s">
        <v>187</v>
      </c>
      <c r="N139" s="69" t="s">
        <v>1404</v>
      </c>
      <c r="O139" s="72" t="s">
        <v>1440</v>
      </c>
      <c r="P139" s="72" t="s">
        <v>82</v>
      </c>
      <c r="Q139" s="72" t="s">
        <v>72</v>
      </c>
      <c r="R139" s="72">
        <v>0</v>
      </c>
      <c r="S139" s="72">
        <v>1</v>
      </c>
      <c r="T139" s="72">
        <v>1</v>
      </c>
      <c r="U139" s="72">
        <v>1</v>
      </c>
      <c r="V139" s="72">
        <v>3</v>
      </c>
      <c r="W139" s="13" t="s">
        <v>1412</v>
      </c>
      <c r="X139" s="57" t="s">
        <v>730</v>
      </c>
      <c r="Y139" s="56">
        <v>1</v>
      </c>
      <c r="Z139" s="54" t="s">
        <v>1403</v>
      </c>
      <c r="AA139" s="58" t="s">
        <v>65</v>
      </c>
      <c r="AB139" s="55" t="s">
        <v>65</v>
      </c>
      <c r="AC139" s="55" t="s">
        <v>65</v>
      </c>
      <c r="AD139" s="54" t="s">
        <v>732</v>
      </c>
      <c r="AE139" s="55">
        <v>4</v>
      </c>
      <c r="AF139" s="55"/>
      <c r="AG139" s="55"/>
      <c r="AH139" s="55">
        <v>1</v>
      </c>
      <c r="AI139" s="55"/>
      <c r="AJ139" s="55"/>
      <c r="AK139" s="55">
        <v>1</v>
      </c>
      <c r="AL139" s="55"/>
      <c r="AM139" s="55"/>
      <c r="AN139" s="55">
        <v>1</v>
      </c>
      <c r="AO139" s="55"/>
      <c r="AP139" s="55"/>
      <c r="AQ139" s="55">
        <v>1</v>
      </c>
      <c r="AR139" s="55" t="s">
        <v>1412</v>
      </c>
      <c r="AS139" s="55" t="s">
        <v>403</v>
      </c>
      <c r="AT139" s="60" t="s">
        <v>661</v>
      </c>
      <c r="AU139" s="55" t="s">
        <v>65</v>
      </c>
      <c r="AV139" s="55" t="s">
        <v>405</v>
      </c>
      <c r="AW139" s="55" t="s">
        <v>65</v>
      </c>
      <c r="AX139" s="55" t="s">
        <v>65</v>
      </c>
      <c r="AY139" s="55" t="s">
        <v>65</v>
      </c>
      <c r="BA139" s="38" t="s">
        <v>1490</v>
      </c>
      <c r="BB139" s="38" t="s">
        <v>1455</v>
      </c>
      <c r="BC139" s="38" t="s">
        <v>1456</v>
      </c>
    </row>
    <row r="140" spans="1:55" ht="72.75" customHeight="1" x14ac:dyDescent="0.2">
      <c r="A140" s="7" t="s">
        <v>58</v>
      </c>
      <c r="B140" s="55" t="s">
        <v>162</v>
      </c>
      <c r="C140" s="55" t="s">
        <v>163</v>
      </c>
      <c r="D140" s="55" t="s">
        <v>175</v>
      </c>
      <c r="E140" s="55" t="s">
        <v>77</v>
      </c>
      <c r="F140" s="55" t="s">
        <v>78</v>
      </c>
      <c r="G140" s="55" t="s">
        <v>182</v>
      </c>
      <c r="H140" s="55" t="s">
        <v>64</v>
      </c>
      <c r="I140" s="55" t="s">
        <v>65</v>
      </c>
      <c r="J140" s="55" t="s">
        <v>97</v>
      </c>
      <c r="K140" s="55" t="s">
        <v>169</v>
      </c>
      <c r="L140" s="55" t="s">
        <v>1441</v>
      </c>
      <c r="M140" s="55" t="s">
        <v>188</v>
      </c>
      <c r="N140" s="69" t="s">
        <v>1404</v>
      </c>
      <c r="O140" s="72" t="s">
        <v>71</v>
      </c>
      <c r="P140" s="72" t="s">
        <v>70</v>
      </c>
      <c r="Q140" s="72" t="s">
        <v>72</v>
      </c>
      <c r="R140" s="72">
        <v>0</v>
      </c>
      <c r="S140" s="72">
        <v>100</v>
      </c>
      <c r="T140" s="72">
        <v>100</v>
      </c>
      <c r="U140" s="72">
        <v>100</v>
      </c>
      <c r="V140" s="72">
        <v>100</v>
      </c>
      <c r="W140" s="13" t="s">
        <v>1412</v>
      </c>
      <c r="X140" s="57" t="s">
        <v>730</v>
      </c>
      <c r="Y140" s="56">
        <v>1</v>
      </c>
      <c r="Z140" s="54" t="s">
        <v>735</v>
      </c>
      <c r="AA140" s="58" t="s">
        <v>65</v>
      </c>
      <c r="AB140" s="55" t="s">
        <v>65</v>
      </c>
      <c r="AC140" s="55" t="s">
        <v>65</v>
      </c>
      <c r="AD140" s="54" t="s">
        <v>732</v>
      </c>
      <c r="AE140" s="55">
        <v>4</v>
      </c>
      <c r="AF140" s="55"/>
      <c r="AG140" s="55"/>
      <c r="AH140" s="55">
        <v>1</v>
      </c>
      <c r="AI140" s="55"/>
      <c r="AJ140" s="55"/>
      <c r="AK140" s="55">
        <v>1</v>
      </c>
      <c r="AL140" s="55"/>
      <c r="AM140" s="55"/>
      <c r="AN140" s="55">
        <v>1</v>
      </c>
      <c r="AO140" s="55"/>
      <c r="AP140" s="55"/>
      <c r="AQ140" s="55">
        <v>1</v>
      </c>
      <c r="AR140" s="55" t="s">
        <v>1412</v>
      </c>
      <c r="AS140" s="55" t="s">
        <v>403</v>
      </c>
      <c r="AT140" s="60" t="s">
        <v>661</v>
      </c>
      <c r="AU140" s="55" t="s">
        <v>65</v>
      </c>
      <c r="AV140" s="55" t="s">
        <v>405</v>
      </c>
      <c r="AW140" s="55" t="s">
        <v>65</v>
      </c>
      <c r="AX140" s="55" t="s">
        <v>65</v>
      </c>
      <c r="AY140" s="55" t="s">
        <v>65</v>
      </c>
      <c r="BA140" s="38" t="s">
        <v>1490</v>
      </c>
      <c r="BB140" s="38" t="s">
        <v>1458</v>
      </c>
      <c r="BC140" s="38" t="s">
        <v>1459</v>
      </c>
    </row>
    <row r="141" spans="1:55" ht="72.75" customHeight="1" x14ac:dyDescent="0.2">
      <c r="A141" s="7" t="s">
        <v>58</v>
      </c>
      <c r="B141" s="55" t="s">
        <v>162</v>
      </c>
      <c r="C141" s="55" t="s">
        <v>163</v>
      </c>
      <c r="D141" s="55" t="s">
        <v>175</v>
      </c>
      <c r="E141" s="55" t="s">
        <v>77</v>
      </c>
      <c r="F141" s="55" t="s">
        <v>78</v>
      </c>
      <c r="G141" s="55" t="s">
        <v>182</v>
      </c>
      <c r="H141" s="55" t="s">
        <v>64</v>
      </c>
      <c r="I141" s="55" t="s">
        <v>65</v>
      </c>
      <c r="J141" s="55" t="s">
        <v>97</v>
      </c>
      <c r="K141" s="55" t="s">
        <v>169</v>
      </c>
      <c r="L141" s="55" t="s">
        <v>1417</v>
      </c>
      <c r="M141" s="55" t="s">
        <v>1442</v>
      </c>
      <c r="N141" s="69" t="s">
        <v>1404</v>
      </c>
      <c r="O141" s="72" t="s">
        <v>71</v>
      </c>
      <c r="P141" s="72" t="s">
        <v>70</v>
      </c>
      <c r="Q141" s="72" t="s">
        <v>72</v>
      </c>
      <c r="R141" s="72">
        <v>0</v>
      </c>
      <c r="S141" s="72">
        <v>33</v>
      </c>
      <c r="T141" s="72">
        <v>33</v>
      </c>
      <c r="U141" s="72">
        <v>34</v>
      </c>
      <c r="V141" s="72">
        <v>100</v>
      </c>
      <c r="W141" s="13" t="s">
        <v>1412</v>
      </c>
      <c r="X141" s="57" t="s">
        <v>730</v>
      </c>
      <c r="Y141" s="56">
        <v>1</v>
      </c>
      <c r="Z141" s="54" t="s">
        <v>736</v>
      </c>
      <c r="AA141" s="58" t="s">
        <v>65</v>
      </c>
      <c r="AB141" s="55" t="s">
        <v>65</v>
      </c>
      <c r="AC141" s="55" t="s">
        <v>65</v>
      </c>
      <c r="AD141" s="54" t="s">
        <v>732</v>
      </c>
      <c r="AE141" s="55">
        <v>4</v>
      </c>
      <c r="AF141" s="55"/>
      <c r="AG141" s="55"/>
      <c r="AH141" s="55">
        <v>1</v>
      </c>
      <c r="AI141" s="55"/>
      <c r="AJ141" s="55"/>
      <c r="AK141" s="55">
        <v>1</v>
      </c>
      <c r="AL141" s="55"/>
      <c r="AM141" s="55"/>
      <c r="AN141" s="55">
        <v>1</v>
      </c>
      <c r="AO141" s="55"/>
      <c r="AP141" s="55"/>
      <c r="AQ141" s="55">
        <v>1</v>
      </c>
      <c r="AR141" s="55" t="s">
        <v>1412</v>
      </c>
      <c r="AS141" s="55" t="s">
        <v>403</v>
      </c>
      <c r="AT141" s="60" t="s">
        <v>661</v>
      </c>
      <c r="AU141" s="55" t="s">
        <v>65</v>
      </c>
      <c r="AV141" s="55" t="s">
        <v>405</v>
      </c>
      <c r="AW141" s="55" t="s">
        <v>65</v>
      </c>
      <c r="AX141" s="55" t="s">
        <v>65</v>
      </c>
      <c r="AY141" s="55" t="s">
        <v>65</v>
      </c>
      <c r="BA141" s="32" t="s">
        <v>65</v>
      </c>
      <c r="BB141" s="42" t="s">
        <v>65</v>
      </c>
      <c r="BC141" s="42" t="s">
        <v>65</v>
      </c>
    </row>
    <row r="142" spans="1:55" ht="72.75" customHeight="1" x14ac:dyDescent="0.2">
      <c r="A142" s="7" t="s">
        <v>58</v>
      </c>
      <c r="B142" s="55" t="s">
        <v>162</v>
      </c>
      <c r="C142" s="55" t="s">
        <v>163</v>
      </c>
      <c r="D142" s="55" t="s">
        <v>175</v>
      </c>
      <c r="E142" s="55" t="s">
        <v>77</v>
      </c>
      <c r="F142" s="55" t="s">
        <v>78</v>
      </c>
      <c r="G142" s="55" t="s">
        <v>182</v>
      </c>
      <c r="H142" s="55" t="s">
        <v>64</v>
      </c>
      <c r="I142" s="55" t="s">
        <v>65</v>
      </c>
      <c r="J142" s="55" t="s">
        <v>97</v>
      </c>
      <c r="K142" s="55" t="s">
        <v>169</v>
      </c>
      <c r="L142" s="55" t="s">
        <v>1434</v>
      </c>
      <c r="M142" s="55" t="s">
        <v>189</v>
      </c>
      <c r="N142" s="69" t="s">
        <v>1404</v>
      </c>
      <c r="O142" s="72" t="s">
        <v>71</v>
      </c>
      <c r="P142" s="72" t="s">
        <v>82</v>
      </c>
      <c r="Q142" s="72" t="s">
        <v>72</v>
      </c>
      <c r="R142" s="72">
        <v>0</v>
      </c>
      <c r="S142" s="72">
        <v>0</v>
      </c>
      <c r="T142" s="72">
        <v>1</v>
      </c>
      <c r="U142" s="72">
        <v>0</v>
      </c>
      <c r="V142" s="72">
        <v>1</v>
      </c>
      <c r="W142" s="13" t="s">
        <v>1412</v>
      </c>
      <c r="X142" s="57" t="s">
        <v>730</v>
      </c>
      <c r="Y142" s="56">
        <v>1</v>
      </c>
      <c r="Z142" s="54" t="s">
        <v>737</v>
      </c>
      <c r="AA142" s="58" t="s">
        <v>65</v>
      </c>
      <c r="AB142" s="55" t="s">
        <v>65</v>
      </c>
      <c r="AC142" s="55" t="s">
        <v>65</v>
      </c>
      <c r="AD142" s="54" t="s">
        <v>732</v>
      </c>
      <c r="AE142" s="55">
        <v>4</v>
      </c>
      <c r="AF142" s="55"/>
      <c r="AG142" s="55"/>
      <c r="AH142" s="55">
        <v>1</v>
      </c>
      <c r="AI142" s="55"/>
      <c r="AJ142" s="55"/>
      <c r="AK142" s="55">
        <v>1</v>
      </c>
      <c r="AL142" s="55"/>
      <c r="AM142" s="55"/>
      <c r="AN142" s="55">
        <v>1</v>
      </c>
      <c r="AO142" s="55"/>
      <c r="AP142" s="55"/>
      <c r="AQ142" s="55">
        <v>1</v>
      </c>
      <c r="AR142" s="55" t="s">
        <v>1412</v>
      </c>
      <c r="AS142" s="55" t="s">
        <v>403</v>
      </c>
      <c r="AT142" s="60" t="s">
        <v>661</v>
      </c>
      <c r="AU142" s="55" t="s">
        <v>65</v>
      </c>
      <c r="AV142" s="55" t="s">
        <v>405</v>
      </c>
      <c r="AW142" s="55" t="s">
        <v>65</v>
      </c>
      <c r="AX142" s="55" t="s">
        <v>65</v>
      </c>
      <c r="AY142" s="55" t="s">
        <v>65</v>
      </c>
      <c r="BA142" s="38" t="s">
        <v>1490</v>
      </c>
      <c r="BB142" s="38" t="s">
        <v>1453</v>
      </c>
      <c r="BC142" s="38" t="s">
        <v>1467</v>
      </c>
    </row>
    <row r="143" spans="1:55" ht="72.75" customHeight="1" x14ac:dyDescent="0.2">
      <c r="A143" s="7" t="s">
        <v>58</v>
      </c>
      <c r="B143" s="55" t="s">
        <v>162</v>
      </c>
      <c r="C143" s="55" t="s">
        <v>163</v>
      </c>
      <c r="D143" s="55" t="s">
        <v>175</v>
      </c>
      <c r="E143" s="55" t="s">
        <v>77</v>
      </c>
      <c r="F143" s="55" t="s">
        <v>78</v>
      </c>
      <c r="G143" s="55" t="s">
        <v>182</v>
      </c>
      <c r="H143" s="55" t="s">
        <v>64</v>
      </c>
      <c r="I143" s="55" t="s">
        <v>65</v>
      </c>
      <c r="J143" s="55" t="s">
        <v>97</v>
      </c>
      <c r="K143" s="55" t="s">
        <v>169</v>
      </c>
      <c r="L143" s="55" t="s">
        <v>190</v>
      </c>
      <c r="M143" s="55" t="s">
        <v>191</v>
      </c>
      <c r="N143" s="69" t="s">
        <v>1404</v>
      </c>
      <c r="O143" s="72" t="s">
        <v>71</v>
      </c>
      <c r="P143" s="72" t="s">
        <v>82</v>
      </c>
      <c r="Q143" s="72" t="s">
        <v>72</v>
      </c>
      <c r="R143" s="72">
        <v>0</v>
      </c>
      <c r="S143" s="72">
        <v>0</v>
      </c>
      <c r="T143" s="72">
        <v>0</v>
      </c>
      <c r="U143" s="72">
        <v>1</v>
      </c>
      <c r="V143" s="72">
        <v>1</v>
      </c>
      <c r="W143" s="13" t="s">
        <v>1412</v>
      </c>
      <c r="X143" s="57" t="s">
        <v>730</v>
      </c>
      <c r="Y143" s="56">
        <v>1</v>
      </c>
      <c r="Z143" s="54" t="s">
        <v>753</v>
      </c>
      <c r="AA143" s="58" t="s">
        <v>65</v>
      </c>
      <c r="AB143" s="55" t="s">
        <v>65</v>
      </c>
      <c r="AC143" s="55" t="s">
        <v>65</v>
      </c>
      <c r="AD143" s="54" t="s">
        <v>732</v>
      </c>
      <c r="AE143" s="55">
        <v>4</v>
      </c>
      <c r="AF143" s="55"/>
      <c r="AG143" s="55"/>
      <c r="AH143" s="55">
        <v>1</v>
      </c>
      <c r="AI143" s="55"/>
      <c r="AJ143" s="55"/>
      <c r="AK143" s="55">
        <v>1</v>
      </c>
      <c r="AL143" s="55"/>
      <c r="AM143" s="55"/>
      <c r="AN143" s="55">
        <v>1</v>
      </c>
      <c r="AO143" s="55"/>
      <c r="AP143" s="55"/>
      <c r="AQ143" s="55">
        <v>1</v>
      </c>
      <c r="AR143" s="55" t="s">
        <v>1412</v>
      </c>
      <c r="AS143" s="55" t="s">
        <v>403</v>
      </c>
      <c r="AT143" s="60" t="s">
        <v>661</v>
      </c>
      <c r="AU143" s="55" t="s">
        <v>65</v>
      </c>
      <c r="AV143" s="55" t="s">
        <v>405</v>
      </c>
      <c r="AW143" s="55" t="s">
        <v>65</v>
      </c>
      <c r="AX143" s="55" t="s">
        <v>65</v>
      </c>
      <c r="AY143" s="55" t="s">
        <v>65</v>
      </c>
      <c r="BA143" s="38" t="s">
        <v>1490</v>
      </c>
      <c r="BB143" s="38" t="s">
        <v>1453</v>
      </c>
      <c r="BC143" s="38" t="s">
        <v>1467</v>
      </c>
    </row>
    <row r="144" spans="1:55" ht="72.75" customHeight="1" x14ac:dyDescent="0.2">
      <c r="A144" s="76" t="s">
        <v>58</v>
      </c>
      <c r="B144" s="76" t="s">
        <v>162</v>
      </c>
      <c r="C144" s="76" t="s">
        <v>163</v>
      </c>
      <c r="D144" s="76" t="s">
        <v>192</v>
      </c>
      <c r="E144" s="76" t="s">
        <v>165</v>
      </c>
      <c r="F144" s="76" t="s">
        <v>166</v>
      </c>
      <c r="G144" s="76" t="s">
        <v>193</v>
      </c>
      <c r="H144" s="76" t="s">
        <v>168</v>
      </c>
      <c r="I144" s="76" t="s">
        <v>194</v>
      </c>
      <c r="J144" s="76" t="s">
        <v>97</v>
      </c>
      <c r="K144" s="76" t="s">
        <v>169</v>
      </c>
      <c r="L144" s="76" t="s">
        <v>195</v>
      </c>
      <c r="M144" s="76" t="s">
        <v>195</v>
      </c>
      <c r="N144" s="76" t="s">
        <v>1406</v>
      </c>
      <c r="O144" s="76" t="s">
        <v>102</v>
      </c>
      <c r="P144" s="76" t="s">
        <v>70</v>
      </c>
      <c r="Q144" s="76">
        <v>42.6</v>
      </c>
      <c r="R144" s="76">
        <v>48</v>
      </c>
      <c r="S144" s="76">
        <v>48</v>
      </c>
      <c r="T144" s="76">
        <v>48</v>
      </c>
      <c r="U144" s="76">
        <v>54.300000000000004</v>
      </c>
      <c r="V144" s="76">
        <v>54.300000000000004</v>
      </c>
      <c r="W144" s="76" t="s">
        <v>1412</v>
      </c>
      <c r="X144" s="81" t="s">
        <v>754</v>
      </c>
      <c r="Y144" s="63">
        <v>7.0000000000000007E-2</v>
      </c>
      <c r="Z144" s="9" t="s">
        <v>755</v>
      </c>
      <c r="AA144" s="58" t="s">
        <v>65</v>
      </c>
      <c r="AB144" s="55" t="s">
        <v>65</v>
      </c>
      <c r="AC144" s="55" t="s">
        <v>65</v>
      </c>
      <c r="AD144" s="54" t="s">
        <v>688</v>
      </c>
      <c r="AE144" s="55">
        <v>3</v>
      </c>
      <c r="AF144" s="55"/>
      <c r="AG144" s="55"/>
      <c r="AH144" s="55"/>
      <c r="AI144" s="55"/>
      <c r="AJ144" s="55">
        <v>1</v>
      </c>
      <c r="AK144" s="55"/>
      <c r="AL144" s="55"/>
      <c r="AM144" s="55">
        <v>1</v>
      </c>
      <c r="AN144" s="55"/>
      <c r="AO144" s="55"/>
      <c r="AP144" s="55"/>
      <c r="AQ144" s="55">
        <v>1</v>
      </c>
      <c r="AR144" s="55" t="s">
        <v>1412</v>
      </c>
      <c r="AS144" s="55" t="s">
        <v>403</v>
      </c>
      <c r="AT144" s="60" t="s">
        <v>661</v>
      </c>
      <c r="AU144" s="55" t="s">
        <v>65</v>
      </c>
      <c r="AV144" s="55" t="s">
        <v>65</v>
      </c>
      <c r="AW144" s="55" t="s">
        <v>65</v>
      </c>
      <c r="AX144" s="55" t="s">
        <v>65</v>
      </c>
      <c r="AY144" s="55" t="s">
        <v>65</v>
      </c>
      <c r="BA144" s="32" t="s">
        <v>65</v>
      </c>
      <c r="BB144" s="42" t="s">
        <v>65</v>
      </c>
      <c r="BC144" s="42" t="s">
        <v>65</v>
      </c>
    </row>
    <row r="145" spans="1:55" ht="72.75" customHeight="1" x14ac:dyDescent="0.2">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81"/>
      <c r="Y145" s="63">
        <v>7.0000000000000007E-2</v>
      </c>
      <c r="Z145" s="9" t="s">
        <v>756</v>
      </c>
      <c r="AA145" s="58" t="s">
        <v>65</v>
      </c>
      <c r="AB145" s="55" t="s">
        <v>65</v>
      </c>
      <c r="AC145" s="55" t="s">
        <v>65</v>
      </c>
      <c r="AD145" s="54" t="s">
        <v>688</v>
      </c>
      <c r="AE145" s="55">
        <v>3</v>
      </c>
      <c r="AF145" s="55"/>
      <c r="AG145" s="55"/>
      <c r="AH145" s="55"/>
      <c r="AI145" s="55"/>
      <c r="AJ145" s="55">
        <v>1</v>
      </c>
      <c r="AK145" s="55"/>
      <c r="AL145" s="55"/>
      <c r="AM145" s="55">
        <v>1</v>
      </c>
      <c r="AN145" s="55"/>
      <c r="AO145" s="55"/>
      <c r="AP145" s="55"/>
      <c r="AQ145" s="55">
        <v>1</v>
      </c>
      <c r="AR145" s="55" t="s">
        <v>1412</v>
      </c>
      <c r="AS145" s="55" t="s">
        <v>403</v>
      </c>
      <c r="AT145" s="60" t="s">
        <v>661</v>
      </c>
      <c r="AU145" s="55" t="s">
        <v>65</v>
      </c>
      <c r="AV145" s="55" t="s">
        <v>65</v>
      </c>
      <c r="AW145" s="55" t="s">
        <v>65</v>
      </c>
      <c r="AX145" s="55" t="s">
        <v>65</v>
      </c>
      <c r="AY145" s="55" t="s">
        <v>65</v>
      </c>
      <c r="BA145" s="32" t="s">
        <v>65</v>
      </c>
      <c r="BB145" s="42" t="s">
        <v>65</v>
      </c>
      <c r="BC145" s="42" t="s">
        <v>65</v>
      </c>
    </row>
    <row r="146" spans="1:55" ht="72.75" customHeight="1" x14ac:dyDescent="0.2">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81"/>
      <c r="Y146" s="63">
        <v>7.0000000000000007E-2</v>
      </c>
      <c r="Z146" s="9" t="s">
        <v>757</v>
      </c>
      <c r="AA146" s="58" t="s">
        <v>65</v>
      </c>
      <c r="AB146" s="55" t="s">
        <v>65</v>
      </c>
      <c r="AC146" s="55" t="s">
        <v>65</v>
      </c>
      <c r="AD146" s="54" t="s">
        <v>688</v>
      </c>
      <c r="AE146" s="55">
        <v>3</v>
      </c>
      <c r="AF146" s="55"/>
      <c r="AG146" s="55"/>
      <c r="AH146" s="55"/>
      <c r="AI146" s="55"/>
      <c r="AJ146" s="55">
        <v>1</v>
      </c>
      <c r="AK146" s="55"/>
      <c r="AL146" s="55"/>
      <c r="AM146" s="55">
        <v>1</v>
      </c>
      <c r="AN146" s="55"/>
      <c r="AO146" s="55"/>
      <c r="AP146" s="55"/>
      <c r="AQ146" s="55">
        <v>1</v>
      </c>
      <c r="AR146" s="55" t="s">
        <v>1412</v>
      </c>
      <c r="AS146" s="55" t="s">
        <v>403</v>
      </c>
      <c r="AT146" s="60" t="s">
        <v>661</v>
      </c>
      <c r="AU146" s="55" t="s">
        <v>65</v>
      </c>
      <c r="AV146" s="55" t="s">
        <v>65</v>
      </c>
      <c r="AW146" s="55" t="s">
        <v>65</v>
      </c>
      <c r="AX146" s="55" t="s">
        <v>65</v>
      </c>
      <c r="AY146" s="55" t="s">
        <v>65</v>
      </c>
      <c r="BA146" s="32" t="s">
        <v>65</v>
      </c>
      <c r="BB146" s="42" t="s">
        <v>65</v>
      </c>
      <c r="BC146" s="42" t="s">
        <v>65</v>
      </c>
    </row>
    <row r="147" spans="1:55" ht="72.75" customHeight="1" x14ac:dyDescent="0.2">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81"/>
      <c r="Y147" s="63">
        <v>7.0000000000000007E-2</v>
      </c>
      <c r="Z147" s="9" t="s">
        <v>758</v>
      </c>
      <c r="AA147" s="58" t="s">
        <v>65</v>
      </c>
      <c r="AB147" s="55" t="s">
        <v>65</v>
      </c>
      <c r="AC147" s="55" t="s">
        <v>65</v>
      </c>
      <c r="AD147" s="54" t="s">
        <v>688</v>
      </c>
      <c r="AE147" s="55">
        <v>3</v>
      </c>
      <c r="AF147" s="55"/>
      <c r="AG147" s="55"/>
      <c r="AH147" s="55"/>
      <c r="AI147" s="55"/>
      <c r="AJ147" s="55">
        <v>1</v>
      </c>
      <c r="AK147" s="55"/>
      <c r="AL147" s="55"/>
      <c r="AM147" s="55">
        <v>1</v>
      </c>
      <c r="AN147" s="55"/>
      <c r="AO147" s="55"/>
      <c r="AP147" s="55"/>
      <c r="AQ147" s="55">
        <v>1</v>
      </c>
      <c r="AR147" s="55" t="s">
        <v>1412</v>
      </c>
      <c r="AS147" s="55" t="s">
        <v>403</v>
      </c>
      <c r="AT147" s="60" t="s">
        <v>661</v>
      </c>
      <c r="AU147" s="55" t="s">
        <v>65</v>
      </c>
      <c r="AV147" s="55" t="s">
        <v>65</v>
      </c>
      <c r="AW147" s="55" t="s">
        <v>65</v>
      </c>
      <c r="AX147" s="55" t="s">
        <v>65</v>
      </c>
      <c r="AY147" s="55" t="s">
        <v>65</v>
      </c>
      <c r="BA147" s="32" t="s">
        <v>65</v>
      </c>
      <c r="BB147" s="42" t="s">
        <v>65</v>
      </c>
      <c r="BC147" s="42" t="s">
        <v>65</v>
      </c>
    </row>
    <row r="148" spans="1:55" ht="72.75" customHeight="1" x14ac:dyDescent="0.2">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81"/>
      <c r="Y148" s="63">
        <v>7.0000000000000007E-2</v>
      </c>
      <c r="Z148" s="9" t="s">
        <v>759</v>
      </c>
      <c r="AA148" s="58" t="s">
        <v>65</v>
      </c>
      <c r="AB148" s="55" t="s">
        <v>65</v>
      </c>
      <c r="AC148" s="55" t="s">
        <v>65</v>
      </c>
      <c r="AD148" s="54" t="s">
        <v>688</v>
      </c>
      <c r="AE148" s="55">
        <v>3</v>
      </c>
      <c r="AF148" s="55"/>
      <c r="AG148" s="55"/>
      <c r="AH148" s="55"/>
      <c r="AI148" s="55"/>
      <c r="AJ148" s="55">
        <v>1</v>
      </c>
      <c r="AK148" s="55"/>
      <c r="AL148" s="55"/>
      <c r="AM148" s="55">
        <v>1</v>
      </c>
      <c r="AN148" s="55"/>
      <c r="AO148" s="55"/>
      <c r="AP148" s="55"/>
      <c r="AQ148" s="55">
        <v>1</v>
      </c>
      <c r="AR148" s="55" t="s">
        <v>1412</v>
      </c>
      <c r="AS148" s="55" t="s">
        <v>403</v>
      </c>
      <c r="AT148" s="60" t="s">
        <v>661</v>
      </c>
      <c r="AU148" s="55" t="s">
        <v>65</v>
      </c>
      <c r="AV148" s="55" t="s">
        <v>65</v>
      </c>
      <c r="AW148" s="55" t="s">
        <v>65</v>
      </c>
      <c r="AX148" s="55" t="s">
        <v>65</v>
      </c>
      <c r="AY148" s="55" t="s">
        <v>65</v>
      </c>
      <c r="BA148" s="32" t="s">
        <v>65</v>
      </c>
      <c r="BB148" s="42" t="s">
        <v>65</v>
      </c>
      <c r="BC148" s="42" t="s">
        <v>65</v>
      </c>
    </row>
    <row r="149" spans="1:55" ht="72.75" customHeight="1" x14ac:dyDescent="0.2">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81"/>
      <c r="Y149" s="63">
        <v>7.0000000000000007E-2</v>
      </c>
      <c r="Z149" s="9" t="s">
        <v>760</v>
      </c>
      <c r="AA149" s="58" t="s">
        <v>65</v>
      </c>
      <c r="AB149" s="55" t="s">
        <v>65</v>
      </c>
      <c r="AC149" s="55" t="s">
        <v>65</v>
      </c>
      <c r="AD149" s="54" t="s">
        <v>688</v>
      </c>
      <c r="AE149" s="55">
        <v>3</v>
      </c>
      <c r="AF149" s="55"/>
      <c r="AG149" s="55"/>
      <c r="AH149" s="55"/>
      <c r="AI149" s="55"/>
      <c r="AJ149" s="55">
        <v>1</v>
      </c>
      <c r="AK149" s="55"/>
      <c r="AL149" s="55"/>
      <c r="AM149" s="55">
        <v>1</v>
      </c>
      <c r="AN149" s="55"/>
      <c r="AO149" s="55"/>
      <c r="AP149" s="55"/>
      <c r="AQ149" s="55">
        <v>1</v>
      </c>
      <c r="AR149" s="55" t="s">
        <v>1412</v>
      </c>
      <c r="AS149" s="55" t="s">
        <v>403</v>
      </c>
      <c r="AT149" s="60" t="s">
        <v>661</v>
      </c>
      <c r="AU149" s="55" t="s">
        <v>65</v>
      </c>
      <c r="AV149" s="55" t="s">
        <v>65</v>
      </c>
      <c r="AW149" s="55" t="s">
        <v>65</v>
      </c>
      <c r="AX149" s="55" t="s">
        <v>65</v>
      </c>
      <c r="AY149" s="55" t="s">
        <v>65</v>
      </c>
      <c r="BA149" s="32" t="s">
        <v>65</v>
      </c>
      <c r="BB149" s="42" t="s">
        <v>65</v>
      </c>
      <c r="BC149" s="42" t="s">
        <v>65</v>
      </c>
    </row>
    <row r="150" spans="1:55" ht="72.75" customHeight="1" x14ac:dyDescent="0.2">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81"/>
      <c r="Y150" s="63">
        <v>7.0000000000000007E-2</v>
      </c>
      <c r="Z150" s="9" t="s">
        <v>761</v>
      </c>
      <c r="AA150" s="58" t="s">
        <v>65</v>
      </c>
      <c r="AB150" s="55" t="s">
        <v>65</v>
      </c>
      <c r="AC150" s="55" t="s">
        <v>65</v>
      </c>
      <c r="AD150" s="54" t="s">
        <v>688</v>
      </c>
      <c r="AE150" s="55">
        <v>3</v>
      </c>
      <c r="AF150" s="55"/>
      <c r="AG150" s="55"/>
      <c r="AH150" s="55"/>
      <c r="AI150" s="55"/>
      <c r="AJ150" s="55">
        <v>1</v>
      </c>
      <c r="AK150" s="55"/>
      <c r="AL150" s="55"/>
      <c r="AM150" s="55">
        <v>1</v>
      </c>
      <c r="AN150" s="55"/>
      <c r="AO150" s="55"/>
      <c r="AP150" s="55"/>
      <c r="AQ150" s="55">
        <v>1</v>
      </c>
      <c r="AR150" s="55" t="s">
        <v>1412</v>
      </c>
      <c r="AS150" s="55" t="s">
        <v>403</v>
      </c>
      <c r="AT150" s="60" t="s">
        <v>661</v>
      </c>
      <c r="AU150" s="55" t="s">
        <v>65</v>
      </c>
      <c r="AV150" s="55" t="s">
        <v>65</v>
      </c>
      <c r="AW150" s="55" t="s">
        <v>65</v>
      </c>
      <c r="AX150" s="55" t="s">
        <v>65</v>
      </c>
      <c r="AY150" s="55" t="s">
        <v>65</v>
      </c>
      <c r="BA150" s="32" t="s">
        <v>65</v>
      </c>
      <c r="BB150" s="42" t="s">
        <v>65</v>
      </c>
      <c r="BC150" s="42" t="s">
        <v>65</v>
      </c>
    </row>
    <row r="151" spans="1:55" ht="72.75" customHeight="1" x14ac:dyDescent="0.2">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81"/>
      <c r="Y151" s="63">
        <v>7.0000000000000007E-2</v>
      </c>
      <c r="Z151" s="9" t="s">
        <v>762</v>
      </c>
      <c r="AA151" s="58" t="s">
        <v>65</v>
      </c>
      <c r="AB151" s="55" t="s">
        <v>65</v>
      </c>
      <c r="AC151" s="55" t="s">
        <v>65</v>
      </c>
      <c r="AD151" s="54" t="s">
        <v>688</v>
      </c>
      <c r="AE151" s="55">
        <v>3</v>
      </c>
      <c r="AF151" s="55"/>
      <c r="AG151" s="55"/>
      <c r="AH151" s="55"/>
      <c r="AI151" s="55"/>
      <c r="AJ151" s="55">
        <v>1</v>
      </c>
      <c r="AK151" s="55"/>
      <c r="AL151" s="55"/>
      <c r="AM151" s="55">
        <v>1</v>
      </c>
      <c r="AN151" s="55"/>
      <c r="AO151" s="55"/>
      <c r="AP151" s="55"/>
      <c r="AQ151" s="55">
        <v>1</v>
      </c>
      <c r="AR151" s="55" t="s">
        <v>1412</v>
      </c>
      <c r="AS151" s="55" t="s">
        <v>403</v>
      </c>
      <c r="AT151" s="60" t="s">
        <v>661</v>
      </c>
      <c r="AU151" s="55" t="s">
        <v>65</v>
      </c>
      <c r="AV151" s="55" t="s">
        <v>65</v>
      </c>
      <c r="AW151" s="55" t="s">
        <v>65</v>
      </c>
      <c r="AX151" s="55" t="s">
        <v>65</v>
      </c>
      <c r="AY151" s="55" t="s">
        <v>65</v>
      </c>
      <c r="BA151" s="32" t="s">
        <v>65</v>
      </c>
      <c r="BB151" s="42" t="s">
        <v>65</v>
      </c>
      <c r="BC151" s="42" t="s">
        <v>65</v>
      </c>
    </row>
    <row r="152" spans="1:55" ht="72.75" customHeight="1" x14ac:dyDescent="0.2">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81"/>
      <c r="Y152" s="63">
        <v>0.08</v>
      </c>
      <c r="Z152" s="9" t="s">
        <v>763</v>
      </c>
      <c r="AA152" s="58" t="s">
        <v>65</v>
      </c>
      <c r="AB152" s="55" t="s">
        <v>65</v>
      </c>
      <c r="AC152" s="55" t="s">
        <v>65</v>
      </c>
      <c r="AD152" s="54" t="s">
        <v>688</v>
      </c>
      <c r="AE152" s="55">
        <v>3</v>
      </c>
      <c r="AF152" s="55"/>
      <c r="AG152" s="55"/>
      <c r="AH152" s="55"/>
      <c r="AI152" s="55"/>
      <c r="AJ152" s="55">
        <v>1</v>
      </c>
      <c r="AK152" s="55"/>
      <c r="AL152" s="55"/>
      <c r="AM152" s="55">
        <v>1</v>
      </c>
      <c r="AN152" s="55"/>
      <c r="AO152" s="55"/>
      <c r="AP152" s="55"/>
      <c r="AQ152" s="55">
        <v>1</v>
      </c>
      <c r="AR152" s="55" t="s">
        <v>1412</v>
      </c>
      <c r="AS152" s="55" t="s">
        <v>403</v>
      </c>
      <c r="AT152" s="60" t="s">
        <v>661</v>
      </c>
      <c r="AU152" s="55" t="s">
        <v>65</v>
      </c>
      <c r="AV152" s="55" t="s">
        <v>65</v>
      </c>
      <c r="AW152" s="55" t="s">
        <v>65</v>
      </c>
      <c r="AX152" s="55" t="s">
        <v>65</v>
      </c>
      <c r="AY152" s="55" t="s">
        <v>65</v>
      </c>
      <c r="BA152" s="32" t="s">
        <v>65</v>
      </c>
      <c r="BB152" s="42" t="s">
        <v>65</v>
      </c>
      <c r="BC152" s="42" t="s">
        <v>65</v>
      </c>
    </row>
    <row r="153" spans="1:55" ht="72.75" customHeight="1" x14ac:dyDescent="0.2">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81"/>
      <c r="Y153" s="63">
        <v>0.1</v>
      </c>
      <c r="Z153" s="9" t="s">
        <v>764</v>
      </c>
      <c r="AA153" s="8">
        <v>1569000000</v>
      </c>
      <c r="AB153" s="55" t="s">
        <v>765</v>
      </c>
      <c r="AC153" s="55" t="s">
        <v>766</v>
      </c>
      <c r="AD153" s="54" t="s">
        <v>688</v>
      </c>
      <c r="AE153" s="55">
        <v>3</v>
      </c>
      <c r="AF153" s="55"/>
      <c r="AG153" s="55"/>
      <c r="AH153" s="55"/>
      <c r="AI153" s="55"/>
      <c r="AJ153" s="55">
        <v>1</v>
      </c>
      <c r="AK153" s="55"/>
      <c r="AL153" s="55"/>
      <c r="AM153" s="55">
        <v>1</v>
      </c>
      <c r="AN153" s="55"/>
      <c r="AO153" s="55"/>
      <c r="AP153" s="55"/>
      <c r="AQ153" s="55">
        <v>1</v>
      </c>
      <c r="AR153" s="55" t="s">
        <v>1412</v>
      </c>
      <c r="AS153" s="55" t="s">
        <v>403</v>
      </c>
      <c r="AT153" s="60" t="s">
        <v>661</v>
      </c>
      <c r="AU153" s="55" t="s">
        <v>65</v>
      </c>
      <c r="AV153" s="55" t="s">
        <v>65</v>
      </c>
      <c r="AW153" s="55" t="s">
        <v>65</v>
      </c>
      <c r="AX153" s="55" t="s">
        <v>65</v>
      </c>
      <c r="AY153" s="55" t="s">
        <v>65</v>
      </c>
      <c r="BA153" s="32" t="s">
        <v>65</v>
      </c>
      <c r="BB153" s="42" t="s">
        <v>65</v>
      </c>
      <c r="BC153" s="42" t="s">
        <v>65</v>
      </c>
    </row>
    <row r="154" spans="1:55" ht="72.75" customHeight="1" x14ac:dyDescent="0.2">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81"/>
      <c r="Y154" s="63">
        <v>0.1</v>
      </c>
      <c r="Z154" s="9" t="s">
        <v>767</v>
      </c>
      <c r="AA154" s="8">
        <v>71896000000</v>
      </c>
      <c r="AB154" s="55" t="s">
        <v>765</v>
      </c>
      <c r="AC154" s="55" t="s">
        <v>767</v>
      </c>
      <c r="AD154" s="54" t="s">
        <v>688</v>
      </c>
      <c r="AE154" s="55">
        <v>3</v>
      </c>
      <c r="AF154" s="55"/>
      <c r="AG154" s="55"/>
      <c r="AH154" s="55"/>
      <c r="AI154" s="55"/>
      <c r="AJ154" s="55">
        <v>1</v>
      </c>
      <c r="AK154" s="55"/>
      <c r="AL154" s="55"/>
      <c r="AM154" s="55">
        <v>1</v>
      </c>
      <c r="AN154" s="55"/>
      <c r="AO154" s="55"/>
      <c r="AP154" s="55"/>
      <c r="AQ154" s="55">
        <v>1</v>
      </c>
      <c r="AR154" s="55" t="s">
        <v>1412</v>
      </c>
      <c r="AS154" s="55" t="s">
        <v>403</v>
      </c>
      <c r="AT154" s="60" t="s">
        <v>661</v>
      </c>
      <c r="AU154" s="55" t="s">
        <v>65</v>
      </c>
      <c r="AV154" s="55" t="s">
        <v>65</v>
      </c>
      <c r="AW154" s="55" t="s">
        <v>65</v>
      </c>
      <c r="AX154" s="55" t="s">
        <v>65</v>
      </c>
      <c r="AY154" s="55" t="s">
        <v>65</v>
      </c>
      <c r="BA154" s="32" t="s">
        <v>65</v>
      </c>
      <c r="BB154" s="42" t="s">
        <v>65</v>
      </c>
      <c r="BC154" s="42" t="s">
        <v>65</v>
      </c>
    </row>
    <row r="155" spans="1:55" ht="72.75" customHeight="1" x14ac:dyDescent="0.2">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81"/>
      <c r="Y155" s="63">
        <v>0.08</v>
      </c>
      <c r="Z155" s="9" t="s">
        <v>768</v>
      </c>
      <c r="AA155" s="58" t="s">
        <v>65</v>
      </c>
      <c r="AB155" s="55" t="s">
        <v>65</v>
      </c>
      <c r="AC155" s="55" t="s">
        <v>65</v>
      </c>
      <c r="AD155" s="54" t="s">
        <v>688</v>
      </c>
      <c r="AE155" s="55">
        <v>3</v>
      </c>
      <c r="AF155" s="55"/>
      <c r="AG155" s="55"/>
      <c r="AH155" s="55"/>
      <c r="AI155" s="55"/>
      <c r="AJ155" s="55">
        <v>1</v>
      </c>
      <c r="AK155" s="55"/>
      <c r="AL155" s="55"/>
      <c r="AM155" s="55">
        <v>1</v>
      </c>
      <c r="AN155" s="55"/>
      <c r="AO155" s="55"/>
      <c r="AP155" s="55"/>
      <c r="AQ155" s="55">
        <v>1</v>
      </c>
      <c r="AR155" s="55" t="s">
        <v>1412</v>
      </c>
      <c r="AS155" s="55" t="s">
        <v>403</v>
      </c>
      <c r="AT155" s="60" t="s">
        <v>661</v>
      </c>
      <c r="AU155" s="55" t="s">
        <v>65</v>
      </c>
      <c r="AV155" s="55" t="s">
        <v>65</v>
      </c>
      <c r="AW155" s="55" t="s">
        <v>65</v>
      </c>
      <c r="AX155" s="55" t="s">
        <v>65</v>
      </c>
      <c r="AY155" s="55" t="s">
        <v>65</v>
      </c>
      <c r="BA155" s="32" t="s">
        <v>65</v>
      </c>
      <c r="BB155" s="42" t="s">
        <v>65</v>
      </c>
      <c r="BC155" s="42" t="s">
        <v>65</v>
      </c>
    </row>
    <row r="156" spans="1:55" ht="72.75" customHeight="1" x14ac:dyDescent="0.2">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81"/>
      <c r="Y156" s="63">
        <v>0.08</v>
      </c>
      <c r="Z156" s="9" t="s">
        <v>769</v>
      </c>
      <c r="AA156" s="58" t="s">
        <v>65</v>
      </c>
      <c r="AB156" s="55" t="s">
        <v>65</v>
      </c>
      <c r="AC156" s="55" t="s">
        <v>65</v>
      </c>
      <c r="AD156" s="54" t="s">
        <v>688</v>
      </c>
      <c r="AE156" s="55">
        <v>3</v>
      </c>
      <c r="AF156" s="55"/>
      <c r="AG156" s="55"/>
      <c r="AH156" s="55"/>
      <c r="AI156" s="55"/>
      <c r="AJ156" s="55">
        <v>1</v>
      </c>
      <c r="AK156" s="55"/>
      <c r="AL156" s="55"/>
      <c r="AM156" s="55">
        <v>1</v>
      </c>
      <c r="AN156" s="55"/>
      <c r="AO156" s="55"/>
      <c r="AP156" s="55"/>
      <c r="AQ156" s="55">
        <v>1</v>
      </c>
      <c r="AR156" s="55" t="s">
        <v>1412</v>
      </c>
      <c r="AS156" s="55" t="s">
        <v>403</v>
      </c>
      <c r="AT156" s="60" t="s">
        <v>661</v>
      </c>
      <c r="AU156" s="55" t="s">
        <v>65</v>
      </c>
      <c r="AV156" s="55" t="s">
        <v>65</v>
      </c>
      <c r="AW156" s="55" t="s">
        <v>65</v>
      </c>
      <c r="AX156" s="55" t="s">
        <v>65</v>
      </c>
      <c r="AY156" s="55" t="s">
        <v>65</v>
      </c>
      <c r="BA156" s="32" t="s">
        <v>65</v>
      </c>
      <c r="BB156" s="42" t="s">
        <v>65</v>
      </c>
      <c r="BC156" s="42" t="s">
        <v>65</v>
      </c>
    </row>
    <row r="157" spans="1:55" ht="72.75" customHeight="1" x14ac:dyDescent="0.2">
      <c r="A157" s="7" t="s">
        <v>58</v>
      </c>
      <c r="B157" s="55" t="s">
        <v>162</v>
      </c>
      <c r="C157" s="55" t="s">
        <v>163</v>
      </c>
      <c r="D157" s="55" t="s">
        <v>192</v>
      </c>
      <c r="E157" s="55" t="s">
        <v>165</v>
      </c>
      <c r="F157" s="55" t="s">
        <v>166</v>
      </c>
      <c r="G157" s="55" t="s">
        <v>193</v>
      </c>
      <c r="H157" s="55" t="s">
        <v>64</v>
      </c>
      <c r="I157" s="55" t="s">
        <v>168</v>
      </c>
      <c r="J157" s="55" t="s">
        <v>97</v>
      </c>
      <c r="K157" s="55" t="s">
        <v>169</v>
      </c>
      <c r="L157" s="55" t="s">
        <v>196</v>
      </c>
      <c r="M157" s="55" t="s">
        <v>197</v>
      </c>
      <c r="N157" s="69" t="s">
        <v>1404</v>
      </c>
      <c r="O157" s="72" t="s">
        <v>71</v>
      </c>
      <c r="P157" s="72" t="s">
        <v>82</v>
      </c>
      <c r="Q157" s="72">
        <v>53</v>
      </c>
      <c r="R157" s="72">
        <v>59</v>
      </c>
      <c r="S157" s="72">
        <v>180</v>
      </c>
      <c r="T157" s="72">
        <v>185</v>
      </c>
      <c r="U157" s="72">
        <v>190</v>
      </c>
      <c r="V157" s="72">
        <v>190</v>
      </c>
      <c r="W157" s="13" t="s">
        <v>1412</v>
      </c>
      <c r="X157" s="55" t="s">
        <v>770</v>
      </c>
      <c r="Y157" s="63">
        <v>1</v>
      </c>
      <c r="Z157" s="54" t="s">
        <v>771</v>
      </c>
      <c r="AA157" s="58" t="s">
        <v>65</v>
      </c>
      <c r="AB157" s="55" t="s">
        <v>65</v>
      </c>
      <c r="AC157" s="55" t="s">
        <v>65</v>
      </c>
      <c r="AD157" s="9" t="s">
        <v>772</v>
      </c>
      <c r="AE157" s="46">
        <v>2</v>
      </c>
      <c r="AF157" s="46"/>
      <c r="AG157" s="46"/>
      <c r="AH157" s="46"/>
      <c r="AI157" s="46"/>
      <c r="AJ157" s="46"/>
      <c r="AK157" s="46">
        <v>1</v>
      </c>
      <c r="AL157" s="46"/>
      <c r="AM157" s="46"/>
      <c r="AN157" s="46"/>
      <c r="AO157" s="46"/>
      <c r="AP157" s="46">
        <v>1</v>
      </c>
      <c r="AQ157" s="46"/>
      <c r="AR157" s="55" t="s">
        <v>1412</v>
      </c>
      <c r="AS157" s="55" t="s">
        <v>65</v>
      </c>
      <c r="AT157" s="60" t="s">
        <v>661</v>
      </c>
      <c r="AU157" s="55" t="s">
        <v>65</v>
      </c>
      <c r="AV157" s="55" t="s">
        <v>65</v>
      </c>
      <c r="AW157" s="55" t="s">
        <v>65</v>
      </c>
      <c r="AX157" s="55" t="s">
        <v>65</v>
      </c>
      <c r="AY157" s="55" t="s">
        <v>65</v>
      </c>
      <c r="BA157" s="32" t="s">
        <v>65</v>
      </c>
      <c r="BB157" s="42" t="s">
        <v>65</v>
      </c>
      <c r="BC157" s="42" t="s">
        <v>65</v>
      </c>
    </row>
    <row r="158" spans="1:55" ht="72.75" customHeight="1" x14ac:dyDescent="0.2">
      <c r="A158" s="7" t="s">
        <v>58</v>
      </c>
      <c r="B158" s="55" t="s">
        <v>162</v>
      </c>
      <c r="C158" s="55" t="s">
        <v>163</v>
      </c>
      <c r="D158" s="55" t="s">
        <v>192</v>
      </c>
      <c r="E158" s="55" t="s">
        <v>165</v>
      </c>
      <c r="F158" s="55" t="s">
        <v>166</v>
      </c>
      <c r="G158" s="55" t="s">
        <v>193</v>
      </c>
      <c r="H158" s="55" t="s">
        <v>194</v>
      </c>
      <c r="I158" s="55" t="s">
        <v>168</v>
      </c>
      <c r="J158" s="55" t="s">
        <v>97</v>
      </c>
      <c r="K158" s="55" t="s">
        <v>169</v>
      </c>
      <c r="L158" s="55" t="s">
        <v>198</v>
      </c>
      <c r="M158" s="55" t="s">
        <v>199</v>
      </c>
      <c r="N158" s="69" t="s">
        <v>1404</v>
      </c>
      <c r="O158" s="72" t="s">
        <v>102</v>
      </c>
      <c r="P158" s="72" t="s">
        <v>70</v>
      </c>
      <c r="Q158" s="72">
        <v>5</v>
      </c>
      <c r="R158" s="72">
        <v>8</v>
      </c>
      <c r="S158" s="72">
        <v>10</v>
      </c>
      <c r="T158" s="72">
        <v>13</v>
      </c>
      <c r="U158" s="72">
        <v>15</v>
      </c>
      <c r="V158" s="72">
        <v>15</v>
      </c>
      <c r="W158" s="13" t="s">
        <v>1412</v>
      </c>
      <c r="X158" s="55" t="s">
        <v>770</v>
      </c>
      <c r="Y158" s="63">
        <v>1</v>
      </c>
      <c r="Z158" s="54" t="s">
        <v>773</v>
      </c>
      <c r="AA158" s="58" t="s">
        <v>65</v>
      </c>
      <c r="AB158" s="55" t="s">
        <v>65</v>
      </c>
      <c r="AC158" s="55" t="s">
        <v>65</v>
      </c>
      <c r="AD158" s="54" t="s">
        <v>774</v>
      </c>
      <c r="AE158" s="46">
        <v>2</v>
      </c>
      <c r="AF158" s="46"/>
      <c r="AG158" s="46"/>
      <c r="AH158" s="46"/>
      <c r="AI158" s="46"/>
      <c r="AJ158" s="46">
        <v>1</v>
      </c>
      <c r="AK158" s="46"/>
      <c r="AL158" s="46"/>
      <c r="AM158" s="46"/>
      <c r="AN158" s="46"/>
      <c r="AO158" s="46">
        <v>1</v>
      </c>
      <c r="AP158" s="46"/>
      <c r="AQ158" s="46"/>
      <c r="AR158" s="55" t="s">
        <v>1412</v>
      </c>
      <c r="AS158" s="55" t="s">
        <v>65</v>
      </c>
      <c r="AT158" s="60" t="s">
        <v>661</v>
      </c>
      <c r="AU158" s="55" t="s">
        <v>65</v>
      </c>
      <c r="AV158" s="55" t="s">
        <v>65</v>
      </c>
      <c r="AW158" s="55" t="s">
        <v>65</v>
      </c>
      <c r="AX158" s="55" t="s">
        <v>65</v>
      </c>
      <c r="AY158" s="55" t="s">
        <v>65</v>
      </c>
      <c r="BA158" s="32" t="s">
        <v>65</v>
      </c>
      <c r="BB158" s="42" t="s">
        <v>65</v>
      </c>
      <c r="BC158" s="42" t="s">
        <v>65</v>
      </c>
    </row>
    <row r="159" spans="1:55" ht="72.75" customHeight="1" x14ac:dyDescent="0.2">
      <c r="A159" s="7" t="s">
        <v>58</v>
      </c>
      <c r="B159" s="55" t="s">
        <v>162</v>
      </c>
      <c r="C159" s="55" t="s">
        <v>163</v>
      </c>
      <c r="D159" s="55" t="s">
        <v>192</v>
      </c>
      <c r="E159" s="55" t="s">
        <v>165</v>
      </c>
      <c r="F159" s="55" t="s">
        <v>200</v>
      </c>
      <c r="G159" s="55" t="s">
        <v>167</v>
      </c>
      <c r="H159" s="55" t="s">
        <v>64</v>
      </c>
      <c r="I159" s="55" t="s">
        <v>168</v>
      </c>
      <c r="J159" s="55" t="s">
        <v>97</v>
      </c>
      <c r="K159" s="55" t="s">
        <v>169</v>
      </c>
      <c r="L159" s="55" t="s">
        <v>775</v>
      </c>
      <c r="M159" s="55" t="s">
        <v>201</v>
      </c>
      <c r="N159" s="69" t="s">
        <v>1404</v>
      </c>
      <c r="O159" s="72" t="s">
        <v>102</v>
      </c>
      <c r="P159" s="72" t="s">
        <v>70</v>
      </c>
      <c r="Q159" s="72">
        <v>96.899999999999991</v>
      </c>
      <c r="R159" s="72">
        <v>97.899999999999991</v>
      </c>
      <c r="S159" s="72">
        <v>98.3</v>
      </c>
      <c r="T159" s="72">
        <v>98.7</v>
      </c>
      <c r="U159" s="72">
        <v>99.3</v>
      </c>
      <c r="V159" s="72">
        <v>99.3</v>
      </c>
      <c r="W159" s="13" t="s">
        <v>1412</v>
      </c>
      <c r="X159" s="55" t="s">
        <v>776</v>
      </c>
      <c r="Y159" s="63">
        <v>1</v>
      </c>
      <c r="Z159" s="54" t="s">
        <v>777</v>
      </c>
      <c r="AA159" s="58" t="s">
        <v>65</v>
      </c>
      <c r="AB159" s="55" t="s">
        <v>65</v>
      </c>
      <c r="AC159" s="55" t="s">
        <v>65</v>
      </c>
      <c r="AD159" s="9" t="s">
        <v>778</v>
      </c>
      <c r="AE159" s="46">
        <v>2</v>
      </c>
      <c r="AF159" s="46"/>
      <c r="AG159" s="46"/>
      <c r="AH159" s="46"/>
      <c r="AI159" s="46">
        <v>1</v>
      </c>
      <c r="AJ159" s="46"/>
      <c r="AK159" s="46"/>
      <c r="AL159" s="46"/>
      <c r="AM159" s="46"/>
      <c r="AN159" s="46"/>
      <c r="AO159" s="46"/>
      <c r="AP159" s="46">
        <v>1</v>
      </c>
      <c r="AQ159" s="46"/>
      <c r="AR159" s="55" t="s">
        <v>1412</v>
      </c>
      <c r="AS159" s="55" t="s">
        <v>65</v>
      </c>
      <c r="AT159" s="60" t="s">
        <v>661</v>
      </c>
      <c r="AU159" s="55" t="s">
        <v>65</v>
      </c>
      <c r="AV159" s="55" t="s">
        <v>65</v>
      </c>
      <c r="AW159" s="55" t="s">
        <v>65</v>
      </c>
      <c r="AX159" s="55" t="s">
        <v>65</v>
      </c>
      <c r="AY159" s="55" t="s">
        <v>65</v>
      </c>
      <c r="BA159" s="32" t="s">
        <v>65</v>
      </c>
      <c r="BB159" s="42" t="s">
        <v>65</v>
      </c>
      <c r="BC159" s="42" t="s">
        <v>65</v>
      </c>
    </row>
    <row r="160" spans="1:55" ht="72.75" customHeight="1" x14ac:dyDescent="0.2">
      <c r="A160" s="7" t="s">
        <v>58</v>
      </c>
      <c r="B160" s="55" t="s">
        <v>162</v>
      </c>
      <c r="C160" s="55" t="s">
        <v>163</v>
      </c>
      <c r="D160" s="55" t="s">
        <v>192</v>
      </c>
      <c r="E160" s="55" t="s">
        <v>165</v>
      </c>
      <c r="F160" s="55" t="s">
        <v>166</v>
      </c>
      <c r="G160" s="55" t="s">
        <v>167</v>
      </c>
      <c r="H160" s="55" t="s">
        <v>168</v>
      </c>
      <c r="I160" s="55" t="s">
        <v>65</v>
      </c>
      <c r="J160" s="55" t="s">
        <v>97</v>
      </c>
      <c r="K160" s="55" t="s">
        <v>169</v>
      </c>
      <c r="L160" s="55" t="s">
        <v>202</v>
      </c>
      <c r="M160" s="55" t="s">
        <v>203</v>
      </c>
      <c r="N160" s="69" t="s">
        <v>1404</v>
      </c>
      <c r="O160" s="72" t="s">
        <v>102</v>
      </c>
      <c r="P160" s="72" t="s">
        <v>70</v>
      </c>
      <c r="Q160" s="72">
        <v>98.6</v>
      </c>
      <c r="R160" s="72">
        <v>98.81</v>
      </c>
      <c r="S160" s="72">
        <v>98.91</v>
      </c>
      <c r="T160" s="72">
        <v>99.02</v>
      </c>
      <c r="U160" s="72">
        <v>99.9</v>
      </c>
      <c r="V160" s="72">
        <v>99.9</v>
      </c>
      <c r="W160" s="13" t="s">
        <v>1412</v>
      </c>
      <c r="X160" s="55" t="s">
        <v>779</v>
      </c>
      <c r="Y160" s="63">
        <v>1</v>
      </c>
      <c r="Z160" s="54" t="s">
        <v>1493</v>
      </c>
      <c r="AA160" s="58" t="s">
        <v>65</v>
      </c>
      <c r="AB160" s="55" t="s">
        <v>65</v>
      </c>
      <c r="AC160" s="55" t="s">
        <v>65</v>
      </c>
      <c r="AD160" s="9" t="s">
        <v>780</v>
      </c>
      <c r="AE160" s="46">
        <v>2</v>
      </c>
      <c r="AF160" s="46"/>
      <c r="AG160" s="46"/>
      <c r="AH160" s="46"/>
      <c r="AI160" s="46">
        <v>1</v>
      </c>
      <c r="AJ160" s="46"/>
      <c r="AK160" s="46"/>
      <c r="AL160" s="46"/>
      <c r="AM160" s="46"/>
      <c r="AN160" s="46">
        <v>1</v>
      </c>
      <c r="AO160" s="46"/>
      <c r="AP160" s="46"/>
      <c r="AQ160" s="46"/>
      <c r="AR160" s="55" t="s">
        <v>1412</v>
      </c>
      <c r="AS160" s="55" t="s">
        <v>65</v>
      </c>
      <c r="AT160" s="60" t="s">
        <v>661</v>
      </c>
      <c r="AU160" s="55" t="s">
        <v>65</v>
      </c>
      <c r="AV160" s="55" t="s">
        <v>65</v>
      </c>
      <c r="AW160" s="55" t="s">
        <v>65</v>
      </c>
      <c r="AX160" s="55" t="s">
        <v>65</v>
      </c>
      <c r="AY160" s="55" t="s">
        <v>65</v>
      </c>
      <c r="BA160" s="32" t="s">
        <v>65</v>
      </c>
      <c r="BB160" s="42" t="s">
        <v>65</v>
      </c>
      <c r="BC160" s="42" t="s">
        <v>65</v>
      </c>
    </row>
    <row r="161" spans="1:55" ht="72.75" customHeight="1" x14ac:dyDescent="0.2">
      <c r="A161" s="7" t="s">
        <v>58</v>
      </c>
      <c r="B161" s="55" t="s">
        <v>162</v>
      </c>
      <c r="C161" s="55" t="s">
        <v>163</v>
      </c>
      <c r="D161" s="55" t="s">
        <v>192</v>
      </c>
      <c r="E161" s="55" t="s">
        <v>165</v>
      </c>
      <c r="F161" s="55" t="s">
        <v>166</v>
      </c>
      <c r="G161" s="55" t="s">
        <v>167</v>
      </c>
      <c r="H161" s="55" t="s">
        <v>168</v>
      </c>
      <c r="I161" s="55" t="s">
        <v>65</v>
      </c>
      <c r="J161" s="55" t="s">
        <v>97</v>
      </c>
      <c r="K161" s="55" t="s">
        <v>169</v>
      </c>
      <c r="L161" s="55" t="s">
        <v>204</v>
      </c>
      <c r="M161" s="55" t="s">
        <v>205</v>
      </c>
      <c r="N161" s="69" t="s">
        <v>1404</v>
      </c>
      <c r="O161" s="72" t="s">
        <v>102</v>
      </c>
      <c r="P161" s="72" t="s">
        <v>70</v>
      </c>
      <c r="Q161" s="72">
        <v>23.9</v>
      </c>
      <c r="R161" s="72">
        <v>25.7</v>
      </c>
      <c r="S161" s="72">
        <v>27.5</v>
      </c>
      <c r="T161" s="72">
        <v>29.3</v>
      </c>
      <c r="U161" s="72">
        <v>31.1</v>
      </c>
      <c r="V161" s="72">
        <v>31.1</v>
      </c>
      <c r="W161" s="13" t="s">
        <v>1412</v>
      </c>
      <c r="X161" s="55" t="s">
        <v>779</v>
      </c>
      <c r="Y161" s="63">
        <v>1</v>
      </c>
      <c r="Z161" s="54" t="s">
        <v>1493</v>
      </c>
      <c r="AA161" s="58" t="s">
        <v>65</v>
      </c>
      <c r="AB161" s="55" t="s">
        <v>65</v>
      </c>
      <c r="AC161" s="55" t="s">
        <v>65</v>
      </c>
      <c r="AD161" s="9" t="s">
        <v>780</v>
      </c>
      <c r="AE161" s="46">
        <v>2</v>
      </c>
      <c r="AF161" s="46"/>
      <c r="AG161" s="46"/>
      <c r="AH161" s="46"/>
      <c r="AI161" s="46">
        <v>1</v>
      </c>
      <c r="AJ161" s="46"/>
      <c r="AK161" s="46"/>
      <c r="AL161" s="46"/>
      <c r="AM161" s="46"/>
      <c r="AN161" s="46">
        <v>1</v>
      </c>
      <c r="AO161" s="46"/>
      <c r="AP161" s="46"/>
      <c r="AQ161" s="46"/>
      <c r="AR161" s="55" t="s">
        <v>1412</v>
      </c>
      <c r="AS161" s="55" t="s">
        <v>65</v>
      </c>
      <c r="AT161" s="60" t="s">
        <v>661</v>
      </c>
      <c r="AU161" s="55" t="s">
        <v>65</v>
      </c>
      <c r="AV161" s="55" t="s">
        <v>65</v>
      </c>
      <c r="AW161" s="55" t="s">
        <v>65</v>
      </c>
      <c r="AX161" s="55" t="s">
        <v>65</v>
      </c>
      <c r="AY161" s="55" t="s">
        <v>65</v>
      </c>
      <c r="BA161" s="32" t="s">
        <v>65</v>
      </c>
      <c r="BB161" s="42" t="s">
        <v>65</v>
      </c>
      <c r="BC161" s="42" t="s">
        <v>65</v>
      </c>
    </row>
    <row r="162" spans="1:55" ht="72.75" customHeight="1" x14ac:dyDescent="0.2">
      <c r="A162" s="7" t="s">
        <v>58</v>
      </c>
      <c r="B162" s="55" t="s">
        <v>162</v>
      </c>
      <c r="C162" s="55" t="s">
        <v>163</v>
      </c>
      <c r="D162" s="55" t="s">
        <v>192</v>
      </c>
      <c r="E162" s="55" t="s">
        <v>165</v>
      </c>
      <c r="F162" s="55" t="s">
        <v>166</v>
      </c>
      <c r="G162" s="55" t="s">
        <v>167</v>
      </c>
      <c r="H162" s="55" t="s">
        <v>168</v>
      </c>
      <c r="I162" s="55" t="s">
        <v>65</v>
      </c>
      <c r="J162" s="55" t="s">
        <v>97</v>
      </c>
      <c r="K162" s="55" t="s">
        <v>169</v>
      </c>
      <c r="L162" s="55" t="s">
        <v>206</v>
      </c>
      <c r="M162" s="55" t="s">
        <v>207</v>
      </c>
      <c r="N162" s="69" t="s">
        <v>1404</v>
      </c>
      <c r="O162" s="72" t="s">
        <v>102</v>
      </c>
      <c r="P162" s="72" t="s">
        <v>70</v>
      </c>
      <c r="Q162" s="72">
        <v>81.7</v>
      </c>
      <c r="R162" s="72">
        <v>82.38</v>
      </c>
      <c r="S162" s="72">
        <v>83.06</v>
      </c>
      <c r="T162" s="72">
        <v>83.74</v>
      </c>
      <c r="U162" s="72">
        <v>84.42</v>
      </c>
      <c r="V162" s="72">
        <v>84.42</v>
      </c>
      <c r="W162" s="13" t="s">
        <v>1412</v>
      </c>
      <c r="X162" s="55" t="s">
        <v>779</v>
      </c>
      <c r="Y162" s="63">
        <v>1</v>
      </c>
      <c r="Z162" s="54" t="s">
        <v>1493</v>
      </c>
      <c r="AA162" s="58" t="s">
        <v>65</v>
      </c>
      <c r="AB162" s="55" t="s">
        <v>65</v>
      </c>
      <c r="AC162" s="55" t="s">
        <v>65</v>
      </c>
      <c r="AD162" s="9" t="s">
        <v>780</v>
      </c>
      <c r="AE162" s="46">
        <v>2</v>
      </c>
      <c r="AF162" s="46"/>
      <c r="AG162" s="46"/>
      <c r="AH162" s="46"/>
      <c r="AI162" s="46">
        <v>1</v>
      </c>
      <c r="AJ162" s="46"/>
      <c r="AK162" s="46"/>
      <c r="AL162" s="46"/>
      <c r="AM162" s="46"/>
      <c r="AN162" s="46">
        <v>1</v>
      </c>
      <c r="AO162" s="46"/>
      <c r="AP162" s="46"/>
      <c r="AQ162" s="46"/>
      <c r="AR162" s="55" t="s">
        <v>1412</v>
      </c>
      <c r="AS162" s="55" t="s">
        <v>65</v>
      </c>
      <c r="AT162" s="60" t="s">
        <v>661</v>
      </c>
      <c r="AU162" s="55" t="s">
        <v>65</v>
      </c>
      <c r="AV162" s="55" t="s">
        <v>65</v>
      </c>
      <c r="AW162" s="55" t="s">
        <v>65</v>
      </c>
      <c r="AX162" s="55" t="s">
        <v>65</v>
      </c>
      <c r="AY162" s="55" t="s">
        <v>65</v>
      </c>
      <c r="BA162" s="32" t="s">
        <v>65</v>
      </c>
      <c r="BB162" s="42" t="s">
        <v>65</v>
      </c>
      <c r="BC162" s="42" t="s">
        <v>65</v>
      </c>
    </row>
    <row r="163" spans="1:55" ht="72.75" customHeight="1" x14ac:dyDescent="0.2">
      <c r="A163" s="76" t="s">
        <v>58</v>
      </c>
      <c r="B163" s="76" t="s">
        <v>162</v>
      </c>
      <c r="C163" s="76" t="s">
        <v>163</v>
      </c>
      <c r="D163" s="76" t="s">
        <v>192</v>
      </c>
      <c r="E163" s="76" t="s">
        <v>165</v>
      </c>
      <c r="F163" s="76" t="s">
        <v>166</v>
      </c>
      <c r="G163" s="76" t="s">
        <v>167</v>
      </c>
      <c r="H163" s="76" t="s">
        <v>64</v>
      </c>
      <c r="I163" s="76" t="s">
        <v>168</v>
      </c>
      <c r="J163" s="76" t="s">
        <v>97</v>
      </c>
      <c r="K163" s="76" t="s">
        <v>169</v>
      </c>
      <c r="L163" s="76" t="s">
        <v>208</v>
      </c>
      <c r="M163" s="76" t="s">
        <v>209</v>
      </c>
      <c r="N163" s="76" t="s">
        <v>1404</v>
      </c>
      <c r="O163" s="76" t="s">
        <v>102</v>
      </c>
      <c r="P163" s="76" t="s">
        <v>70</v>
      </c>
      <c r="Q163" s="76">
        <v>82.8</v>
      </c>
      <c r="R163" s="76">
        <v>84.5</v>
      </c>
      <c r="S163" s="76">
        <v>86.2</v>
      </c>
      <c r="T163" s="76">
        <v>88.5</v>
      </c>
      <c r="U163" s="76">
        <v>89.9</v>
      </c>
      <c r="V163" s="76">
        <v>89.9</v>
      </c>
      <c r="W163" s="76" t="s">
        <v>1412</v>
      </c>
      <c r="X163" s="81" t="s">
        <v>781</v>
      </c>
      <c r="Y163" s="63">
        <v>0.25</v>
      </c>
      <c r="Z163" s="54" t="s">
        <v>782</v>
      </c>
      <c r="AA163" s="58" t="s">
        <v>65</v>
      </c>
      <c r="AB163" s="55" t="s">
        <v>65</v>
      </c>
      <c r="AC163" s="55" t="s">
        <v>65</v>
      </c>
      <c r="AD163" s="9" t="s">
        <v>783</v>
      </c>
      <c r="AE163" s="46">
        <v>2</v>
      </c>
      <c r="AF163" s="46"/>
      <c r="AG163" s="46"/>
      <c r="AH163" s="46"/>
      <c r="AI163" s="46"/>
      <c r="AJ163" s="46">
        <v>1</v>
      </c>
      <c r="AK163" s="46"/>
      <c r="AL163" s="46"/>
      <c r="AM163" s="46"/>
      <c r="AN163" s="46"/>
      <c r="AO163" s="46">
        <v>1</v>
      </c>
      <c r="AP163" s="46"/>
      <c r="AQ163" s="46"/>
      <c r="AR163" s="55" t="s">
        <v>1412</v>
      </c>
      <c r="AS163" s="55" t="s">
        <v>65</v>
      </c>
      <c r="AT163" s="60" t="s">
        <v>661</v>
      </c>
      <c r="AU163" s="55" t="s">
        <v>65</v>
      </c>
      <c r="AV163" s="55" t="s">
        <v>65</v>
      </c>
      <c r="AW163" s="55" t="s">
        <v>65</v>
      </c>
      <c r="AX163" s="55" t="s">
        <v>65</v>
      </c>
      <c r="AY163" s="55" t="s">
        <v>65</v>
      </c>
      <c r="BA163" s="32" t="s">
        <v>65</v>
      </c>
      <c r="BB163" s="42" t="s">
        <v>65</v>
      </c>
      <c r="BC163" s="42" t="s">
        <v>65</v>
      </c>
    </row>
    <row r="164" spans="1:55" ht="72.75" customHeight="1"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81"/>
      <c r="Y164" s="63">
        <v>0.25</v>
      </c>
      <c r="Z164" s="54" t="s">
        <v>784</v>
      </c>
      <c r="AA164" s="8">
        <v>29694000000</v>
      </c>
      <c r="AB164" s="12" t="s">
        <v>785</v>
      </c>
      <c r="AC164" s="12" t="s">
        <v>786</v>
      </c>
      <c r="AD164" s="9" t="s">
        <v>787</v>
      </c>
      <c r="AE164" s="55">
        <v>4</v>
      </c>
      <c r="AF164" s="55"/>
      <c r="AG164" s="55"/>
      <c r="AH164" s="55">
        <v>1</v>
      </c>
      <c r="AI164" s="55"/>
      <c r="AJ164" s="55"/>
      <c r="AK164" s="55">
        <v>1</v>
      </c>
      <c r="AL164" s="55"/>
      <c r="AM164" s="55"/>
      <c r="AN164" s="55">
        <v>1</v>
      </c>
      <c r="AO164" s="55"/>
      <c r="AP164" s="55"/>
      <c r="AQ164" s="55">
        <v>1</v>
      </c>
      <c r="AR164" s="55" t="s">
        <v>1412</v>
      </c>
      <c r="AS164" s="55" t="s">
        <v>65</v>
      </c>
      <c r="AT164" s="60" t="s">
        <v>661</v>
      </c>
      <c r="AU164" s="55" t="s">
        <v>65</v>
      </c>
      <c r="AV164" s="55" t="s">
        <v>65</v>
      </c>
      <c r="AW164" s="55" t="s">
        <v>65</v>
      </c>
      <c r="AX164" s="55" t="s">
        <v>65</v>
      </c>
      <c r="AY164" s="55" t="s">
        <v>65</v>
      </c>
      <c r="BA164" s="32" t="s">
        <v>65</v>
      </c>
      <c r="BB164" s="42" t="s">
        <v>65</v>
      </c>
      <c r="BC164" s="42" t="s">
        <v>65</v>
      </c>
    </row>
    <row r="165" spans="1:55" ht="72.75" customHeight="1"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81"/>
      <c r="Y165" s="63">
        <v>0.25</v>
      </c>
      <c r="Z165" s="54" t="s">
        <v>788</v>
      </c>
      <c r="AA165" s="58" t="s">
        <v>65</v>
      </c>
      <c r="AB165" s="55" t="s">
        <v>65</v>
      </c>
      <c r="AC165" s="55" t="s">
        <v>65</v>
      </c>
      <c r="AD165" s="9" t="s">
        <v>789</v>
      </c>
      <c r="AE165" s="55">
        <v>1</v>
      </c>
      <c r="AF165" s="55"/>
      <c r="AG165" s="55"/>
      <c r="AH165" s="55"/>
      <c r="AI165" s="55"/>
      <c r="AJ165" s="55"/>
      <c r="AK165" s="55"/>
      <c r="AL165" s="55"/>
      <c r="AM165" s="55"/>
      <c r="AN165" s="55"/>
      <c r="AO165" s="55"/>
      <c r="AP165" s="55">
        <v>1</v>
      </c>
      <c r="AQ165" s="55"/>
      <c r="AR165" s="55" t="s">
        <v>1412</v>
      </c>
      <c r="AS165" s="55" t="s">
        <v>65</v>
      </c>
      <c r="AT165" s="60" t="s">
        <v>661</v>
      </c>
      <c r="AU165" s="55" t="s">
        <v>65</v>
      </c>
      <c r="AV165" s="55" t="s">
        <v>65</v>
      </c>
      <c r="AW165" s="55" t="s">
        <v>65</v>
      </c>
      <c r="AX165" s="55" t="s">
        <v>65</v>
      </c>
      <c r="AY165" s="55" t="s">
        <v>65</v>
      </c>
      <c r="BA165" s="32" t="s">
        <v>65</v>
      </c>
      <c r="BB165" s="42" t="s">
        <v>65</v>
      </c>
      <c r="BC165" s="42" t="s">
        <v>65</v>
      </c>
    </row>
    <row r="166" spans="1:55" ht="72.75" customHeight="1"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81"/>
      <c r="Y166" s="63">
        <v>0.25</v>
      </c>
      <c r="Z166" s="54" t="s">
        <v>1494</v>
      </c>
      <c r="AA166" s="58" t="s">
        <v>65</v>
      </c>
      <c r="AB166" s="55" t="s">
        <v>65</v>
      </c>
      <c r="AC166" s="55" t="s">
        <v>65</v>
      </c>
      <c r="AD166" s="9" t="s">
        <v>790</v>
      </c>
      <c r="AE166" s="46">
        <v>2</v>
      </c>
      <c r="AF166" s="46"/>
      <c r="AG166" s="46"/>
      <c r="AH166" s="46">
        <v>1</v>
      </c>
      <c r="AI166" s="46"/>
      <c r="AJ166" s="46"/>
      <c r="AK166" s="46"/>
      <c r="AL166" s="46"/>
      <c r="AM166" s="46"/>
      <c r="AN166" s="46">
        <v>1</v>
      </c>
      <c r="AO166" s="46"/>
      <c r="AP166" s="46"/>
      <c r="AQ166" s="46"/>
      <c r="AR166" s="55" t="s">
        <v>1412</v>
      </c>
      <c r="AS166" s="55" t="s">
        <v>65</v>
      </c>
      <c r="AT166" s="60" t="s">
        <v>661</v>
      </c>
      <c r="AU166" s="55" t="s">
        <v>65</v>
      </c>
      <c r="AV166" s="55" t="s">
        <v>65</v>
      </c>
      <c r="AW166" s="55" t="s">
        <v>65</v>
      </c>
      <c r="AX166" s="55" t="s">
        <v>65</v>
      </c>
      <c r="AY166" s="55" t="s">
        <v>65</v>
      </c>
      <c r="BA166" s="32" t="s">
        <v>65</v>
      </c>
      <c r="BB166" s="42" t="s">
        <v>65</v>
      </c>
      <c r="BC166" s="42" t="s">
        <v>65</v>
      </c>
    </row>
    <row r="167" spans="1:55" ht="72.75" customHeight="1"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6" t="s">
        <v>791</v>
      </c>
      <c r="Y167" s="73">
        <v>0.5</v>
      </c>
      <c r="Z167" s="54" t="s">
        <v>1495</v>
      </c>
      <c r="AA167" s="58" t="s">
        <v>65</v>
      </c>
      <c r="AB167" s="55" t="s">
        <v>65</v>
      </c>
      <c r="AC167" s="55" t="s">
        <v>65</v>
      </c>
      <c r="AD167" s="9" t="s">
        <v>792</v>
      </c>
      <c r="AE167" s="46">
        <v>2</v>
      </c>
      <c r="AF167" s="46"/>
      <c r="AG167" s="46"/>
      <c r="AH167" s="46"/>
      <c r="AI167" s="46"/>
      <c r="AJ167" s="46"/>
      <c r="AK167" s="46">
        <v>1</v>
      </c>
      <c r="AL167" s="46"/>
      <c r="AM167" s="46"/>
      <c r="AN167" s="46"/>
      <c r="AO167" s="46"/>
      <c r="AP167" s="46">
        <v>1</v>
      </c>
      <c r="AQ167" s="46"/>
      <c r="AR167" s="55" t="s">
        <v>1412</v>
      </c>
      <c r="AS167" s="55" t="s">
        <v>65</v>
      </c>
      <c r="AT167" s="60" t="s">
        <v>661</v>
      </c>
      <c r="AU167" s="55" t="s">
        <v>65</v>
      </c>
      <c r="AV167" s="55" t="s">
        <v>65</v>
      </c>
      <c r="AW167" s="55" t="s">
        <v>65</v>
      </c>
      <c r="AX167" s="55" t="s">
        <v>65</v>
      </c>
      <c r="AY167" s="55" t="s">
        <v>65</v>
      </c>
      <c r="BA167" s="32" t="s">
        <v>65</v>
      </c>
      <c r="BB167" s="42" t="s">
        <v>65</v>
      </c>
      <c r="BC167" s="42" t="s">
        <v>65</v>
      </c>
    </row>
    <row r="168" spans="1:55" ht="72.75" customHeight="1" x14ac:dyDescent="0.2">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3">
        <v>0.5</v>
      </c>
      <c r="Z168" s="54" t="s">
        <v>793</v>
      </c>
      <c r="AA168" s="58" t="s">
        <v>65</v>
      </c>
      <c r="AB168" s="55" t="s">
        <v>65</v>
      </c>
      <c r="AC168" s="55" t="s">
        <v>65</v>
      </c>
      <c r="AD168" s="9" t="s">
        <v>794</v>
      </c>
      <c r="AE168" s="46">
        <v>3</v>
      </c>
      <c r="AF168" s="46"/>
      <c r="AG168" s="46"/>
      <c r="AH168" s="46">
        <v>1</v>
      </c>
      <c r="AI168" s="46"/>
      <c r="AJ168" s="46"/>
      <c r="AK168" s="46"/>
      <c r="AL168" s="46">
        <v>1</v>
      </c>
      <c r="AM168" s="46"/>
      <c r="AN168" s="46"/>
      <c r="AO168" s="46"/>
      <c r="AP168" s="46">
        <v>1</v>
      </c>
      <c r="AQ168" s="46"/>
      <c r="AR168" s="55" t="s">
        <v>1412</v>
      </c>
      <c r="AS168" s="55" t="s">
        <v>65</v>
      </c>
      <c r="AT168" s="60" t="s">
        <v>661</v>
      </c>
      <c r="AU168" s="55" t="s">
        <v>65</v>
      </c>
      <c r="AV168" s="55" t="s">
        <v>65</v>
      </c>
      <c r="AW168" s="55" t="s">
        <v>65</v>
      </c>
      <c r="AX168" s="55" t="s">
        <v>65</v>
      </c>
      <c r="AY168" s="55" t="s">
        <v>65</v>
      </c>
      <c r="BA168" s="32" t="s">
        <v>65</v>
      </c>
      <c r="BB168" s="42" t="s">
        <v>65</v>
      </c>
      <c r="BC168" s="42" t="s">
        <v>65</v>
      </c>
    </row>
    <row r="169" spans="1:55" ht="72.75" customHeight="1" x14ac:dyDescent="0.2">
      <c r="A169" s="76" t="s">
        <v>58</v>
      </c>
      <c r="B169" s="76" t="s">
        <v>162</v>
      </c>
      <c r="C169" s="76" t="s">
        <v>163</v>
      </c>
      <c r="D169" s="76" t="s">
        <v>210</v>
      </c>
      <c r="E169" s="76" t="s">
        <v>165</v>
      </c>
      <c r="F169" s="76" t="s">
        <v>166</v>
      </c>
      <c r="G169" s="76" t="s">
        <v>167</v>
      </c>
      <c r="H169" s="76" t="s">
        <v>168</v>
      </c>
      <c r="I169" s="76" t="s">
        <v>64</v>
      </c>
      <c r="J169" s="76" t="s">
        <v>97</v>
      </c>
      <c r="K169" s="76" t="s">
        <v>169</v>
      </c>
      <c r="L169" s="76" t="s">
        <v>211</v>
      </c>
      <c r="M169" s="76" t="s">
        <v>212</v>
      </c>
      <c r="N169" s="76" t="s">
        <v>1409</v>
      </c>
      <c r="O169" s="76" t="s">
        <v>102</v>
      </c>
      <c r="P169" s="76" t="s">
        <v>82</v>
      </c>
      <c r="Q169" s="76">
        <v>0</v>
      </c>
      <c r="R169" s="76">
        <v>248758</v>
      </c>
      <c r="S169" s="76">
        <v>500000</v>
      </c>
      <c r="T169" s="128">
        <v>540000</v>
      </c>
      <c r="U169" s="128">
        <v>620000</v>
      </c>
      <c r="V169" s="128">
        <v>620000</v>
      </c>
      <c r="W169" s="76" t="s">
        <v>1412</v>
      </c>
      <c r="X169" s="81" t="s">
        <v>795</v>
      </c>
      <c r="Y169" s="56">
        <v>0.2</v>
      </c>
      <c r="Z169" s="54" t="s">
        <v>796</v>
      </c>
      <c r="AA169" s="58">
        <v>1400000000</v>
      </c>
      <c r="AB169" s="55" t="s">
        <v>797</v>
      </c>
      <c r="AC169" s="55" t="s">
        <v>798</v>
      </c>
      <c r="AD169" s="54" t="s">
        <v>799</v>
      </c>
      <c r="AE169" s="55">
        <v>4</v>
      </c>
      <c r="AF169" s="55"/>
      <c r="AG169" s="55"/>
      <c r="AH169" s="55">
        <v>1</v>
      </c>
      <c r="AI169" s="55"/>
      <c r="AJ169" s="55"/>
      <c r="AK169" s="55">
        <v>1</v>
      </c>
      <c r="AL169" s="55"/>
      <c r="AM169" s="55"/>
      <c r="AN169" s="55">
        <v>1</v>
      </c>
      <c r="AO169" s="55"/>
      <c r="AP169" s="55"/>
      <c r="AQ169" s="55">
        <v>1</v>
      </c>
      <c r="AR169" s="55" t="s">
        <v>1412</v>
      </c>
      <c r="AS169" s="55" t="s">
        <v>65</v>
      </c>
      <c r="AT169" s="60" t="s">
        <v>661</v>
      </c>
      <c r="AU169" s="55" t="s">
        <v>65</v>
      </c>
      <c r="AV169" s="55" t="s">
        <v>405</v>
      </c>
      <c r="AW169" s="55" t="s">
        <v>65</v>
      </c>
      <c r="AX169" s="55" t="s">
        <v>65</v>
      </c>
      <c r="AY169" s="55" t="s">
        <v>65</v>
      </c>
      <c r="BA169" s="32" t="s">
        <v>65</v>
      </c>
      <c r="BB169" s="42" t="s">
        <v>65</v>
      </c>
      <c r="BC169" s="42" t="s">
        <v>65</v>
      </c>
    </row>
    <row r="170" spans="1:55" ht="72.75" customHeight="1"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81"/>
      <c r="Y170" s="56">
        <v>0.2</v>
      </c>
      <c r="Z170" s="54" t="s">
        <v>800</v>
      </c>
      <c r="AA170" s="58">
        <v>1200000000</v>
      </c>
      <c r="AB170" s="55" t="s">
        <v>797</v>
      </c>
      <c r="AC170" s="55" t="s">
        <v>801</v>
      </c>
      <c r="AD170" s="54" t="s">
        <v>802</v>
      </c>
      <c r="AE170" s="55">
        <v>4</v>
      </c>
      <c r="AF170" s="55"/>
      <c r="AG170" s="55"/>
      <c r="AH170" s="55">
        <v>1</v>
      </c>
      <c r="AI170" s="55"/>
      <c r="AJ170" s="55"/>
      <c r="AK170" s="55">
        <v>1</v>
      </c>
      <c r="AL170" s="55"/>
      <c r="AM170" s="55"/>
      <c r="AN170" s="55">
        <v>1</v>
      </c>
      <c r="AO170" s="55"/>
      <c r="AP170" s="55"/>
      <c r="AQ170" s="55">
        <v>1</v>
      </c>
      <c r="AR170" s="55" t="s">
        <v>1412</v>
      </c>
      <c r="AS170" s="55" t="s">
        <v>65</v>
      </c>
      <c r="AT170" s="60" t="s">
        <v>661</v>
      </c>
      <c r="AU170" s="55" t="s">
        <v>65</v>
      </c>
      <c r="AV170" s="55" t="s">
        <v>405</v>
      </c>
      <c r="AW170" s="55" t="s">
        <v>65</v>
      </c>
      <c r="AX170" s="55" t="s">
        <v>65</v>
      </c>
      <c r="AY170" s="55" t="s">
        <v>65</v>
      </c>
      <c r="BA170" s="32" t="s">
        <v>65</v>
      </c>
      <c r="BB170" s="42" t="s">
        <v>65</v>
      </c>
      <c r="BC170" s="42" t="s">
        <v>65</v>
      </c>
    </row>
    <row r="171" spans="1:55" ht="72.75" customHeight="1"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81"/>
      <c r="Y171" s="56">
        <v>0.2</v>
      </c>
      <c r="Z171" s="54" t="s">
        <v>803</v>
      </c>
      <c r="AA171" s="58">
        <v>1560000000</v>
      </c>
      <c r="AB171" s="55" t="s">
        <v>797</v>
      </c>
      <c r="AC171" s="55" t="s">
        <v>804</v>
      </c>
      <c r="AD171" s="54" t="s">
        <v>805</v>
      </c>
      <c r="AE171" s="55">
        <v>4</v>
      </c>
      <c r="AF171" s="55"/>
      <c r="AG171" s="55"/>
      <c r="AH171" s="55">
        <v>1</v>
      </c>
      <c r="AI171" s="55"/>
      <c r="AJ171" s="55"/>
      <c r="AK171" s="55">
        <v>1</v>
      </c>
      <c r="AL171" s="55"/>
      <c r="AM171" s="55"/>
      <c r="AN171" s="55">
        <v>1</v>
      </c>
      <c r="AO171" s="55"/>
      <c r="AP171" s="55"/>
      <c r="AQ171" s="55">
        <v>1</v>
      </c>
      <c r="AR171" s="55" t="s">
        <v>1412</v>
      </c>
      <c r="AS171" s="55" t="s">
        <v>65</v>
      </c>
      <c r="AT171" s="60" t="s">
        <v>661</v>
      </c>
      <c r="AU171" s="55" t="s">
        <v>65</v>
      </c>
      <c r="AV171" s="55" t="s">
        <v>405</v>
      </c>
      <c r="AW171" s="55" t="s">
        <v>65</v>
      </c>
      <c r="AX171" s="55" t="s">
        <v>65</v>
      </c>
      <c r="AY171" s="55" t="s">
        <v>65</v>
      </c>
      <c r="BA171" s="32" t="s">
        <v>65</v>
      </c>
      <c r="BB171" s="42" t="s">
        <v>65</v>
      </c>
      <c r="BC171" s="42" t="s">
        <v>65</v>
      </c>
    </row>
    <row r="172" spans="1:55" ht="72.75" customHeight="1"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81"/>
      <c r="Y172" s="56">
        <v>0.2</v>
      </c>
      <c r="Z172" s="54" t="s">
        <v>806</v>
      </c>
      <c r="AA172" s="58" t="s">
        <v>65</v>
      </c>
      <c r="AB172" s="55" t="s">
        <v>65</v>
      </c>
      <c r="AC172" s="55" t="s">
        <v>65</v>
      </c>
      <c r="AD172" s="54" t="s">
        <v>807</v>
      </c>
      <c r="AE172" s="55">
        <v>4</v>
      </c>
      <c r="AF172" s="55"/>
      <c r="AG172" s="55"/>
      <c r="AH172" s="55">
        <v>1</v>
      </c>
      <c r="AI172" s="55"/>
      <c r="AJ172" s="55"/>
      <c r="AK172" s="55">
        <v>1</v>
      </c>
      <c r="AL172" s="55"/>
      <c r="AM172" s="55"/>
      <c r="AN172" s="55">
        <v>1</v>
      </c>
      <c r="AO172" s="55"/>
      <c r="AP172" s="55"/>
      <c r="AQ172" s="55">
        <v>1</v>
      </c>
      <c r="AR172" s="55" t="s">
        <v>1412</v>
      </c>
      <c r="AS172" s="55" t="s">
        <v>65</v>
      </c>
      <c r="AT172" s="60" t="s">
        <v>661</v>
      </c>
      <c r="AU172" s="55" t="s">
        <v>65</v>
      </c>
      <c r="AV172" s="55" t="s">
        <v>405</v>
      </c>
      <c r="AW172" s="55" t="s">
        <v>65</v>
      </c>
      <c r="AX172" s="55" t="s">
        <v>65</v>
      </c>
      <c r="AY172" s="55" t="s">
        <v>65</v>
      </c>
      <c r="BA172" s="32" t="s">
        <v>65</v>
      </c>
      <c r="BB172" s="42" t="s">
        <v>65</v>
      </c>
      <c r="BC172" s="42" t="s">
        <v>65</v>
      </c>
    </row>
    <row r="173" spans="1:55" ht="72.75" customHeight="1" x14ac:dyDescent="0.2">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81"/>
      <c r="Y173" s="56">
        <v>0.2</v>
      </c>
      <c r="Z173" s="54" t="s">
        <v>808</v>
      </c>
      <c r="AA173" s="58" t="s">
        <v>65</v>
      </c>
      <c r="AB173" s="55" t="s">
        <v>65</v>
      </c>
      <c r="AC173" s="55" t="s">
        <v>65</v>
      </c>
      <c r="AD173" s="54" t="s">
        <v>809</v>
      </c>
      <c r="AE173" s="55">
        <v>4</v>
      </c>
      <c r="AF173" s="55"/>
      <c r="AG173" s="55"/>
      <c r="AH173" s="55">
        <v>1</v>
      </c>
      <c r="AI173" s="55"/>
      <c r="AJ173" s="55"/>
      <c r="AK173" s="55">
        <v>1</v>
      </c>
      <c r="AL173" s="55"/>
      <c r="AM173" s="55"/>
      <c r="AN173" s="55">
        <v>1</v>
      </c>
      <c r="AO173" s="55"/>
      <c r="AP173" s="55"/>
      <c r="AQ173" s="55">
        <v>1</v>
      </c>
      <c r="AR173" s="55" t="s">
        <v>1412</v>
      </c>
      <c r="AS173" s="55" t="s">
        <v>65</v>
      </c>
      <c r="AT173" s="60" t="s">
        <v>661</v>
      </c>
      <c r="AU173" s="55" t="s">
        <v>65</v>
      </c>
      <c r="AV173" s="55" t="s">
        <v>405</v>
      </c>
      <c r="AW173" s="55" t="s">
        <v>65</v>
      </c>
      <c r="AX173" s="55" t="s">
        <v>65</v>
      </c>
      <c r="AY173" s="55" t="s">
        <v>65</v>
      </c>
      <c r="BA173" s="32" t="s">
        <v>65</v>
      </c>
      <c r="BB173" s="42" t="s">
        <v>65</v>
      </c>
      <c r="BC173" s="42" t="s">
        <v>65</v>
      </c>
    </row>
    <row r="174" spans="1:55" ht="72.75" customHeight="1" x14ac:dyDescent="0.2">
      <c r="A174" s="76" t="s">
        <v>58</v>
      </c>
      <c r="B174" s="76" t="s">
        <v>213</v>
      </c>
      <c r="C174" s="76" t="s">
        <v>103</v>
      </c>
      <c r="D174" s="76" t="s">
        <v>214</v>
      </c>
      <c r="E174" s="76" t="s">
        <v>215</v>
      </c>
      <c r="F174" s="76" t="s">
        <v>216</v>
      </c>
      <c r="G174" s="76" t="s">
        <v>217</v>
      </c>
      <c r="H174" s="76" t="s">
        <v>108</v>
      </c>
      <c r="I174" s="76" t="s">
        <v>65</v>
      </c>
      <c r="J174" s="76" t="s">
        <v>218</v>
      </c>
      <c r="K174" s="76" t="s">
        <v>219</v>
      </c>
      <c r="L174" s="76" t="s">
        <v>220</v>
      </c>
      <c r="M174" s="76" t="s">
        <v>221</v>
      </c>
      <c r="N174" s="76" t="s">
        <v>418</v>
      </c>
      <c r="O174" s="76" t="s">
        <v>222</v>
      </c>
      <c r="P174" s="76" t="s">
        <v>70</v>
      </c>
      <c r="Q174" s="76" t="s">
        <v>72</v>
      </c>
      <c r="R174" s="76">
        <v>90</v>
      </c>
      <c r="S174" s="76">
        <v>90</v>
      </c>
      <c r="T174" s="76">
        <v>90</v>
      </c>
      <c r="U174" s="76">
        <v>90</v>
      </c>
      <c r="V174" s="76">
        <v>90</v>
      </c>
      <c r="W174" s="76" t="s">
        <v>223</v>
      </c>
      <c r="X174" s="81" t="s">
        <v>810</v>
      </c>
      <c r="Y174" s="56">
        <v>0.4</v>
      </c>
      <c r="Z174" s="54" t="s">
        <v>811</v>
      </c>
      <c r="AA174" s="58" t="s">
        <v>65</v>
      </c>
      <c r="AB174" s="55" t="s">
        <v>65</v>
      </c>
      <c r="AC174" s="55" t="s">
        <v>65</v>
      </c>
      <c r="AD174" s="55" t="s">
        <v>812</v>
      </c>
      <c r="AE174" s="55">
        <v>3</v>
      </c>
      <c r="AF174" s="55"/>
      <c r="AG174" s="55"/>
      <c r="AH174" s="55"/>
      <c r="AI174" s="55"/>
      <c r="AJ174" s="55">
        <v>1</v>
      </c>
      <c r="AK174" s="55"/>
      <c r="AL174" s="55"/>
      <c r="AM174" s="55">
        <v>1</v>
      </c>
      <c r="AN174" s="55"/>
      <c r="AO174" s="55"/>
      <c r="AP174" s="55">
        <v>1</v>
      </c>
      <c r="AQ174" s="55"/>
      <c r="AR174" s="55" t="s">
        <v>223</v>
      </c>
      <c r="AS174" s="55" t="s">
        <v>503</v>
      </c>
      <c r="AT174" s="60" t="s">
        <v>484</v>
      </c>
      <c r="AU174" s="55" t="s">
        <v>65</v>
      </c>
      <c r="AV174" s="55" t="s">
        <v>405</v>
      </c>
      <c r="AW174" s="55" t="s">
        <v>65</v>
      </c>
      <c r="AX174" s="55" t="s">
        <v>65</v>
      </c>
      <c r="AY174" s="55" t="s">
        <v>65</v>
      </c>
      <c r="BA174" s="38" t="s">
        <v>1490</v>
      </c>
      <c r="BB174" s="38" t="s">
        <v>1455</v>
      </c>
      <c r="BC174" s="38" t="s">
        <v>1468</v>
      </c>
    </row>
    <row r="175" spans="1:55" ht="72.75" customHeight="1"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81"/>
      <c r="Y175" s="56">
        <v>0.3</v>
      </c>
      <c r="Z175" s="54" t="s">
        <v>813</v>
      </c>
      <c r="AA175" s="58">
        <v>460800000</v>
      </c>
      <c r="AB175" s="55" t="s">
        <v>814</v>
      </c>
      <c r="AC175" s="55" t="s">
        <v>815</v>
      </c>
      <c r="AD175" s="55" t="s">
        <v>816</v>
      </c>
      <c r="AE175" s="55">
        <v>2</v>
      </c>
      <c r="AF175" s="55"/>
      <c r="AG175" s="55"/>
      <c r="AH175" s="55"/>
      <c r="AI175" s="55"/>
      <c r="AJ175" s="55"/>
      <c r="AK175" s="55">
        <v>1</v>
      </c>
      <c r="AL175" s="55"/>
      <c r="AM175" s="55"/>
      <c r="AN175" s="55"/>
      <c r="AO175" s="55"/>
      <c r="AP175" s="55">
        <v>1</v>
      </c>
      <c r="AQ175" s="55"/>
      <c r="AR175" s="55" t="s">
        <v>223</v>
      </c>
      <c r="AS175" s="55" t="s">
        <v>503</v>
      </c>
      <c r="AT175" s="60" t="s">
        <v>484</v>
      </c>
      <c r="AU175" s="55" t="s">
        <v>65</v>
      </c>
      <c r="AV175" s="55" t="s">
        <v>65</v>
      </c>
      <c r="AW175" s="55" t="s">
        <v>65</v>
      </c>
      <c r="AX175" s="55" t="s">
        <v>65</v>
      </c>
      <c r="AY175" s="55" t="s">
        <v>65</v>
      </c>
      <c r="BA175" s="32" t="s">
        <v>65</v>
      </c>
      <c r="BB175" s="32"/>
      <c r="BC175" s="32"/>
    </row>
    <row r="176" spans="1:55" ht="72.75" customHeight="1" x14ac:dyDescent="0.2">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81"/>
      <c r="Y176" s="56">
        <v>0.3</v>
      </c>
      <c r="Z176" s="54" t="s">
        <v>817</v>
      </c>
      <c r="AA176" s="58">
        <v>1749200000</v>
      </c>
      <c r="AB176" s="55" t="s">
        <v>814</v>
      </c>
      <c r="AC176" s="55" t="s">
        <v>818</v>
      </c>
      <c r="AD176" s="55" t="s">
        <v>816</v>
      </c>
      <c r="AE176" s="55">
        <v>2</v>
      </c>
      <c r="AF176" s="55"/>
      <c r="AG176" s="55"/>
      <c r="AH176" s="55"/>
      <c r="AI176" s="55"/>
      <c r="AJ176" s="55"/>
      <c r="AK176" s="55">
        <v>1</v>
      </c>
      <c r="AL176" s="55"/>
      <c r="AM176" s="55"/>
      <c r="AN176" s="55"/>
      <c r="AO176" s="55"/>
      <c r="AP176" s="55">
        <v>1</v>
      </c>
      <c r="AQ176" s="55"/>
      <c r="AR176" s="55" t="s">
        <v>223</v>
      </c>
      <c r="AS176" s="55" t="s">
        <v>503</v>
      </c>
      <c r="AT176" s="60" t="s">
        <v>484</v>
      </c>
      <c r="AU176" s="55" t="s">
        <v>65</v>
      </c>
      <c r="AV176" s="55" t="s">
        <v>65</v>
      </c>
      <c r="AW176" s="55" t="s">
        <v>65</v>
      </c>
      <c r="AX176" s="55" t="s">
        <v>65</v>
      </c>
      <c r="AY176" s="55" t="s">
        <v>65</v>
      </c>
      <c r="BA176" s="32" t="s">
        <v>65</v>
      </c>
      <c r="BB176" s="32"/>
      <c r="BC176" s="32"/>
    </row>
    <row r="177" spans="1:55" ht="72.75" customHeight="1" x14ac:dyDescent="0.2">
      <c r="A177" s="7" t="s">
        <v>58</v>
      </c>
      <c r="B177" s="55" t="s">
        <v>213</v>
      </c>
      <c r="C177" s="55" t="s">
        <v>103</v>
      </c>
      <c r="D177" s="55" t="s">
        <v>214</v>
      </c>
      <c r="E177" s="55" t="s">
        <v>215</v>
      </c>
      <c r="F177" s="55" t="s">
        <v>216</v>
      </c>
      <c r="G177" s="55" t="s">
        <v>217</v>
      </c>
      <c r="H177" s="55" t="s">
        <v>108</v>
      </c>
      <c r="I177" s="55" t="s">
        <v>224</v>
      </c>
      <c r="J177" s="55" t="s">
        <v>97</v>
      </c>
      <c r="K177" s="55" t="s">
        <v>219</v>
      </c>
      <c r="L177" s="55" t="s">
        <v>225</v>
      </c>
      <c r="M177" s="55" t="s">
        <v>226</v>
      </c>
      <c r="N177" s="72" t="s">
        <v>1405</v>
      </c>
      <c r="O177" s="72" t="s">
        <v>222</v>
      </c>
      <c r="P177" s="72" t="s">
        <v>70</v>
      </c>
      <c r="Q177" s="72">
        <v>81</v>
      </c>
      <c r="R177" s="72">
        <v>100</v>
      </c>
      <c r="S177" s="72">
        <v>100</v>
      </c>
      <c r="T177" s="72">
        <v>100</v>
      </c>
      <c r="U177" s="72">
        <v>100</v>
      </c>
      <c r="V177" s="72">
        <v>100</v>
      </c>
      <c r="W177" s="13" t="s">
        <v>223</v>
      </c>
      <c r="X177" s="55" t="s">
        <v>819</v>
      </c>
      <c r="Y177" s="56">
        <v>1</v>
      </c>
      <c r="Z177" s="54" t="s">
        <v>820</v>
      </c>
      <c r="AA177" s="58" t="s">
        <v>65</v>
      </c>
      <c r="AB177" s="55" t="s">
        <v>65</v>
      </c>
      <c r="AC177" s="55" t="s">
        <v>65</v>
      </c>
      <c r="AD177" s="55" t="s">
        <v>821</v>
      </c>
      <c r="AE177" s="55">
        <v>12</v>
      </c>
      <c r="AF177" s="55">
        <v>1</v>
      </c>
      <c r="AG177" s="55">
        <v>1</v>
      </c>
      <c r="AH177" s="55">
        <v>1</v>
      </c>
      <c r="AI177" s="55">
        <v>1</v>
      </c>
      <c r="AJ177" s="55">
        <v>1</v>
      </c>
      <c r="AK177" s="55">
        <v>1</v>
      </c>
      <c r="AL177" s="55">
        <v>1</v>
      </c>
      <c r="AM177" s="55">
        <v>1</v>
      </c>
      <c r="AN177" s="55">
        <v>1</v>
      </c>
      <c r="AO177" s="55">
        <v>1</v>
      </c>
      <c r="AP177" s="55">
        <v>1</v>
      </c>
      <c r="AQ177" s="55">
        <v>1</v>
      </c>
      <c r="AR177" s="55" t="s">
        <v>223</v>
      </c>
      <c r="AS177" s="55" t="s">
        <v>403</v>
      </c>
      <c r="AT177" s="60" t="s">
        <v>822</v>
      </c>
      <c r="AU177" s="55" t="s">
        <v>65</v>
      </c>
      <c r="AV177" s="55" t="s">
        <v>65</v>
      </c>
      <c r="AW177" s="55" t="s">
        <v>65</v>
      </c>
      <c r="AX177" s="55" t="s">
        <v>65</v>
      </c>
      <c r="AY177" s="55" t="s">
        <v>65</v>
      </c>
      <c r="BA177" s="32" t="s">
        <v>65</v>
      </c>
      <c r="BB177" s="32"/>
      <c r="BC177" s="32"/>
    </row>
    <row r="178" spans="1:55" ht="72.75" customHeight="1" x14ac:dyDescent="0.2">
      <c r="A178" s="7" t="s">
        <v>58</v>
      </c>
      <c r="B178" s="55" t="s">
        <v>213</v>
      </c>
      <c r="C178" s="55" t="s">
        <v>103</v>
      </c>
      <c r="D178" s="55" t="s">
        <v>214</v>
      </c>
      <c r="E178" s="55" t="s">
        <v>215</v>
      </c>
      <c r="F178" s="55" t="s">
        <v>216</v>
      </c>
      <c r="G178" s="55" t="s">
        <v>217</v>
      </c>
      <c r="H178" s="55" t="s">
        <v>108</v>
      </c>
      <c r="I178" s="55" t="s">
        <v>224</v>
      </c>
      <c r="J178" s="55" t="s">
        <v>97</v>
      </c>
      <c r="K178" s="55" t="s">
        <v>219</v>
      </c>
      <c r="L178" s="55" t="s">
        <v>227</v>
      </c>
      <c r="M178" s="55" t="s">
        <v>228</v>
      </c>
      <c r="N178" s="72" t="s">
        <v>1404</v>
      </c>
      <c r="O178" s="72" t="s">
        <v>222</v>
      </c>
      <c r="P178" s="72" t="s">
        <v>70</v>
      </c>
      <c r="Q178" s="72">
        <v>65</v>
      </c>
      <c r="R178" s="72">
        <v>80</v>
      </c>
      <c r="S178" s="72">
        <v>80</v>
      </c>
      <c r="T178" s="72">
        <v>80</v>
      </c>
      <c r="U178" s="72">
        <v>90</v>
      </c>
      <c r="V178" s="72">
        <v>90</v>
      </c>
      <c r="W178" s="13" t="s">
        <v>223</v>
      </c>
      <c r="X178" s="55" t="s">
        <v>823</v>
      </c>
      <c r="Y178" s="56">
        <v>1</v>
      </c>
      <c r="Z178" s="54" t="s">
        <v>824</v>
      </c>
      <c r="AA178" s="58" t="s">
        <v>65</v>
      </c>
      <c r="AB178" s="55" t="s">
        <v>65</v>
      </c>
      <c r="AC178" s="55" t="s">
        <v>65</v>
      </c>
      <c r="AD178" s="55" t="s">
        <v>825</v>
      </c>
      <c r="AE178" s="55">
        <v>10</v>
      </c>
      <c r="AF178" s="55"/>
      <c r="AG178" s="55"/>
      <c r="AH178" s="55">
        <v>1</v>
      </c>
      <c r="AI178" s="55">
        <v>1</v>
      </c>
      <c r="AJ178" s="55">
        <v>1</v>
      </c>
      <c r="AK178" s="55">
        <v>1</v>
      </c>
      <c r="AL178" s="55">
        <v>1</v>
      </c>
      <c r="AM178" s="55">
        <v>1</v>
      </c>
      <c r="AN178" s="55">
        <v>1</v>
      </c>
      <c r="AO178" s="55">
        <v>1</v>
      </c>
      <c r="AP178" s="55">
        <v>1</v>
      </c>
      <c r="AQ178" s="55">
        <v>1</v>
      </c>
      <c r="AR178" s="55" t="s">
        <v>223</v>
      </c>
      <c r="AS178" s="55" t="s">
        <v>403</v>
      </c>
      <c r="AT178" s="60" t="s">
        <v>826</v>
      </c>
      <c r="AU178" s="55" t="s">
        <v>65</v>
      </c>
      <c r="AV178" s="55" t="s">
        <v>65</v>
      </c>
      <c r="AW178" s="55" t="s">
        <v>65</v>
      </c>
      <c r="AX178" s="55" t="s">
        <v>65</v>
      </c>
      <c r="AY178" s="55" t="s">
        <v>65</v>
      </c>
      <c r="BA178" s="32" t="s">
        <v>65</v>
      </c>
      <c r="BB178" s="32"/>
      <c r="BC178" s="32"/>
    </row>
    <row r="179" spans="1:55" ht="72.75" customHeight="1" x14ac:dyDescent="0.2">
      <c r="A179" s="76" t="s">
        <v>58</v>
      </c>
      <c r="B179" s="76" t="s">
        <v>213</v>
      </c>
      <c r="C179" s="76" t="s">
        <v>103</v>
      </c>
      <c r="D179" s="76" t="s">
        <v>214</v>
      </c>
      <c r="E179" s="76" t="s">
        <v>215</v>
      </c>
      <c r="F179" s="76" t="s">
        <v>216</v>
      </c>
      <c r="G179" s="76" t="s">
        <v>217</v>
      </c>
      <c r="H179" s="76" t="s">
        <v>108</v>
      </c>
      <c r="I179" s="76" t="s">
        <v>224</v>
      </c>
      <c r="J179" s="76" t="s">
        <v>97</v>
      </c>
      <c r="K179" s="76" t="s">
        <v>219</v>
      </c>
      <c r="L179" s="76" t="s">
        <v>229</v>
      </c>
      <c r="M179" s="76" t="s">
        <v>230</v>
      </c>
      <c r="N179" s="76" t="s">
        <v>1405</v>
      </c>
      <c r="O179" s="76" t="s">
        <v>222</v>
      </c>
      <c r="P179" s="76" t="s">
        <v>70</v>
      </c>
      <c r="Q179" s="76">
        <v>75</v>
      </c>
      <c r="R179" s="76">
        <v>90</v>
      </c>
      <c r="S179" s="76">
        <v>90</v>
      </c>
      <c r="T179" s="76">
        <v>90</v>
      </c>
      <c r="U179" s="76">
        <v>90</v>
      </c>
      <c r="V179" s="76">
        <v>90</v>
      </c>
      <c r="W179" s="76" t="s">
        <v>223</v>
      </c>
      <c r="X179" s="81" t="s">
        <v>827</v>
      </c>
      <c r="Y179" s="56">
        <v>0.5</v>
      </c>
      <c r="Z179" s="54" t="s">
        <v>828</v>
      </c>
      <c r="AA179" s="58" t="s">
        <v>65</v>
      </c>
      <c r="AB179" s="55" t="s">
        <v>65</v>
      </c>
      <c r="AC179" s="55" t="s">
        <v>65</v>
      </c>
      <c r="AD179" s="55" t="s">
        <v>829</v>
      </c>
      <c r="AE179" s="55">
        <v>12</v>
      </c>
      <c r="AF179" s="55">
        <v>1</v>
      </c>
      <c r="AG179" s="55">
        <v>1</v>
      </c>
      <c r="AH179" s="55">
        <v>1</v>
      </c>
      <c r="AI179" s="55">
        <v>1</v>
      </c>
      <c r="AJ179" s="55">
        <v>1</v>
      </c>
      <c r="AK179" s="55">
        <v>1</v>
      </c>
      <c r="AL179" s="55">
        <v>1</v>
      </c>
      <c r="AM179" s="55">
        <v>1</v>
      </c>
      <c r="AN179" s="55">
        <v>1</v>
      </c>
      <c r="AO179" s="55">
        <v>1</v>
      </c>
      <c r="AP179" s="55">
        <v>1</v>
      </c>
      <c r="AQ179" s="55">
        <v>1</v>
      </c>
      <c r="AR179" s="55" t="s">
        <v>223</v>
      </c>
      <c r="AS179" s="55" t="s">
        <v>403</v>
      </c>
      <c r="AT179" s="60" t="s">
        <v>822</v>
      </c>
      <c r="AU179" s="55" t="s">
        <v>65</v>
      </c>
      <c r="AV179" s="55" t="s">
        <v>65</v>
      </c>
      <c r="AW179" s="55" t="s">
        <v>65</v>
      </c>
      <c r="AX179" s="55" t="s">
        <v>65</v>
      </c>
      <c r="AY179" s="55" t="s">
        <v>65</v>
      </c>
      <c r="BA179" s="32" t="s">
        <v>65</v>
      </c>
      <c r="BB179" s="32"/>
      <c r="BC179" s="32"/>
    </row>
    <row r="180" spans="1:55" ht="72.75" customHeight="1" x14ac:dyDescent="0.2">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81"/>
      <c r="Y180" s="56">
        <v>0.5</v>
      </c>
      <c r="Z180" s="54" t="s">
        <v>830</v>
      </c>
      <c r="AA180" s="58" t="s">
        <v>65</v>
      </c>
      <c r="AB180" s="55" t="s">
        <v>65</v>
      </c>
      <c r="AC180" s="55" t="s">
        <v>65</v>
      </c>
      <c r="AD180" s="55" t="s">
        <v>831</v>
      </c>
      <c r="AE180" s="55">
        <v>10</v>
      </c>
      <c r="AF180" s="55"/>
      <c r="AG180" s="55"/>
      <c r="AH180" s="55">
        <v>1</v>
      </c>
      <c r="AI180" s="55">
        <v>1</v>
      </c>
      <c r="AJ180" s="55">
        <v>1</v>
      </c>
      <c r="AK180" s="55">
        <v>1</v>
      </c>
      <c r="AL180" s="55">
        <v>1</v>
      </c>
      <c r="AM180" s="55">
        <v>1</v>
      </c>
      <c r="AN180" s="55">
        <v>1</v>
      </c>
      <c r="AO180" s="55">
        <v>1</v>
      </c>
      <c r="AP180" s="55">
        <v>1</v>
      </c>
      <c r="AQ180" s="55">
        <v>1</v>
      </c>
      <c r="AR180" s="55" t="s">
        <v>223</v>
      </c>
      <c r="AS180" s="55" t="s">
        <v>403</v>
      </c>
      <c r="AT180" s="60" t="s">
        <v>822</v>
      </c>
      <c r="AU180" s="55" t="s">
        <v>65</v>
      </c>
      <c r="AV180" s="55" t="s">
        <v>65</v>
      </c>
      <c r="AW180" s="55" t="s">
        <v>65</v>
      </c>
      <c r="AX180" s="55" t="s">
        <v>65</v>
      </c>
      <c r="AY180" s="55" t="s">
        <v>65</v>
      </c>
      <c r="BA180" s="32" t="s">
        <v>65</v>
      </c>
      <c r="BB180" s="32"/>
      <c r="BC180" s="32"/>
    </row>
    <row r="181" spans="1:55" ht="72.75" customHeight="1" x14ac:dyDescent="0.2">
      <c r="A181" s="76" t="s">
        <v>58</v>
      </c>
      <c r="B181" s="76" t="s">
        <v>213</v>
      </c>
      <c r="C181" s="76" t="s">
        <v>103</v>
      </c>
      <c r="D181" s="76" t="s">
        <v>214</v>
      </c>
      <c r="E181" s="76" t="s">
        <v>215</v>
      </c>
      <c r="F181" s="76" t="s">
        <v>231</v>
      </c>
      <c r="G181" s="76" t="s">
        <v>232</v>
      </c>
      <c r="H181" s="76" t="s">
        <v>233</v>
      </c>
      <c r="I181" s="76" t="s">
        <v>64</v>
      </c>
      <c r="J181" s="76" t="s">
        <v>97</v>
      </c>
      <c r="K181" s="76" t="s">
        <v>219</v>
      </c>
      <c r="L181" s="76" t="s">
        <v>234</v>
      </c>
      <c r="M181" s="76" t="s">
        <v>235</v>
      </c>
      <c r="N181" s="76" t="s">
        <v>418</v>
      </c>
      <c r="O181" s="76" t="s">
        <v>115</v>
      </c>
      <c r="P181" s="76" t="s">
        <v>70</v>
      </c>
      <c r="Q181" s="76" t="s">
        <v>72</v>
      </c>
      <c r="R181" s="76">
        <v>60</v>
      </c>
      <c r="S181" s="76">
        <v>75</v>
      </c>
      <c r="T181" s="76">
        <v>90</v>
      </c>
      <c r="U181" s="76">
        <v>100</v>
      </c>
      <c r="V181" s="76">
        <v>100</v>
      </c>
      <c r="W181" s="76" t="s">
        <v>223</v>
      </c>
      <c r="X181" s="81" t="s">
        <v>832</v>
      </c>
      <c r="Y181" s="56">
        <v>0.25</v>
      </c>
      <c r="Z181" s="54" t="s">
        <v>833</v>
      </c>
      <c r="AA181" s="58" t="s">
        <v>65</v>
      </c>
      <c r="AB181" s="55" t="s">
        <v>65</v>
      </c>
      <c r="AC181" s="55" t="s">
        <v>65</v>
      </c>
      <c r="AD181" s="55" t="s">
        <v>816</v>
      </c>
      <c r="AE181" s="55">
        <v>3</v>
      </c>
      <c r="AF181" s="55"/>
      <c r="AG181" s="55"/>
      <c r="AH181" s="55"/>
      <c r="AI181" s="55"/>
      <c r="AJ181" s="55">
        <v>1</v>
      </c>
      <c r="AK181" s="55"/>
      <c r="AL181" s="55"/>
      <c r="AM181" s="55">
        <v>1</v>
      </c>
      <c r="AN181" s="55"/>
      <c r="AO181" s="55"/>
      <c r="AP181" s="55"/>
      <c r="AQ181" s="55">
        <v>1</v>
      </c>
      <c r="AR181" s="55" t="s">
        <v>223</v>
      </c>
      <c r="AS181" s="55" t="s">
        <v>403</v>
      </c>
      <c r="AT181" s="60" t="s">
        <v>834</v>
      </c>
      <c r="AU181" s="55" t="s">
        <v>65</v>
      </c>
      <c r="AV181" s="55" t="s">
        <v>65</v>
      </c>
      <c r="AW181" s="55" t="s">
        <v>65</v>
      </c>
      <c r="AX181" s="55" t="s">
        <v>65</v>
      </c>
      <c r="AY181" s="55" t="s">
        <v>65</v>
      </c>
      <c r="BA181" s="32" t="s">
        <v>65</v>
      </c>
      <c r="BB181" s="32"/>
      <c r="BC181" s="32"/>
    </row>
    <row r="182" spans="1:55" ht="72.75" customHeight="1"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81"/>
      <c r="Y182" s="56">
        <v>0.25</v>
      </c>
      <c r="Z182" s="54" t="s">
        <v>835</v>
      </c>
      <c r="AA182" s="58" t="s">
        <v>65</v>
      </c>
      <c r="AB182" s="55" t="s">
        <v>65</v>
      </c>
      <c r="AC182" s="55" t="s">
        <v>65</v>
      </c>
      <c r="AD182" s="55" t="s">
        <v>816</v>
      </c>
      <c r="AE182" s="55">
        <v>5</v>
      </c>
      <c r="AF182" s="55"/>
      <c r="AG182" s="55"/>
      <c r="AH182" s="55">
        <v>1</v>
      </c>
      <c r="AI182" s="55"/>
      <c r="AJ182" s="55">
        <v>1</v>
      </c>
      <c r="AK182" s="55"/>
      <c r="AL182" s="55">
        <v>1</v>
      </c>
      <c r="AM182" s="55"/>
      <c r="AN182" s="55">
        <v>1</v>
      </c>
      <c r="AO182" s="55"/>
      <c r="AP182" s="55">
        <v>1</v>
      </c>
      <c r="AQ182" s="55"/>
      <c r="AR182" s="55" t="s">
        <v>223</v>
      </c>
      <c r="AS182" s="55" t="s">
        <v>403</v>
      </c>
      <c r="AT182" s="60" t="s">
        <v>836</v>
      </c>
      <c r="AU182" s="55" t="s">
        <v>65</v>
      </c>
      <c r="AV182" s="55" t="s">
        <v>65</v>
      </c>
      <c r="AW182" s="55" t="s">
        <v>65</v>
      </c>
      <c r="AX182" s="55" t="s">
        <v>65</v>
      </c>
      <c r="AY182" s="55" t="s">
        <v>65</v>
      </c>
      <c r="BA182" s="32" t="s">
        <v>65</v>
      </c>
      <c r="BB182" s="32"/>
      <c r="BC182" s="32"/>
    </row>
    <row r="183" spans="1:55" ht="72.75" customHeight="1" x14ac:dyDescent="0.2">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81"/>
      <c r="Y183" s="56">
        <v>0.5</v>
      </c>
      <c r="Z183" s="54" t="s">
        <v>837</v>
      </c>
      <c r="AA183" s="58" t="s">
        <v>65</v>
      </c>
      <c r="AB183" s="55" t="s">
        <v>65</v>
      </c>
      <c r="AC183" s="55" t="s">
        <v>65</v>
      </c>
      <c r="AD183" s="55" t="s">
        <v>838</v>
      </c>
      <c r="AE183" s="55">
        <v>3</v>
      </c>
      <c r="AF183" s="55"/>
      <c r="AG183" s="55"/>
      <c r="AH183" s="55"/>
      <c r="AI183" s="55"/>
      <c r="AJ183" s="55">
        <v>1</v>
      </c>
      <c r="AK183" s="55"/>
      <c r="AL183" s="55"/>
      <c r="AM183" s="55">
        <v>1</v>
      </c>
      <c r="AN183" s="55"/>
      <c r="AO183" s="55"/>
      <c r="AP183" s="55"/>
      <c r="AQ183" s="55">
        <v>1</v>
      </c>
      <c r="AR183" s="55" t="s">
        <v>223</v>
      </c>
      <c r="AS183" s="55" t="s">
        <v>403</v>
      </c>
      <c r="AT183" s="60" t="s">
        <v>836</v>
      </c>
      <c r="AU183" s="55" t="s">
        <v>65</v>
      </c>
      <c r="AV183" s="55" t="s">
        <v>65</v>
      </c>
      <c r="AW183" s="55" t="s">
        <v>65</v>
      </c>
      <c r="AX183" s="55" t="s">
        <v>65</v>
      </c>
      <c r="AY183" s="55" t="s">
        <v>65</v>
      </c>
      <c r="BA183" s="32" t="s">
        <v>65</v>
      </c>
      <c r="BB183" s="32"/>
      <c r="BC183" s="32"/>
    </row>
    <row r="184" spans="1:55" ht="72.75" customHeight="1" x14ac:dyDescent="0.2">
      <c r="A184" s="76" t="s">
        <v>58</v>
      </c>
      <c r="B184" s="76" t="s">
        <v>162</v>
      </c>
      <c r="C184" s="76" t="s">
        <v>163</v>
      </c>
      <c r="D184" s="76" t="s">
        <v>164</v>
      </c>
      <c r="E184" s="76" t="s">
        <v>165</v>
      </c>
      <c r="F184" s="76" t="s">
        <v>166</v>
      </c>
      <c r="G184" s="76" t="s">
        <v>167</v>
      </c>
      <c r="H184" s="76" t="s">
        <v>168</v>
      </c>
      <c r="I184" s="76" t="s">
        <v>64</v>
      </c>
      <c r="J184" s="76" t="s">
        <v>66</v>
      </c>
      <c r="K184" s="76" t="s">
        <v>169</v>
      </c>
      <c r="L184" s="76" t="s">
        <v>236</v>
      </c>
      <c r="M184" s="76" t="s">
        <v>237</v>
      </c>
      <c r="N184" s="76" t="s">
        <v>418</v>
      </c>
      <c r="O184" s="76" t="s">
        <v>238</v>
      </c>
      <c r="P184" s="76" t="s">
        <v>82</v>
      </c>
      <c r="Q184" s="76">
        <v>320</v>
      </c>
      <c r="R184" s="76">
        <v>450</v>
      </c>
      <c r="S184" s="76">
        <v>450</v>
      </c>
      <c r="T184" s="76">
        <v>450</v>
      </c>
      <c r="U184" s="76">
        <v>450</v>
      </c>
      <c r="V184" s="76">
        <v>1800</v>
      </c>
      <c r="W184" s="76" t="s">
        <v>1413</v>
      </c>
      <c r="X184" s="81" t="s">
        <v>839</v>
      </c>
      <c r="Y184" s="56">
        <v>0.6</v>
      </c>
      <c r="Z184" s="54" t="s">
        <v>840</v>
      </c>
      <c r="AA184" s="58" t="s">
        <v>65</v>
      </c>
      <c r="AB184" s="55" t="s">
        <v>65</v>
      </c>
      <c r="AC184" s="55" t="s">
        <v>65</v>
      </c>
      <c r="AD184" s="55" t="s">
        <v>841</v>
      </c>
      <c r="AE184" s="55">
        <v>450</v>
      </c>
      <c r="AF184" s="55"/>
      <c r="AG184" s="55"/>
      <c r="AH184" s="55">
        <v>40</v>
      </c>
      <c r="AI184" s="55"/>
      <c r="AJ184" s="55"/>
      <c r="AK184" s="55">
        <v>80</v>
      </c>
      <c r="AL184" s="55"/>
      <c r="AM184" s="55"/>
      <c r="AN184" s="55">
        <v>150</v>
      </c>
      <c r="AO184" s="55"/>
      <c r="AP184" s="55"/>
      <c r="AQ184" s="55">
        <v>180</v>
      </c>
      <c r="AR184" s="55" t="s">
        <v>1413</v>
      </c>
      <c r="AS184" s="55" t="s">
        <v>403</v>
      </c>
      <c r="AT184" s="60" t="s">
        <v>661</v>
      </c>
      <c r="AU184" s="55" t="s">
        <v>842</v>
      </c>
      <c r="AV184" s="55" t="s">
        <v>405</v>
      </c>
      <c r="AW184" s="55" t="s">
        <v>65</v>
      </c>
      <c r="AX184" s="55" t="s">
        <v>65</v>
      </c>
      <c r="AY184" s="55" t="s">
        <v>65</v>
      </c>
      <c r="BA184" s="38" t="s">
        <v>1490</v>
      </c>
      <c r="BB184" s="38" t="s">
        <v>1458</v>
      </c>
      <c r="BC184" s="38" t="s">
        <v>1459</v>
      </c>
    </row>
    <row r="185" spans="1:55" ht="81.75" customHeight="1"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81"/>
      <c r="Y185" s="83">
        <v>0.1</v>
      </c>
      <c r="Z185" s="82" t="s">
        <v>843</v>
      </c>
      <c r="AA185" s="115" t="s">
        <v>65</v>
      </c>
      <c r="AB185" s="81" t="s">
        <v>65</v>
      </c>
      <c r="AC185" s="81" t="s">
        <v>65</v>
      </c>
      <c r="AD185" s="55" t="s">
        <v>844</v>
      </c>
      <c r="AE185" s="55">
        <v>50</v>
      </c>
      <c r="AF185" s="55"/>
      <c r="AG185" s="55"/>
      <c r="AH185" s="55">
        <v>15</v>
      </c>
      <c r="AI185" s="55"/>
      <c r="AJ185" s="55"/>
      <c r="AK185" s="55">
        <v>10</v>
      </c>
      <c r="AL185" s="55"/>
      <c r="AM185" s="55"/>
      <c r="AN185" s="55">
        <v>15</v>
      </c>
      <c r="AO185" s="55"/>
      <c r="AP185" s="55"/>
      <c r="AQ185" s="55">
        <v>10</v>
      </c>
      <c r="AR185" s="55" t="s">
        <v>1413</v>
      </c>
      <c r="AS185" s="55" t="s">
        <v>403</v>
      </c>
      <c r="AT185" s="60" t="s">
        <v>661</v>
      </c>
      <c r="AU185" s="55" t="s">
        <v>842</v>
      </c>
      <c r="AV185" s="55" t="s">
        <v>405</v>
      </c>
      <c r="AW185" s="55" t="s">
        <v>65</v>
      </c>
      <c r="AX185" s="55" t="s">
        <v>65</v>
      </c>
      <c r="AY185" s="55" t="s">
        <v>65</v>
      </c>
      <c r="BA185" s="38" t="s">
        <v>1490</v>
      </c>
      <c r="BB185" s="38" t="s">
        <v>1458</v>
      </c>
      <c r="BC185" s="38" t="s">
        <v>1459</v>
      </c>
    </row>
    <row r="186" spans="1:55" ht="72.75" customHeight="1"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81"/>
      <c r="Y186" s="83"/>
      <c r="Z186" s="82"/>
      <c r="AA186" s="115"/>
      <c r="AB186" s="81"/>
      <c r="AC186" s="81" t="s">
        <v>65</v>
      </c>
      <c r="AD186" s="55" t="s">
        <v>845</v>
      </c>
      <c r="AE186" s="55">
        <v>32</v>
      </c>
      <c r="AF186" s="55"/>
      <c r="AG186" s="55"/>
      <c r="AH186" s="55">
        <v>3</v>
      </c>
      <c r="AI186" s="55"/>
      <c r="AJ186" s="55"/>
      <c r="AK186" s="55">
        <v>12</v>
      </c>
      <c r="AL186" s="55"/>
      <c r="AM186" s="55"/>
      <c r="AN186" s="55">
        <v>10</v>
      </c>
      <c r="AO186" s="55"/>
      <c r="AP186" s="55"/>
      <c r="AQ186" s="55">
        <v>7</v>
      </c>
      <c r="AR186" s="55" t="s">
        <v>1413</v>
      </c>
      <c r="AS186" s="55" t="s">
        <v>403</v>
      </c>
      <c r="AT186" s="60" t="s">
        <v>661</v>
      </c>
      <c r="AU186" s="55" t="s">
        <v>842</v>
      </c>
      <c r="AV186" s="55" t="s">
        <v>405</v>
      </c>
      <c r="AW186" s="55" t="s">
        <v>65</v>
      </c>
      <c r="AX186" s="55" t="s">
        <v>65</v>
      </c>
      <c r="AY186" s="55" t="s">
        <v>65</v>
      </c>
      <c r="BA186" s="38" t="s">
        <v>1490</v>
      </c>
      <c r="BB186" s="38" t="s">
        <v>1458</v>
      </c>
      <c r="BC186" s="38" t="s">
        <v>1459</v>
      </c>
    </row>
    <row r="187" spans="1:55" ht="72.75" customHeight="1"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81"/>
      <c r="Y187" s="83"/>
      <c r="Z187" s="82"/>
      <c r="AA187" s="115"/>
      <c r="AB187" s="81"/>
      <c r="AC187" s="81" t="s">
        <v>65</v>
      </c>
      <c r="AD187" s="55" t="s">
        <v>846</v>
      </c>
      <c r="AE187" s="55">
        <v>2</v>
      </c>
      <c r="AF187" s="55"/>
      <c r="AG187" s="55"/>
      <c r="AH187" s="55"/>
      <c r="AI187" s="55"/>
      <c r="AJ187" s="55"/>
      <c r="AK187" s="55">
        <v>1</v>
      </c>
      <c r="AL187" s="55"/>
      <c r="AM187" s="55"/>
      <c r="AN187" s="55">
        <v>1</v>
      </c>
      <c r="AO187" s="55"/>
      <c r="AP187" s="55"/>
      <c r="AQ187" s="55"/>
      <c r="AR187" s="55" t="s">
        <v>1413</v>
      </c>
      <c r="AS187" s="55" t="s">
        <v>403</v>
      </c>
      <c r="AT187" s="60" t="s">
        <v>661</v>
      </c>
      <c r="AU187" s="55" t="s">
        <v>842</v>
      </c>
      <c r="AV187" s="55" t="s">
        <v>405</v>
      </c>
      <c r="AW187" s="55" t="s">
        <v>65</v>
      </c>
      <c r="AX187" s="55" t="s">
        <v>65</v>
      </c>
      <c r="AY187" s="55" t="s">
        <v>65</v>
      </c>
      <c r="BA187" s="38" t="s">
        <v>1490</v>
      </c>
      <c r="BB187" s="38" t="s">
        <v>1458</v>
      </c>
      <c r="BC187" s="38" t="s">
        <v>1459</v>
      </c>
    </row>
    <row r="188" spans="1:55" ht="72.75" customHeight="1"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81"/>
      <c r="Y188" s="83"/>
      <c r="Z188" s="82"/>
      <c r="AA188" s="115"/>
      <c r="AB188" s="81"/>
      <c r="AC188" s="81" t="s">
        <v>65</v>
      </c>
      <c r="AD188" s="55" t="s">
        <v>847</v>
      </c>
      <c r="AE188" s="55">
        <v>5</v>
      </c>
      <c r="AF188" s="55"/>
      <c r="AG188" s="55"/>
      <c r="AH188" s="55"/>
      <c r="AI188" s="55"/>
      <c r="AJ188" s="55"/>
      <c r="AK188" s="55">
        <v>2</v>
      </c>
      <c r="AL188" s="55"/>
      <c r="AM188" s="55"/>
      <c r="AN188" s="55">
        <v>1</v>
      </c>
      <c r="AO188" s="55"/>
      <c r="AP188" s="55"/>
      <c r="AQ188" s="55">
        <v>2</v>
      </c>
      <c r="AR188" s="55" t="s">
        <v>1413</v>
      </c>
      <c r="AS188" s="55" t="s">
        <v>403</v>
      </c>
      <c r="AT188" s="60" t="s">
        <v>661</v>
      </c>
      <c r="AU188" s="55" t="s">
        <v>842</v>
      </c>
      <c r="AV188" s="55" t="s">
        <v>405</v>
      </c>
      <c r="AW188" s="55" t="s">
        <v>65</v>
      </c>
      <c r="AX188" s="55" t="s">
        <v>65</v>
      </c>
      <c r="AY188" s="55" t="s">
        <v>65</v>
      </c>
      <c r="BA188" s="38" t="s">
        <v>1490</v>
      </c>
      <c r="BB188" s="38" t="s">
        <v>1458</v>
      </c>
      <c r="BC188" s="38" t="s">
        <v>1459</v>
      </c>
    </row>
    <row r="189" spans="1:55" ht="72.75" customHeight="1"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81"/>
      <c r="Y189" s="83"/>
      <c r="Z189" s="82"/>
      <c r="AA189" s="115"/>
      <c r="AB189" s="81"/>
      <c r="AC189" s="81" t="s">
        <v>65</v>
      </c>
      <c r="AD189" s="55" t="s">
        <v>848</v>
      </c>
      <c r="AE189" s="55">
        <v>5</v>
      </c>
      <c r="AF189" s="55"/>
      <c r="AG189" s="55"/>
      <c r="AH189" s="55"/>
      <c r="AI189" s="55"/>
      <c r="AJ189" s="55"/>
      <c r="AK189" s="55">
        <v>2</v>
      </c>
      <c r="AL189" s="55"/>
      <c r="AM189" s="55"/>
      <c r="AN189" s="55"/>
      <c r="AO189" s="55"/>
      <c r="AP189" s="55"/>
      <c r="AQ189" s="55">
        <v>3</v>
      </c>
      <c r="AR189" s="55" t="s">
        <v>1413</v>
      </c>
      <c r="AS189" s="55" t="s">
        <v>403</v>
      </c>
      <c r="AT189" s="60" t="s">
        <v>661</v>
      </c>
      <c r="AU189" s="55" t="s">
        <v>842</v>
      </c>
      <c r="AV189" s="55" t="s">
        <v>405</v>
      </c>
      <c r="AW189" s="55" t="s">
        <v>65</v>
      </c>
      <c r="AX189" s="55" t="s">
        <v>65</v>
      </c>
      <c r="AY189" s="55" t="s">
        <v>65</v>
      </c>
      <c r="BA189" s="38" t="s">
        <v>1490</v>
      </c>
      <c r="BB189" s="38" t="s">
        <v>1458</v>
      </c>
      <c r="BC189" s="38" t="s">
        <v>1459</v>
      </c>
    </row>
    <row r="190" spans="1:55" ht="72.75" customHeight="1"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81"/>
      <c r="Y190" s="83"/>
      <c r="Z190" s="82"/>
      <c r="AA190" s="115"/>
      <c r="AB190" s="81"/>
      <c r="AC190" s="81" t="s">
        <v>65</v>
      </c>
      <c r="AD190" s="55" t="s">
        <v>849</v>
      </c>
      <c r="AE190" s="55">
        <v>15</v>
      </c>
      <c r="AF190" s="55"/>
      <c r="AG190" s="55"/>
      <c r="AH190" s="55">
        <v>3</v>
      </c>
      <c r="AI190" s="55"/>
      <c r="AJ190" s="55"/>
      <c r="AK190" s="55">
        <v>6</v>
      </c>
      <c r="AL190" s="55"/>
      <c r="AM190" s="55"/>
      <c r="AN190" s="55">
        <v>3</v>
      </c>
      <c r="AO190" s="55"/>
      <c r="AP190" s="55"/>
      <c r="AQ190" s="55">
        <v>3</v>
      </c>
      <c r="AR190" s="55" t="s">
        <v>1413</v>
      </c>
      <c r="AS190" s="55" t="s">
        <v>403</v>
      </c>
      <c r="AT190" s="60" t="s">
        <v>661</v>
      </c>
      <c r="AU190" s="55" t="s">
        <v>842</v>
      </c>
      <c r="AV190" s="55" t="s">
        <v>405</v>
      </c>
      <c r="AW190" s="55" t="s">
        <v>65</v>
      </c>
      <c r="AX190" s="55" t="s">
        <v>65</v>
      </c>
      <c r="AY190" s="55" t="s">
        <v>65</v>
      </c>
      <c r="BA190" s="38" t="s">
        <v>1490</v>
      </c>
      <c r="BB190" s="38" t="s">
        <v>1458</v>
      </c>
      <c r="BC190" s="38" t="s">
        <v>1459</v>
      </c>
    </row>
    <row r="191" spans="1:55" ht="72.75" customHeight="1"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81"/>
      <c r="Y191" s="56">
        <v>0.1</v>
      </c>
      <c r="Z191" s="54" t="s">
        <v>850</v>
      </c>
      <c r="AA191" s="58" t="s">
        <v>65</v>
      </c>
      <c r="AB191" s="55" t="s">
        <v>65</v>
      </c>
      <c r="AC191" s="55" t="s">
        <v>65</v>
      </c>
      <c r="AD191" s="55" t="s">
        <v>851</v>
      </c>
      <c r="AE191" s="55">
        <v>4</v>
      </c>
      <c r="AF191" s="55"/>
      <c r="AG191" s="55"/>
      <c r="AH191" s="55"/>
      <c r="AI191" s="55"/>
      <c r="AJ191" s="55"/>
      <c r="AK191" s="55"/>
      <c r="AL191" s="55"/>
      <c r="AM191" s="55"/>
      <c r="AN191" s="55"/>
      <c r="AO191" s="55">
        <v>4</v>
      </c>
      <c r="AP191" s="55"/>
      <c r="AQ191" s="55"/>
      <c r="AR191" s="55" t="s">
        <v>1413</v>
      </c>
      <c r="AS191" s="55" t="s">
        <v>403</v>
      </c>
      <c r="AT191" s="60" t="s">
        <v>661</v>
      </c>
      <c r="AU191" s="55" t="s">
        <v>842</v>
      </c>
      <c r="AV191" s="55" t="s">
        <v>405</v>
      </c>
      <c r="AW191" s="55" t="s">
        <v>65</v>
      </c>
      <c r="AX191" s="55" t="s">
        <v>65</v>
      </c>
      <c r="AY191" s="55" t="s">
        <v>65</v>
      </c>
      <c r="BA191" s="38" t="s">
        <v>1490</v>
      </c>
      <c r="BB191" s="38" t="s">
        <v>1458</v>
      </c>
      <c r="BC191" s="38" t="s">
        <v>1459</v>
      </c>
    </row>
    <row r="192" spans="1:55" ht="72.75" customHeight="1"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81"/>
      <c r="Y192" s="56">
        <v>0.1</v>
      </c>
      <c r="Z192" s="54" t="s">
        <v>852</v>
      </c>
      <c r="AA192" s="58" t="s">
        <v>65</v>
      </c>
      <c r="AB192" s="55" t="s">
        <v>65</v>
      </c>
      <c r="AC192" s="55" t="s">
        <v>65</v>
      </c>
      <c r="AD192" s="55" t="s">
        <v>853</v>
      </c>
      <c r="AE192" s="55">
        <v>2</v>
      </c>
      <c r="AF192" s="55"/>
      <c r="AG192" s="55"/>
      <c r="AH192" s="55"/>
      <c r="AI192" s="55"/>
      <c r="AJ192" s="55"/>
      <c r="AK192" s="55"/>
      <c r="AL192" s="55"/>
      <c r="AM192" s="55"/>
      <c r="AN192" s="55">
        <v>1</v>
      </c>
      <c r="AO192" s="55"/>
      <c r="AP192" s="55"/>
      <c r="AQ192" s="55">
        <v>1</v>
      </c>
      <c r="AR192" s="55" t="s">
        <v>1413</v>
      </c>
      <c r="AS192" s="55" t="s">
        <v>403</v>
      </c>
      <c r="AT192" s="60" t="s">
        <v>661</v>
      </c>
      <c r="AU192" s="55" t="s">
        <v>842</v>
      </c>
      <c r="AV192" s="55" t="s">
        <v>405</v>
      </c>
      <c r="AW192" s="55" t="s">
        <v>65</v>
      </c>
      <c r="AX192" s="55" t="s">
        <v>65</v>
      </c>
      <c r="AY192" s="55" t="s">
        <v>65</v>
      </c>
      <c r="BA192" s="38" t="s">
        <v>1490</v>
      </c>
      <c r="BB192" s="38" t="s">
        <v>1458</v>
      </c>
      <c r="BC192" s="38" t="s">
        <v>1459</v>
      </c>
    </row>
    <row r="193" spans="1:55" ht="72.75" customHeight="1" x14ac:dyDescent="0.2">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81"/>
      <c r="Y193" s="56">
        <v>0.1</v>
      </c>
      <c r="Z193" s="54" t="s">
        <v>854</v>
      </c>
      <c r="AA193" s="58" t="s">
        <v>65</v>
      </c>
      <c r="AB193" s="55" t="s">
        <v>65</v>
      </c>
      <c r="AC193" s="55" t="s">
        <v>65</v>
      </c>
      <c r="AD193" s="55" t="s">
        <v>855</v>
      </c>
      <c r="AE193" s="55">
        <v>32</v>
      </c>
      <c r="AF193" s="55"/>
      <c r="AG193" s="55"/>
      <c r="AH193" s="55"/>
      <c r="AI193" s="55"/>
      <c r="AJ193" s="55"/>
      <c r="AK193" s="55"/>
      <c r="AL193" s="55"/>
      <c r="AM193" s="55"/>
      <c r="AN193" s="55"/>
      <c r="AO193" s="55"/>
      <c r="AP193" s="55"/>
      <c r="AQ193" s="55">
        <v>32</v>
      </c>
      <c r="AR193" s="55" t="s">
        <v>1413</v>
      </c>
      <c r="AS193" s="55" t="s">
        <v>403</v>
      </c>
      <c r="AT193" s="60" t="s">
        <v>661</v>
      </c>
      <c r="AU193" s="55" t="s">
        <v>842</v>
      </c>
      <c r="AV193" s="55" t="s">
        <v>405</v>
      </c>
      <c r="AW193" s="55" t="s">
        <v>65</v>
      </c>
      <c r="AX193" s="55" t="s">
        <v>65</v>
      </c>
      <c r="AY193" s="55" t="s">
        <v>65</v>
      </c>
      <c r="BA193" s="38" t="s">
        <v>1490</v>
      </c>
      <c r="BB193" s="38" t="s">
        <v>1458</v>
      </c>
      <c r="BC193" s="38" t="s">
        <v>1459</v>
      </c>
    </row>
    <row r="194" spans="1:55" ht="72.75" customHeight="1" x14ac:dyDescent="0.2">
      <c r="A194" s="76" t="s">
        <v>58</v>
      </c>
      <c r="B194" s="76" t="s">
        <v>162</v>
      </c>
      <c r="C194" s="76" t="s">
        <v>163</v>
      </c>
      <c r="D194" s="76" t="s">
        <v>239</v>
      </c>
      <c r="E194" s="76" t="s">
        <v>165</v>
      </c>
      <c r="F194" s="76" t="s">
        <v>166</v>
      </c>
      <c r="G194" s="76" t="s">
        <v>167</v>
      </c>
      <c r="H194" s="76" t="s">
        <v>168</v>
      </c>
      <c r="I194" s="76" t="s">
        <v>64</v>
      </c>
      <c r="J194" s="76" t="s">
        <v>66</v>
      </c>
      <c r="K194" s="76" t="s">
        <v>169</v>
      </c>
      <c r="L194" s="76" t="s">
        <v>240</v>
      </c>
      <c r="M194" s="76" t="s">
        <v>241</v>
      </c>
      <c r="N194" s="76" t="s">
        <v>1410</v>
      </c>
      <c r="O194" s="76" t="s">
        <v>71</v>
      </c>
      <c r="P194" s="76" t="s">
        <v>82</v>
      </c>
      <c r="Q194" s="76">
        <v>0</v>
      </c>
      <c r="R194" s="76">
        <v>1</v>
      </c>
      <c r="S194" s="76">
        <v>1</v>
      </c>
      <c r="T194" s="76">
        <v>1</v>
      </c>
      <c r="U194" s="76">
        <v>1</v>
      </c>
      <c r="V194" s="76">
        <v>4</v>
      </c>
      <c r="W194" s="76" t="s">
        <v>1413</v>
      </c>
      <c r="X194" s="81" t="s">
        <v>856</v>
      </c>
      <c r="Y194" s="56">
        <v>0.5</v>
      </c>
      <c r="Z194" s="54" t="s">
        <v>857</v>
      </c>
      <c r="AA194" s="58" t="s">
        <v>65</v>
      </c>
      <c r="AB194" s="55" t="s">
        <v>65</v>
      </c>
      <c r="AC194" s="55" t="s">
        <v>65</v>
      </c>
      <c r="AD194" s="55" t="s">
        <v>1497</v>
      </c>
      <c r="AE194" s="55">
        <v>2</v>
      </c>
      <c r="AF194" s="55"/>
      <c r="AG194" s="55"/>
      <c r="AH194" s="55"/>
      <c r="AI194" s="55"/>
      <c r="AJ194" s="55"/>
      <c r="AK194" s="55"/>
      <c r="AL194" s="55"/>
      <c r="AM194" s="55"/>
      <c r="AN194" s="55"/>
      <c r="AO194" s="55"/>
      <c r="AP194" s="55"/>
      <c r="AQ194" s="55">
        <v>2</v>
      </c>
      <c r="AR194" s="55" t="s">
        <v>1413</v>
      </c>
      <c r="AS194" s="55" t="s">
        <v>576</v>
      </c>
      <c r="AT194" s="60" t="s">
        <v>661</v>
      </c>
      <c r="AU194" s="55" t="s">
        <v>842</v>
      </c>
      <c r="AV194" s="55" t="s">
        <v>65</v>
      </c>
      <c r="AW194" s="55" t="s">
        <v>65</v>
      </c>
      <c r="AX194" s="55" t="s">
        <v>65</v>
      </c>
      <c r="AY194" s="55" t="s">
        <v>65</v>
      </c>
      <c r="BA194" s="32" t="s">
        <v>65</v>
      </c>
      <c r="BB194" s="42" t="s">
        <v>65</v>
      </c>
      <c r="BC194" s="42" t="s">
        <v>65</v>
      </c>
    </row>
    <row r="195" spans="1:55" ht="72.75" customHeight="1" x14ac:dyDescent="0.2">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81"/>
      <c r="Y195" s="56">
        <v>0.5</v>
      </c>
      <c r="Z195" s="54" t="s">
        <v>858</v>
      </c>
      <c r="AA195" s="58" t="s">
        <v>65</v>
      </c>
      <c r="AB195" s="55" t="s">
        <v>65</v>
      </c>
      <c r="AC195" s="55" t="s">
        <v>65</v>
      </c>
      <c r="AD195" s="55" t="s">
        <v>859</v>
      </c>
      <c r="AE195" s="55">
        <v>1</v>
      </c>
      <c r="AF195" s="55"/>
      <c r="AG195" s="55"/>
      <c r="AH195" s="55"/>
      <c r="AI195" s="55"/>
      <c r="AJ195" s="55"/>
      <c r="AK195" s="55"/>
      <c r="AL195" s="55"/>
      <c r="AM195" s="55"/>
      <c r="AN195" s="55"/>
      <c r="AO195" s="55"/>
      <c r="AP195" s="55"/>
      <c r="AQ195" s="55">
        <v>1</v>
      </c>
      <c r="AR195" s="55" t="s">
        <v>1413</v>
      </c>
      <c r="AS195" s="55" t="s">
        <v>576</v>
      </c>
      <c r="AT195" s="60" t="s">
        <v>661</v>
      </c>
      <c r="AU195" s="55" t="s">
        <v>842</v>
      </c>
      <c r="AV195" s="55" t="s">
        <v>65</v>
      </c>
      <c r="AW195" s="55" t="s">
        <v>65</v>
      </c>
      <c r="AX195" s="55" t="s">
        <v>65</v>
      </c>
      <c r="AY195" s="55" t="s">
        <v>65</v>
      </c>
      <c r="BA195" s="32" t="s">
        <v>65</v>
      </c>
      <c r="BB195" s="42" t="s">
        <v>65</v>
      </c>
      <c r="BC195" s="42" t="s">
        <v>65</v>
      </c>
    </row>
    <row r="196" spans="1:55" ht="72.75" customHeight="1" x14ac:dyDescent="0.2">
      <c r="A196" s="76" t="s">
        <v>58</v>
      </c>
      <c r="B196" s="76" t="s">
        <v>213</v>
      </c>
      <c r="C196" s="76" t="s">
        <v>103</v>
      </c>
      <c r="D196" s="76" t="s">
        <v>242</v>
      </c>
      <c r="E196" s="76" t="s">
        <v>243</v>
      </c>
      <c r="F196" s="76" t="s">
        <v>244</v>
      </c>
      <c r="G196" s="76" t="s">
        <v>245</v>
      </c>
      <c r="H196" s="76" t="s">
        <v>108</v>
      </c>
      <c r="I196" s="76" t="s">
        <v>64</v>
      </c>
      <c r="J196" s="76" t="s">
        <v>66</v>
      </c>
      <c r="K196" s="76" t="s">
        <v>169</v>
      </c>
      <c r="L196" s="76" t="s">
        <v>860</v>
      </c>
      <c r="M196" s="76" t="s">
        <v>246</v>
      </c>
      <c r="N196" s="76" t="s">
        <v>418</v>
      </c>
      <c r="O196" s="76" t="s">
        <v>71</v>
      </c>
      <c r="P196" s="76" t="s">
        <v>82</v>
      </c>
      <c r="Q196" s="76">
        <v>0</v>
      </c>
      <c r="R196" s="76">
        <v>0</v>
      </c>
      <c r="S196" s="76">
        <v>6</v>
      </c>
      <c r="T196" s="76">
        <v>6</v>
      </c>
      <c r="U196" s="76">
        <v>6</v>
      </c>
      <c r="V196" s="76">
        <v>18</v>
      </c>
      <c r="W196" s="76" t="s">
        <v>1413</v>
      </c>
      <c r="X196" s="81" t="s">
        <v>861</v>
      </c>
      <c r="Y196" s="56">
        <v>0.04</v>
      </c>
      <c r="Z196" s="54" t="s">
        <v>862</v>
      </c>
      <c r="AA196" s="58" t="s">
        <v>65</v>
      </c>
      <c r="AB196" s="55" t="s">
        <v>65</v>
      </c>
      <c r="AC196" s="55" t="s">
        <v>65</v>
      </c>
      <c r="AD196" s="55" t="s">
        <v>863</v>
      </c>
      <c r="AE196" s="55">
        <v>4</v>
      </c>
      <c r="AF196" s="55"/>
      <c r="AG196" s="55"/>
      <c r="AH196" s="55">
        <v>1</v>
      </c>
      <c r="AI196" s="55"/>
      <c r="AJ196" s="55"/>
      <c r="AK196" s="55">
        <v>1</v>
      </c>
      <c r="AL196" s="55"/>
      <c r="AM196" s="55"/>
      <c r="AN196" s="55">
        <v>1</v>
      </c>
      <c r="AO196" s="55"/>
      <c r="AP196" s="55"/>
      <c r="AQ196" s="55">
        <v>1</v>
      </c>
      <c r="AR196" s="55" t="s">
        <v>1413</v>
      </c>
      <c r="AS196" s="55" t="s">
        <v>740</v>
      </c>
      <c r="AT196" s="60" t="s">
        <v>661</v>
      </c>
      <c r="AU196" s="55" t="s">
        <v>842</v>
      </c>
      <c r="AV196" s="55" t="s">
        <v>405</v>
      </c>
      <c r="AW196" s="55" t="s">
        <v>65</v>
      </c>
      <c r="AX196" s="55" t="s">
        <v>65</v>
      </c>
      <c r="AY196" s="55" t="s">
        <v>65</v>
      </c>
      <c r="BA196" s="38" t="s">
        <v>1490</v>
      </c>
      <c r="BB196" s="38" t="s">
        <v>1469</v>
      </c>
      <c r="BC196" s="38" t="s">
        <v>1469</v>
      </c>
    </row>
    <row r="197" spans="1:55" ht="72.75" customHeight="1"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81"/>
      <c r="Y197" s="56">
        <v>0.08</v>
      </c>
      <c r="Z197" s="54" t="s">
        <v>864</v>
      </c>
      <c r="AA197" s="58" t="s">
        <v>65</v>
      </c>
      <c r="AB197" s="55" t="s">
        <v>65</v>
      </c>
      <c r="AC197" s="55" t="s">
        <v>65</v>
      </c>
      <c r="AD197" s="55" t="s">
        <v>865</v>
      </c>
      <c r="AE197" s="55">
        <v>1</v>
      </c>
      <c r="AF197" s="55"/>
      <c r="AG197" s="55"/>
      <c r="AH197" s="55"/>
      <c r="AI197" s="55"/>
      <c r="AJ197" s="55"/>
      <c r="AK197" s="55"/>
      <c r="AL197" s="55">
        <v>1</v>
      </c>
      <c r="AM197" s="55"/>
      <c r="AN197" s="55"/>
      <c r="AO197" s="55"/>
      <c r="AP197" s="55"/>
      <c r="AQ197" s="55"/>
      <c r="AR197" s="55" t="s">
        <v>1413</v>
      </c>
      <c r="AS197" s="55" t="s">
        <v>740</v>
      </c>
      <c r="AT197" s="60" t="s">
        <v>661</v>
      </c>
      <c r="AU197" s="55" t="s">
        <v>842</v>
      </c>
      <c r="AV197" s="55" t="s">
        <v>405</v>
      </c>
      <c r="AW197" s="55" t="s">
        <v>65</v>
      </c>
      <c r="AX197" s="55" t="s">
        <v>65</v>
      </c>
      <c r="AY197" s="55" t="s">
        <v>65</v>
      </c>
      <c r="BA197" s="38" t="s">
        <v>1490</v>
      </c>
      <c r="BB197" s="38" t="s">
        <v>1469</v>
      </c>
      <c r="BC197" s="38" t="s">
        <v>1469</v>
      </c>
    </row>
    <row r="198" spans="1:55" ht="72.75" customHeight="1"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81"/>
      <c r="Y198" s="56">
        <v>0.04</v>
      </c>
      <c r="Z198" s="54" t="s">
        <v>866</v>
      </c>
      <c r="AA198" s="58" t="s">
        <v>65</v>
      </c>
      <c r="AB198" s="55" t="s">
        <v>65</v>
      </c>
      <c r="AC198" s="55" t="s">
        <v>65</v>
      </c>
      <c r="AD198" s="55" t="s">
        <v>867</v>
      </c>
      <c r="AE198" s="55">
        <v>50</v>
      </c>
      <c r="AF198" s="55"/>
      <c r="AG198" s="55"/>
      <c r="AH198" s="55">
        <v>10</v>
      </c>
      <c r="AI198" s="55"/>
      <c r="AJ198" s="55"/>
      <c r="AK198" s="55">
        <v>14</v>
      </c>
      <c r="AL198" s="55"/>
      <c r="AM198" s="55"/>
      <c r="AN198" s="55">
        <v>13</v>
      </c>
      <c r="AO198" s="55"/>
      <c r="AP198" s="55"/>
      <c r="AQ198" s="55">
        <v>13</v>
      </c>
      <c r="AR198" s="55" t="s">
        <v>1413</v>
      </c>
      <c r="AS198" s="55" t="s">
        <v>576</v>
      </c>
      <c r="AT198" s="60" t="s">
        <v>661</v>
      </c>
      <c r="AU198" s="55" t="s">
        <v>842</v>
      </c>
      <c r="AV198" s="55" t="s">
        <v>65</v>
      </c>
      <c r="AW198" s="55" t="s">
        <v>65</v>
      </c>
      <c r="AX198" s="55" t="s">
        <v>65</v>
      </c>
      <c r="AY198" s="55" t="s">
        <v>65</v>
      </c>
      <c r="BA198" s="32" t="s">
        <v>65</v>
      </c>
      <c r="BB198" s="42" t="s">
        <v>65</v>
      </c>
      <c r="BC198" s="42" t="s">
        <v>65</v>
      </c>
    </row>
    <row r="199" spans="1:55" ht="72.75" customHeight="1"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81"/>
      <c r="Y199" s="56">
        <v>0.04</v>
      </c>
      <c r="Z199" s="54" t="s">
        <v>868</v>
      </c>
      <c r="AA199" s="58" t="s">
        <v>65</v>
      </c>
      <c r="AB199" s="55" t="s">
        <v>65</v>
      </c>
      <c r="AC199" s="55" t="s">
        <v>65</v>
      </c>
      <c r="AD199" s="55" t="s">
        <v>869</v>
      </c>
      <c r="AE199" s="55">
        <v>20</v>
      </c>
      <c r="AF199" s="55"/>
      <c r="AG199" s="55"/>
      <c r="AH199" s="55">
        <v>3</v>
      </c>
      <c r="AI199" s="55"/>
      <c r="AJ199" s="55"/>
      <c r="AK199" s="55">
        <v>5</v>
      </c>
      <c r="AL199" s="55"/>
      <c r="AM199" s="55"/>
      <c r="AN199" s="55">
        <v>6</v>
      </c>
      <c r="AO199" s="55"/>
      <c r="AP199" s="55"/>
      <c r="AQ199" s="55">
        <v>6</v>
      </c>
      <c r="AR199" s="55" t="s">
        <v>1413</v>
      </c>
      <c r="AS199" s="55" t="s">
        <v>576</v>
      </c>
      <c r="AT199" s="60" t="s">
        <v>661</v>
      </c>
      <c r="AU199" s="55" t="s">
        <v>842</v>
      </c>
      <c r="AV199" s="55" t="s">
        <v>65</v>
      </c>
      <c r="AW199" s="55" t="s">
        <v>65</v>
      </c>
      <c r="AX199" s="55" t="s">
        <v>65</v>
      </c>
      <c r="AY199" s="55" t="s">
        <v>65</v>
      </c>
      <c r="BA199" s="32" t="s">
        <v>65</v>
      </c>
      <c r="BB199" s="42" t="s">
        <v>65</v>
      </c>
      <c r="BC199" s="42" t="s">
        <v>65</v>
      </c>
    </row>
    <row r="200" spans="1:55" ht="72.75" customHeight="1"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81"/>
      <c r="Y200" s="56">
        <v>0.04</v>
      </c>
      <c r="Z200" s="54" t="s">
        <v>870</v>
      </c>
      <c r="AA200" s="58" t="s">
        <v>65</v>
      </c>
      <c r="AB200" s="55" t="s">
        <v>65</v>
      </c>
      <c r="AC200" s="55" t="s">
        <v>65</v>
      </c>
      <c r="AD200" s="55" t="s">
        <v>869</v>
      </c>
      <c r="AE200" s="55">
        <v>15</v>
      </c>
      <c r="AF200" s="55"/>
      <c r="AG200" s="55"/>
      <c r="AH200" s="55">
        <v>3</v>
      </c>
      <c r="AI200" s="55"/>
      <c r="AJ200" s="55"/>
      <c r="AK200" s="55">
        <v>3</v>
      </c>
      <c r="AL200" s="55"/>
      <c r="AM200" s="55"/>
      <c r="AN200" s="55">
        <v>5</v>
      </c>
      <c r="AO200" s="55"/>
      <c r="AP200" s="55"/>
      <c r="AQ200" s="55">
        <v>4</v>
      </c>
      <c r="AR200" s="55" t="s">
        <v>1413</v>
      </c>
      <c r="AS200" s="55" t="s">
        <v>576</v>
      </c>
      <c r="AT200" s="60" t="s">
        <v>661</v>
      </c>
      <c r="AU200" s="55" t="s">
        <v>842</v>
      </c>
      <c r="AV200" s="55" t="s">
        <v>65</v>
      </c>
      <c r="AW200" s="55" t="s">
        <v>65</v>
      </c>
      <c r="AX200" s="55" t="s">
        <v>65</v>
      </c>
      <c r="AY200" s="55" t="s">
        <v>65</v>
      </c>
      <c r="BA200" s="32" t="s">
        <v>65</v>
      </c>
      <c r="BB200" s="42" t="s">
        <v>65</v>
      </c>
      <c r="BC200" s="42" t="s">
        <v>65</v>
      </c>
    </row>
    <row r="201" spans="1:55" ht="72.75" customHeight="1"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81"/>
      <c r="Y201" s="56">
        <v>0.04</v>
      </c>
      <c r="Z201" s="54" t="s">
        <v>871</v>
      </c>
      <c r="AA201" s="58" t="s">
        <v>65</v>
      </c>
      <c r="AB201" s="55" t="s">
        <v>65</v>
      </c>
      <c r="AC201" s="55" t="s">
        <v>65</v>
      </c>
      <c r="AD201" s="55" t="s">
        <v>872</v>
      </c>
      <c r="AE201" s="55">
        <v>25</v>
      </c>
      <c r="AF201" s="55"/>
      <c r="AG201" s="55"/>
      <c r="AH201" s="55">
        <v>6</v>
      </c>
      <c r="AI201" s="55"/>
      <c r="AJ201" s="55"/>
      <c r="AK201" s="55">
        <v>6</v>
      </c>
      <c r="AL201" s="55"/>
      <c r="AM201" s="55"/>
      <c r="AN201" s="55">
        <v>6</v>
      </c>
      <c r="AO201" s="55"/>
      <c r="AP201" s="55"/>
      <c r="AQ201" s="55">
        <v>7</v>
      </c>
      <c r="AR201" s="55" t="s">
        <v>1413</v>
      </c>
      <c r="AS201" s="55" t="s">
        <v>576</v>
      </c>
      <c r="AT201" s="60" t="s">
        <v>661</v>
      </c>
      <c r="AU201" s="55" t="s">
        <v>842</v>
      </c>
      <c r="AV201" s="55" t="s">
        <v>65</v>
      </c>
      <c r="AW201" s="55" t="s">
        <v>65</v>
      </c>
      <c r="AX201" s="55" t="s">
        <v>65</v>
      </c>
      <c r="AY201" s="55" t="s">
        <v>65</v>
      </c>
      <c r="BA201" s="32" t="s">
        <v>65</v>
      </c>
      <c r="BB201" s="42" t="s">
        <v>65</v>
      </c>
      <c r="BC201" s="42" t="s">
        <v>65</v>
      </c>
    </row>
    <row r="202" spans="1:55" ht="72.75" customHeight="1"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81"/>
      <c r="Y202" s="56">
        <v>0.08</v>
      </c>
      <c r="Z202" s="54" t="s">
        <v>873</v>
      </c>
      <c r="AA202" s="58" t="s">
        <v>65</v>
      </c>
      <c r="AB202" s="55" t="s">
        <v>65</v>
      </c>
      <c r="AC202" s="55" t="s">
        <v>65</v>
      </c>
      <c r="AD202" s="55" t="s">
        <v>874</v>
      </c>
      <c r="AE202" s="55">
        <v>30</v>
      </c>
      <c r="AF202" s="55"/>
      <c r="AG202" s="55"/>
      <c r="AH202" s="55">
        <v>3</v>
      </c>
      <c r="AI202" s="55"/>
      <c r="AJ202" s="55"/>
      <c r="AK202" s="55">
        <v>9</v>
      </c>
      <c r="AL202" s="55"/>
      <c r="AM202" s="55"/>
      <c r="AN202" s="55">
        <v>9</v>
      </c>
      <c r="AO202" s="55"/>
      <c r="AP202" s="55"/>
      <c r="AQ202" s="55">
        <v>9</v>
      </c>
      <c r="AR202" s="55" t="s">
        <v>1413</v>
      </c>
      <c r="AS202" s="55" t="s">
        <v>576</v>
      </c>
      <c r="AT202" s="60" t="s">
        <v>661</v>
      </c>
      <c r="AU202" s="55" t="s">
        <v>842</v>
      </c>
      <c r="AV202" s="55" t="s">
        <v>65</v>
      </c>
      <c r="AW202" s="55" t="s">
        <v>65</v>
      </c>
      <c r="AX202" s="55" t="s">
        <v>65</v>
      </c>
      <c r="AY202" s="55" t="s">
        <v>65</v>
      </c>
      <c r="BA202" s="32" t="s">
        <v>65</v>
      </c>
      <c r="BB202" s="42" t="s">
        <v>65</v>
      </c>
      <c r="BC202" s="42" t="s">
        <v>65</v>
      </c>
    </row>
    <row r="203" spans="1:55" ht="72.75" customHeight="1"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81"/>
      <c r="Y203" s="56">
        <v>0.08</v>
      </c>
      <c r="Z203" s="54" t="s">
        <v>875</v>
      </c>
      <c r="AA203" s="58" t="s">
        <v>65</v>
      </c>
      <c r="AB203" s="55" t="s">
        <v>65</v>
      </c>
      <c r="AC203" s="55" t="s">
        <v>65</v>
      </c>
      <c r="AD203" s="55" t="s">
        <v>874</v>
      </c>
      <c r="AE203" s="55">
        <v>15</v>
      </c>
      <c r="AF203" s="55"/>
      <c r="AG203" s="55"/>
      <c r="AH203" s="55">
        <v>2</v>
      </c>
      <c r="AI203" s="55"/>
      <c r="AJ203" s="55"/>
      <c r="AK203" s="55">
        <v>4</v>
      </c>
      <c r="AL203" s="55"/>
      <c r="AM203" s="55"/>
      <c r="AN203" s="55">
        <v>4</v>
      </c>
      <c r="AO203" s="55"/>
      <c r="AP203" s="55"/>
      <c r="AQ203" s="55">
        <v>5</v>
      </c>
      <c r="AR203" s="55" t="s">
        <v>1413</v>
      </c>
      <c r="AS203" s="55" t="s">
        <v>576</v>
      </c>
      <c r="AT203" s="60" t="s">
        <v>661</v>
      </c>
      <c r="AU203" s="55" t="s">
        <v>842</v>
      </c>
      <c r="AV203" s="55" t="s">
        <v>65</v>
      </c>
      <c r="AW203" s="55" t="s">
        <v>65</v>
      </c>
      <c r="AX203" s="55" t="s">
        <v>65</v>
      </c>
      <c r="AY203" s="55" t="s">
        <v>65</v>
      </c>
      <c r="BA203" s="32" t="s">
        <v>65</v>
      </c>
      <c r="BB203" s="42" t="s">
        <v>65</v>
      </c>
      <c r="BC203" s="42" t="s">
        <v>65</v>
      </c>
    </row>
    <row r="204" spans="1:55" ht="72.75" customHeight="1"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81"/>
      <c r="Y204" s="56">
        <v>0.04</v>
      </c>
      <c r="Z204" s="54" t="s">
        <v>876</v>
      </c>
      <c r="AA204" s="58" t="s">
        <v>65</v>
      </c>
      <c r="AB204" s="55" t="s">
        <v>65</v>
      </c>
      <c r="AC204" s="55" t="s">
        <v>65</v>
      </c>
      <c r="AD204" s="55" t="s">
        <v>877</v>
      </c>
      <c r="AE204" s="55">
        <v>4</v>
      </c>
      <c r="AF204" s="55"/>
      <c r="AG204" s="55"/>
      <c r="AH204" s="55">
        <v>1</v>
      </c>
      <c r="AI204" s="55"/>
      <c r="AJ204" s="55"/>
      <c r="AK204" s="55">
        <v>1</v>
      </c>
      <c r="AL204" s="55"/>
      <c r="AM204" s="55"/>
      <c r="AN204" s="55">
        <v>1</v>
      </c>
      <c r="AO204" s="55"/>
      <c r="AP204" s="55"/>
      <c r="AQ204" s="55">
        <v>1</v>
      </c>
      <c r="AR204" s="55" t="s">
        <v>1413</v>
      </c>
      <c r="AS204" s="55" t="s">
        <v>740</v>
      </c>
      <c r="AT204" s="60" t="s">
        <v>661</v>
      </c>
      <c r="AU204" s="55" t="s">
        <v>842</v>
      </c>
      <c r="AV204" s="55" t="s">
        <v>405</v>
      </c>
      <c r="AW204" s="55" t="s">
        <v>65</v>
      </c>
      <c r="AX204" s="55" t="s">
        <v>65</v>
      </c>
      <c r="AY204" s="55" t="s">
        <v>65</v>
      </c>
      <c r="BA204" s="38" t="s">
        <v>1490</v>
      </c>
      <c r="BB204" s="38" t="s">
        <v>1460</v>
      </c>
      <c r="BC204" s="38" t="s">
        <v>1461</v>
      </c>
    </row>
    <row r="205" spans="1:55" ht="72.75" customHeight="1"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81"/>
      <c r="Y205" s="56">
        <v>0.08</v>
      </c>
      <c r="Z205" s="54" t="s">
        <v>878</v>
      </c>
      <c r="AA205" s="58" t="s">
        <v>65</v>
      </c>
      <c r="AB205" s="55" t="s">
        <v>65</v>
      </c>
      <c r="AC205" s="55" t="s">
        <v>65</v>
      </c>
      <c r="AD205" s="55" t="s">
        <v>879</v>
      </c>
      <c r="AE205" s="55">
        <v>2</v>
      </c>
      <c r="AF205" s="55"/>
      <c r="AG205" s="55"/>
      <c r="AH205" s="55"/>
      <c r="AI205" s="55"/>
      <c r="AJ205" s="55"/>
      <c r="AK205" s="55"/>
      <c r="AL205" s="55">
        <v>1</v>
      </c>
      <c r="AM205" s="55"/>
      <c r="AN205" s="55"/>
      <c r="AO205" s="55"/>
      <c r="AP205" s="55"/>
      <c r="AQ205" s="55">
        <v>1</v>
      </c>
      <c r="AR205" s="55" t="s">
        <v>1413</v>
      </c>
      <c r="AS205" s="55" t="s">
        <v>880</v>
      </c>
      <c r="AT205" s="60" t="s">
        <v>661</v>
      </c>
      <c r="AU205" s="55" t="s">
        <v>842</v>
      </c>
      <c r="AV205" s="55" t="s">
        <v>405</v>
      </c>
      <c r="AW205" s="55" t="s">
        <v>65</v>
      </c>
      <c r="AX205" s="55" t="s">
        <v>65</v>
      </c>
      <c r="AY205" s="55" t="s">
        <v>65</v>
      </c>
      <c r="BA205" s="32" t="s">
        <v>65</v>
      </c>
      <c r="BB205" s="42" t="s">
        <v>65</v>
      </c>
      <c r="BC205" s="42" t="s">
        <v>65</v>
      </c>
    </row>
    <row r="206" spans="1:55" ht="72.75" customHeight="1"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81"/>
      <c r="Y206" s="56">
        <v>0.08</v>
      </c>
      <c r="Z206" s="54" t="s">
        <v>881</v>
      </c>
      <c r="AA206" s="58" t="s">
        <v>65</v>
      </c>
      <c r="AB206" s="55" t="s">
        <v>65</v>
      </c>
      <c r="AC206" s="55" t="s">
        <v>65</v>
      </c>
      <c r="AD206" s="55" t="s">
        <v>882</v>
      </c>
      <c r="AE206" s="55">
        <v>1</v>
      </c>
      <c r="AF206" s="55"/>
      <c r="AG206" s="55"/>
      <c r="AH206" s="55"/>
      <c r="AI206" s="55"/>
      <c r="AJ206" s="55">
        <v>1</v>
      </c>
      <c r="AK206" s="55"/>
      <c r="AL206" s="55"/>
      <c r="AM206" s="55"/>
      <c r="AN206" s="55"/>
      <c r="AO206" s="55"/>
      <c r="AP206" s="55"/>
      <c r="AQ206" s="55"/>
      <c r="AR206" s="55" t="s">
        <v>1413</v>
      </c>
      <c r="AS206" s="55" t="s">
        <v>740</v>
      </c>
      <c r="AT206" s="60" t="s">
        <v>661</v>
      </c>
      <c r="AU206" s="55" t="s">
        <v>842</v>
      </c>
      <c r="AV206" s="55" t="s">
        <v>405</v>
      </c>
      <c r="AW206" s="55" t="s">
        <v>65</v>
      </c>
      <c r="AX206" s="55" t="s">
        <v>65</v>
      </c>
      <c r="AY206" s="55" t="s">
        <v>65</v>
      </c>
      <c r="BA206" s="38" t="s">
        <v>1490</v>
      </c>
      <c r="BB206" s="38" t="s">
        <v>1462</v>
      </c>
      <c r="BC206" s="38" t="s">
        <v>1463</v>
      </c>
    </row>
    <row r="207" spans="1:55" ht="72.75" customHeight="1"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81"/>
      <c r="Y207" s="56">
        <v>0.04</v>
      </c>
      <c r="Z207" s="54" t="s">
        <v>883</v>
      </c>
      <c r="AA207" s="58" t="s">
        <v>65</v>
      </c>
      <c r="AB207" s="55" t="s">
        <v>65</v>
      </c>
      <c r="AC207" s="55" t="s">
        <v>65</v>
      </c>
      <c r="AD207" s="55" t="s">
        <v>884</v>
      </c>
      <c r="AE207" s="55">
        <v>11</v>
      </c>
      <c r="AF207" s="55"/>
      <c r="AG207" s="55">
        <v>1</v>
      </c>
      <c r="AH207" s="55">
        <v>1</v>
      </c>
      <c r="AI207" s="55">
        <v>1</v>
      </c>
      <c r="AJ207" s="55">
        <v>1</v>
      </c>
      <c r="AK207" s="55">
        <v>1</v>
      </c>
      <c r="AL207" s="55">
        <v>1</v>
      </c>
      <c r="AM207" s="55">
        <v>1</v>
      </c>
      <c r="AN207" s="55">
        <v>1</v>
      </c>
      <c r="AO207" s="55">
        <v>1</v>
      </c>
      <c r="AP207" s="55">
        <v>1</v>
      </c>
      <c r="AQ207" s="55">
        <v>1</v>
      </c>
      <c r="AR207" s="55" t="s">
        <v>1413</v>
      </c>
      <c r="AS207" s="55" t="s">
        <v>503</v>
      </c>
      <c r="AT207" s="60" t="s">
        <v>661</v>
      </c>
      <c r="AU207" s="55" t="s">
        <v>842</v>
      </c>
      <c r="AV207" s="55" t="s">
        <v>405</v>
      </c>
      <c r="AW207" s="55" t="s">
        <v>65</v>
      </c>
      <c r="AX207" s="55" t="s">
        <v>65</v>
      </c>
      <c r="AY207" s="55" t="s">
        <v>65</v>
      </c>
      <c r="BA207" s="32" t="s">
        <v>65</v>
      </c>
      <c r="BB207" s="42" t="s">
        <v>65</v>
      </c>
      <c r="BC207" s="42" t="s">
        <v>65</v>
      </c>
    </row>
    <row r="208" spans="1:55" ht="72.75" customHeight="1"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81"/>
      <c r="Y208" s="56">
        <v>0.04</v>
      </c>
      <c r="Z208" s="54" t="s">
        <v>885</v>
      </c>
      <c r="AA208" s="58" t="s">
        <v>65</v>
      </c>
      <c r="AB208" s="55" t="s">
        <v>65</v>
      </c>
      <c r="AC208" s="55" t="s">
        <v>65</v>
      </c>
      <c r="AD208" s="55" t="s">
        <v>882</v>
      </c>
      <c r="AE208" s="55">
        <v>1</v>
      </c>
      <c r="AF208" s="55"/>
      <c r="AG208" s="55"/>
      <c r="AH208" s="55"/>
      <c r="AI208" s="55"/>
      <c r="AJ208" s="55"/>
      <c r="AK208" s="55">
        <v>1</v>
      </c>
      <c r="AL208" s="55"/>
      <c r="AM208" s="55"/>
      <c r="AN208" s="55"/>
      <c r="AO208" s="55"/>
      <c r="AP208" s="55"/>
      <c r="AQ208" s="55"/>
      <c r="AR208" s="55" t="s">
        <v>1413</v>
      </c>
      <c r="AS208" s="55" t="s">
        <v>880</v>
      </c>
      <c r="AT208" s="60" t="s">
        <v>661</v>
      </c>
      <c r="AU208" s="55" t="s">
        <v>842</v>
      </c>
      <c r="AV208" s="55" t="s">
        <v>405</v>
      </c>
      <c r="AW208" s="55" t="s">
        <v>65</v>
      </c>
      <c r="AX208" s="55" t="s">
        <v>65</v>
      </c>
      <c r="AY208" s="55" t="s">
        <v>65</v>
      </c>
      <c r="BA208" s="32" t="s">
        <v>65</v>
      </c>
      <c r="BB208" s="42" t="s">
        <v>65</v>
      </c>
      <c r="BC208" s="42" t="s">
        <v>65</v>
      </c>
    </row>
    <row r="209" spans="1:55" ht="72.75" customHeight="1"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81"/>
      <c r="Y209" s="56">
        <v>0.08</v>
      </c>
      <c r="Z209" s="54" t="s">
        <v>886</v>
      </c>
      <c r="AA209" s="58" t="s">
        <v>65</v>
      </c>
      <c r="AB209" s="55" t="s">
        <v>65</v>
      </c>
      <c r="AC209" s="55" t="s">
        <v>65</v>
      </c>
      <c r="AD209" s="55" t="s">
        <v>887</v>
      </c>
      <c r="AE209" s="55">
        <v>11</v>
      </c>
      <c r="AF209" s="55"/>
      <c r="AG209" s="55">
        <v>1</v>
      </c>
      <c r="AH209" s="55">
        <v>1</v>
      </c>
      <c r="AI209" s="55">
        <v>1</v>
      </c>
      <c r="AJ209" s="55">
        <v>1</v>
      </c>
      <c r="AK209" s="55">
        <v>1</v>
      </c>
      <c r="AL209" s="55">
        <v>1</v>
      </c>
      <c r="AM209" s="55">
        <v>1</v>
      </c>
      <c r="AN209" s="55">
        <v>1</v>
      </c>
      <c r="AO209" s="55">
        <v>1</v>
      </c>
      <c r="AP209" s="55">
        <v>1</v>
      </c>
      <c r="AQ209" s="55">
        <v>1</v>
      </c>
      <c r="AR209" s="55" t="s">
        <v>1413</v>
      </c>
      <c r="AS209" s="55" t="s">
        <v>503</v>
      </c>
      <c r="AT209" s="60" t="s">
        <v>661</v>
      </c>
      <c r="AU209" s="55" t="s">
        <v>842</v>
      </c>
      <c r="AV209" s="55" t="s">
        <v>405</v>
      </c>
      <c r="AW209" s="55" t="s">
        <v>65</v>
      </c>
      <c r="AX209" s="55" t="s">
        <v>65</v>
      </c>
      <c r="AY209" s="55" t="s">
        <v>65</v>
      </c>
      <c r="BA209" s="32" t="s">
        <v>65</v>
      </c>
      <c r="BB209" s="42" t="s">
        <v>65</v>
      </c>
      <c r="BC209" s="42" t="s">
        <v>65</v>
      </c>
    </row>
    <row r="210" spans="1:55" ht="72.75" customHeight="1"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81"/>
      <c r="Y210" s="56">
        <v>0.04</v>
      </c>
      <c r="Z210" s="54" t="s">
        <v>888</v>
      </c>
      <c r="AA210" s="58" t="s">
        <v>65</v>
      </c>
      <c r="AB210" s="55" t="s">
        <v>65</v>
      </c>
      <c r="AC210" s="55" t="s">
        <v>65</v>
      </c>
      <c r="AD210" s="55" t="s">
        <v>889</v>
      </c>
      <c r="AE210" s="55">
        <v>1</v>
      </c>
      <c r="AF210" s="55"/>
      <c r="AG210" s="55"/>
      <c r="AH210" s="55"/>
      <c r="AI210" s="55"/>
      <c r="AJ210" s="55"/>
      <c r="AK210" s="55"/>
      <c r="AL210" s="55"/>
      <c r="AM210" s="55"/>
      <c r="AN210" s="55"/>
      <c r="AO210" s="55"/>
      <c r="AP210" s="55"/>
      <c r="AQ210" s="55">
        <v>1</v>
      </c>
      <c r="AR210" s="55" t="s">
        <v>1413</v>
      </c>
      <c r="AS210" s="55" t="s">
        <v>645</v>
      </c>
      <c r="AT210" s="60" t="s">
        <v>661</v>
      </c>
      <c r="AU210" s="55" t="s">
        <v>842</v>
      </c>
      <c r="AV210" s="55" t="s">
        <v>405</v>
      </c>
      <c r="AW210" s="55" t="s">
        <v>65</v>
      </c>
      <c r="AX210" s="55" t="s">
        <v>65</v>
      </c>
      <c r="AY210" s="55" t="s">
        <v>65</v>
      </c>
      <c r="BA210" s="38" t="s">
        <v>1490</v>
      </c>
      <c r="BB210" s="38" t="s">
        <v>1469</v>
      </c>
      <c r="BC210" s="38" t="s">
        <v>1469</v>
      </c>
    </row>
    <row r="211" spans="1:55" ht="72.75" customHeight="1"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81"/>
      <c r="Y211" s="56">
        <v>0.04</v>
      </c>
      <c r="Z211" s="54" t="s">
        <v>890</v>
      </c>
      <c r="AA211" s="58" t="s">
        <v>65</v>
      </c>
      <c r="AB211" s="55" t="s">
        <v>65</v>
      </c>
      <c r="AC211" s="55" t="s">
        <v>65</v>
      </c>
      <c r="AD211" s="55" t="s">
        <v>891</v>
      </c>
      <c r="AE211" s="55">
        <v>11</v>
      </c>
      <c r="AF211" s="55"/>
      <c r="AG211" s="55">
        <v>1</v>
      </c>
      <c r="AH211" s="55">
        <v>1</v>
      </c>
      <c r="AI211" s="55">
        <v>1</v>
      </c>
      <c r="AJ211" s="55">
        <v>1</v>
      </c>
      <c r="AK211" s="55">
        <v>1</v>
      </c>
      <c r="AL211" s="55">
        <v>1</v>
      </c>
      <c r="AM211" s="55">
        <v>1</v>
      </c>
      <c r="AN211" s="55">
        <v>1</v>
      </c>
      <c r="AO211" s="55">
        <v>1</v>
      </c>
      <c r="AP211" s="55">
        <v>1</v>
      </c>
      <c r="AQ211" s="55">
        <v>1</v>
      </c>
      <c r="AR211" s="55" t="s">
        <v>1413</v>
      </c>
      <c r="AS211" s="55" t="s">
        <v>503</v>
      </c>
      <c r="AT211" s="60" t="s">
        <v>661</v>
      </c>
      <c r="AU211" s="55" t="s">
        <v>842</v>
      </c>
      <c r="AV211" s="55" t="s">
        <v>405</v>
      </c>
      <c r="AW211" s="55" t="s">
        <v>65</v>
      </c>
      <c r="AX211" s="55" t="s">
        <v>65</v>
      </c>
      <c r="AY211" s="55" t="s">
        <v>65</v>
      </c>
      <c r="BA211" s="32" t="s">
        <v>65</v>
      </c>
      <c r="BB211" s="42" t="s">
        <v>65</v>
      </c>
      <c r="BC211" s="42" t="s">
        <v>65</v>
      </c>
    </row>
    <row r="212" spans="1:55" ht="72.75" customHeight="1"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81"/>
      <c r="Y212" s="56">
        <v>0.04</v>
      </c>
      <c r="Z212" s="54" t="s">
        <v>892</v>
      </c>
      <c r="AA212" s="58" t="s">
        <v>65</v>
      </c>
      <c r="AB212" s="55" t="s">
        <v>65</v>
      </c>
      <c r="AC212" s="55" t="s">
        <v>65</v>
      </c>
      <c r="AD212" s="55" t="s">
        <v>893</v>
      </c>
      <c r="AE212" s="55">
        <v>45</v>
      </c>
      <c r="AF212" s="55"/>
      <c r="AG212" s="55"/>
      <c r="AH212" s="55">
        <v>5</v>
      </c>
      <c r="AI212" s="55"/>
      <c r="AJ212" s="55"/>
      <c r="AK212" s="55">
        <v>8</v>
      </c>
      <c r="AL212" s="55"/>
      <c r="AM212" s="55"/>
      <c r="AN212" s="55">
        <v>15</v>
      </c>
      <c r="AO212" s="55"/>
      <c r="AP212" s="55"/>
      <c r="AQ212" s="55">
        <v>17</v>
      </c>
      <c r="AR212" s="55" t="s">
        <v>1413</v>
      </c>
      <c r="AS212" s="55" t="s">
        <v>576</v>
      </c>
      <c r="AT212" s="60" t="s">
        <v>661</v>
      </c>
      <c r="AU212" s="55" t="s">
        <v>842</v>
      </c>
      <c r="AV212" s="55" t="s">
        <v>65</v>
      </c>
      <c r="AW212" s="55" t="s">
        <v>65</v>
      </c>
      <c r="AX212" s="55" t="s">
        <v>65</v>
      </c>
      <c r="AY212" s="55" t="s">
        <v>65</v>
      </c>
      <c r="BA212" s="32" t="s">
        <v>65</v>
      </c>
      <c r="BB212" s="42" t="s">
        <v>65</v>
      </c>
      <c r="BC212" s="42" t="s">
        <v>65</v>
      </c>
    </row>
    <row r="213" spans="1:55" ht="72.75" customHeight="1"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81"/>
      <c r="Y213" s="56">
        <v>0.04</v>
      </c>
      <c r="Z213" s="54" t="s">
        <v>894</v>
      </c>
      <c r="AA213" s="58" t="s">
        <v>65</v>
      </c>
      <c r="AB213" s="55" t="s">
        <v>65</v>
      </c>
      <c r="AC213" s="55" t="s">
        <v>65</v>
      </c>
      <c r="AD213" s="55" t="s">
        <v>882</v>
      </c>
      <c r="AE213" s="55">
        <v>1</v>
      </c>
      <c r="AF213" s="55"/>
      <c r="AG213" s="55"/>
      <c r="AH213" s="55"/>
      <c r="AI213" s="55"/>
      <c r="AJ213" s="55"/>
      <c r="AK213" s="55"/>
      <c r="AL213" s="55"/>
      <c r="AM213" s="55">
        <v>1</v>
      </c>
      <c r="AN213" s="55"/>
      <c r="AO213" s="55"/>
      <c r="AP213" s="55"/>
      <c r="AQ213" s="55"/>
      <c r="AR213" s="55" t="s">
        <v>1413</v>
      </c>
      <c r="AS213" s="55" t="s">
        <v>740</v>
      </c>
      <c r="AT213" s="60" t="s">
        <v>661</v>
      </c>
      <c r="AU213" s="55" t="s">
        <v>842</v>
      </c>
      <c r="AV213" s="55" t="s">
        <v>405</v>
      </c>
      <c r="AW213" s="55" t="s">
        <v>65</v>
      </c>
      <c r="AX213" s="55" t="s">
        <v>65</v>
      </c>
      <c r="AY213" s="55" t="s">
        <v>65</v>
      </c>
      <c r="BA213" s="38" t="s">
        <v>1490</v>
      </c>
      <c r="BB213" s="38" t="s">
        <v>1469</v>
      </c>
      <c r="BC213" s="38" t="s">
        <v>1469</v>
      </c>
    </row>
    <row r="214" spans="1:55" ht="72.75" customHeight="1"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81"/>
      <c r="Y214" s="83">
        <v>0.04</v>
      </c>
      <c r="Z214" s="82" t="s">
        <v>895</v>
      </c>
      <c r="AA214" s="115" t="s">
        <v>65</v>
      </c>
      <c r="AB214" s="76" t="s">
        <v>65</v>
      </c>
      <c r="AC214" s="76" t="s">
        <v>65</v>
      </c>
      <c r="AD214" s="55" t="s">
        <v>896</v>
      </c>
      <c r="AE214" s="55">
        <v>1</v>
      </c>
      <c r="AF214" s="55"/>
      <c r="AG214" s="55"/>
      <c r="AH214" s="55">
        <v>1</v>
      </c>
      <c r="AI214" s="55"/>
      <c r="AJ214" s="55"/>
      <c r="AK214" s="55"/>
      <c r="AL214" s="55"/>
      <c r="AM214" s="55"/>
      <c r="AN214" s="55"/>
      <c r="AO214" s="55"/>
      <c r="AP214" s="55"/>
      <c r="AQ214" s="55"/>
      <c r="AR214" s="55" t="s">
        <v>1413</v>
      </c>
      <c r="AS214" s="55" t="s">
        <v>403</v>
      </c>
      <c r="AT214" s="60" t="s">
        <v>661</v>
      </c>
      <c r="AU214" s="55" t="s">
        <v>842</v>
      </c>
      <c r="AV214" s="55" t="s">
        <v>405</v>
      </c>
      <c r="AW214" s="55" t="s">
        <v>65</v>
      </c>
      <c r="AX214" s="55" t="s">
        <v>65</v>
      </c>
      <c r="AY214" s="55" t="s">
        <v>65</v>
      </c>
      <c r="BA214" s="38" t="s">
        <v>1490</v>
      </c>
      <c r="BB214" s="38" t="s">
        <v>1470</v>
      </c>
      <c r="BC214" s="38" t="s">
        <v>1456</v>
      </c>
    </row>
    <row r="215" spans="1:55" ht="72.75" customHeight="1" x14ac:dyDescent="0.2">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81"/>
      <c r="Y215" s="83"/>
      <c r="Z215" s="82"/>
      <c r="AA215" s="115"/>
      <c r="AB215" s="78"/>
      <c r="AC215" s="78"/>
      <c r="AD215" s="55" t="s">
        <v>897</v>
      </c>
      <c r="AE215" s="55">
        <v>1</v>
      </c>
      <c r="AF215" s="55"/>
      <c r="AG215" s="55"/>
      <c r="AH215" s="55"/>
      <c r="AI215" s="55"/>
      <c r="AJ215" s="55"/>
      <c r="AK215" s="55"/>
      <c r="AL215" s="55"/>
      <c r="AM215" s="55"/>
      <c r="AN215" s="55"/>
      <c r="AO215" s="55"/>
      <c r="AP215" s="55"/>
      <c r="AQ215" s="55">
        <v>1</v>
      </c>
      <c r="AR215" s="55" t="s">
        <v>1413</v>
      </c>
      <c r="AS215" s="55" t="s">
        <v>403</v>
      </c>
      <c r="AT215" s="60" t="s">
        <v>661</v>
      </c>
      <c r="AU215" s="55" t="s">
        <v>842</v>
      </c>
      <c r="AV215" s="55" t="s">
        <v>405</v>
      </c>
      <c r="AW215" s="55" t="s">
        <v>65</v>
      </c>
      <c r="AX215" s="55" t="s">
        <v>65</v>
      </c>
      <c r="AY215" s="55" t="s">
        <v>65</v>
      </c>
      <c r="BA215" s="38" t="s">
        <v>1490</v>
      </c>
      <c r="BB215" s="38" t="s">
        <v>1470</v>
      </c>
      <c r="BC215" s="38" t="s">
        <v>1471</v>
      </c>
    </row>
    <row r="216" spans="1:55" ht="72.75" customHeight="1" x14ac:dyDescent="0.2">
      <c r="A216" s="76" t="s">
        <v>58</v>
      </c>
      <c r="B216" s="76" t="s">
        <v>162</v>
      </c>
      <c r="C216" s="76" t="s">
        <v>163</v>
      </c>
      <c r="D216" s="76" t="s">
        <v>175</v>
      </c>
      <c r="E216" s="76" t="s">
        <v>165</v>
      </c>
      <c r="F216" s="76" t="s">
        <v>166</v>
      </c>
      <c r="G216" s="76" t="s">
        <v>167</v>
      </c>
      <c r="H216" s="76" t="s">
        <v>168</v>
      </c>
      <c r="I216" s="76" t="s">
        <v>64</v>
      </c>
      <c r="J216" s="76" t="s">
        <v>66</v>
      </c>
      <c r="K216" s="76" t="s">
        <v>169</v>
      </c>
      <c r="L216" s="76" t="s">
        <v>247</v>
      </c>
      <c r="M216" s="76" t="s">
        <v>248</v>
      </c>
      <c r="N216" s="76" t="s">
        <v>418</v>
      </c>
      <c r="O216" s="76" t="s">
        <v>71</v>
      </c>
      <c r="P216" s="76" t="s">
        <v>82</v>
      </c>
      <c r="Q216" s="76">
        <v>0</v>
      </c>
      <c r="R216" s="76">
        <v>0</v>
      </c>
      <c r="S216" s="76">
        <v>25</v>
      </c>
      <c r="T216" s="76">
        <v>25</v>
      </c>
      <c r="U216" s="76">
        <v>25</v>
      </c>
      <c r="V216" s="76">
        <v>75</v>
      </c>
      <c r="W216" s="76" t="s">
        <v>1413</v>
      </c>
      <c r="X216" s="81" t="s">
        <v>898</v>
      </c>
      <c r="Y216" s="56">
        <v>0.2</v>
      </c>
      <c r="Z216" s="54" t="s">
        <v>899</v>
      </c>
      <c r="AA216" s="58" t="s">
        <v>65</v>
      </c>
      <c r="AB216" s="55" t="s">
        <v>65</v>
      </c>
      <c r="AC216" s="55" t="s">
        <v>65</v>
      </c>
      <c r="AD216" s="55" t="s">
        <v>900</v>
      </c>
      <c r="AE216" s="55">
        <v>45</v>
      </c>
      <c r="AF216" s="55"/>
      <c r="AG216" s="55"/>
      <c r="AH216" s="55">
        <v>4</v>
      </c>
      <c r="AI216" s="55"/>
      <c r="AJ216" s="55"/>
      <c r="AK216" s="55">
        <v>12</v>
      </c>
      <c r="AL216" s="55"/>
      <c r="AM216" s="55"/>
      <c r="AN216" s="55">
        <v>14</v>
      </c>
      <c r="AO216" s="55"/>
      <c r="AP216" s="55"/>
      <c r="AQ216" s="55">
        <v>15</v>
      </c>
      <c r="AR216" s="55" t="s">
        <v>1413</v>
      </c>
      <c r="AS216" s="55" t="s">
        <v>576</v>
      </c>
      <c r="AT216" s="60" t="s">
        <v>661</v>
      </c>
      <c r="AU216" s="55" t="s">
        <v>842</v>
      </c>
      <c r="AV216" s="55" t="s">
        <v>65</v>
      </c>
      <c r="AW216" s="55" t="s">
        <v>65</v>
      </c>
      <c r="AX216" s="55" t="s">
        <v>65</v>
      </c>
      <c r="AY216" s="55" t="s">
        <v>65</v>
      </c>
      <c r="BA216" s="32" t="s">
        <v>65</v>
      </c>
      <c r="BB216" s="42" t="s">
        <v>65</v>
      </c>
      <c r="BC216" s="42" t="s">
        <v>65</v>
      </c>
    </row>
    <row r="217" spans="1:55" ht="72.75" customHeight="1"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81"/>
      <c r="Y217" s="56">
        <v>0.6</v>
      </c>
      <c r="Z217" s="54" t="s">
        <v>901</v>
      </c>
      <c r="AA217" s="58" t="s">
        <v>65</v>
      </c>
      <c r="AB217" s="55" t="s">
        <v>65</v>
      </c>
      <c r="AC217" s="55" t="s">
        <v>65</v>
      </c>
      <c r="AD217" s="55" t="s">
        <v>902</v>
      </c>
      <c r="AE217" s="55">
        <v>150</v>
      </c>
      <c r="AF217" s="55"/>
      <c r="AG217" s="55"/>
      <c r="AH217" s="55">
        <v>30</v>
      </c>
      <c r="AI217" s="55"/>
      <c r="AJ217" s="55"/>
      <c r="AK217" s="55">
        <v>45</v>
      </c>
      <c r="AL217" s="55"/>
      <c r="AM217" s="55"/>
      <c r="AN217" s="55">
        <v>40</v>
      </c>
      <c r="AO217" s="55"/>
      <c r="AP217" s="55"/>
      <c r="AQ217" s="55">
        <v>35</v>
      </c>
      <c r="AR217" s="55" t="s">
        <v>1413</v>
      </c>
      <c r="AS217" s="55" t="s">
        <v>576</v>
      </c>
      <c r="AT217" s="60" t="s">
        <v>842</v>
      </c>
      <c r="AU217" s="55" t="s">
        <v>842</v>
      </c>
      <c r="AV217" s="55" t="s">
        <v>65</v>
      </c>
      <c r="AW217" s="55" t="s">
        <v>65</v>
      </c>
      <c r="AX217" s="55" t="s">
        <v>65</v>
      </c>
      <c r="AY217" s="55" t="s">
        <v>65</v>
      </c>
      <c r="BA217" s="32" t="s">
        <v>65</v>
      </c>
      <c r="BB217" s="42" t="s">
        <v>65</v>
      </c>
      <c r="BC217" s="42" t="s">
        <v>65</v>
      </c>
    </row>
    <row r="218" spans="1:55" ht="72.75" customHeight="1" x14ac:dyDescent="0.2">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81"/>
      <c r="Y218" s="56">
        <v>0.2</v>
      </c>
      <c r="Z218" s="54" t="s">
        <v>903</v>
      </c>
      <c r="AA218" s="58" t="s">
        <v>65</v>
      </c>
      <c r="AB218" s="55" t="s">
        <v>65</v>
      </c>
      <c r="AC218" s="55" t="s">
        <v>65</v>
      </c>
      <c r="AD218" s="55" t="s">
        <v>904</v>
      </c>
      <c r="AE218" s="55">
        <v>5</v>
      </c>
      <c r="AF218" s="55"/>
      <c r="AG218" s="55"/>
      <c r="AH218" s="55"/>
      <c r="AI218" s="55"/>
      <c r="AJ218" s="55"/>
      <c r="AK218" s="55"/>
      <c r="AL218" s="55"/>
      <c r="AM218" s="55">
        <v>5</v>
      </c>
      <c r="AN218" s="55"/>
      <c r="AO218" s="55"/>
      <c r="AP218" s="55"/>
      <c r="AQ218" s="55"/>
      <c r="AR218" s="55" t="s">
        <v>1413</v>
      </c>
      <c r="AS218" s="55" t="s">
        <v>576</v>
      </c>
      <c r="AT218" s="60" t="s">
        <v>661</v>
      </c>
      <c r="AU218" s="55" t="s">
        <v>842</v>
      </c>
      <c r="AV218" s="55" t="s">
        <v>65</v>
      </c>
      <c r="AW218" s="55" t="s">
        <v>65</v>
      </c>
      <c r="AX218" s="55" t="s">
        <v>65</v>
      </c>
      <c r="AY218" s="55" t="s">
        <v>65</v>
      </c>
      <c r="BA218" s="32" t="s">
        <v>65</v>
      </c>
      <c r="BB218" s="42" t="s">
        <v>65</v>
      </c>
      <c r="BC218" s="42" t="s">
        <v>65</v>
      </c>
    </row>
    <row r="219" spans="1:55" ht="72.75" customHeight="1" x14ac:dyDescent="0.2">
      <c r="A219" s="76" t="s">
        <v>58</v>
      </c>
      <c r="B219" s="76" t="s">
        <v>162</v>
      </c>
      <c r="C219" s="76" t="s">
        <v>163</v>
      </c>
      <c r="D219" s="76" t="s">
        <v>175</v>
      </c>
      <c r="E219" s="76" t="s">
        <v>165</v>
      </c>
      <c r="F219" s="76" t="s">
        <v>166</v>
      </c>
      <c r="G219" s="76" t="s">
        <v>249</v>
      </c>
      <c r="H219" s="76" t="s">
        <v>168</v>
      </c>
      <c r="I219" s="76" t="s">
        <v>64</v>
      </c>
      <c r="J219" s="76" t="s">
        <v>66</v>
      </c>
      <c r="K219" s="76" t="s">
        <v>169</v>
      </c>
      <c r="L219" s="76" t="s">
        <v>250</v>
      </c>
      <c r="M219" s="76" t="s">
        <v>251</v>
      </c>
      <c r="N219" s="76" t="s">
        <v>418</v>
      </c>
      <c r="O219" s="76" t="s">
        <v>71</v>
      </c>
      <c r="P219" s="76" t="s">
        <v>82</v>
      </c>
      <c r="Q219" s="76">
        <v>0</v>
      </c>
      <c r="R219" s="76">
        <v>0</v>
      </c>
      <c r="S219" s="76">
        <v>3</v>
      </c>
      <c r="T219" s="76">
        <v>2</v>
      </c>
      <c r="U219" s="76">
        <v>2</v>
      </c>
      <c r="V219" s="76">
        <v>7</v>
      </c>
      <c r="W219" s="76" t="s">
        <v>1413</v>
      </c>
      <c r="X219" s="81" t="s">
        <v>905</v>
      </c>
      <c r="Y219" s="56">
        <v>0.3</v>
      </c>
      <c r="Z219" s="54" t="s">
        <v>906</v>
      </c>
      <c r="AA219" s="58" t="s">
        <v>65</v>
      </c>
      <c r="AB219" s="55" t="s">
        <v>65</v>
      </c>
      <c r="AC219" s="55" t="s">
        <v>65</v>
      </c>
      <c r="AD219" s="55" t="s">
        <v>1547</v>
      </c>
      <c r="AE219" s="55">
        <v>1</v>
      </c>
      <c r="AF219" s="55"/>
      <c r="AG219" s="55"/>
      <c r="AH219" s="55"/>
      <c r="AI219" s="55"/>
      <c r="AJ219" s="55"/>
      <c r="AK219" s="55"/>
      <c r="AL219" s="55"/>
      <c r="AM219" s="55"/>
      <c r="AN219" s="55"/>
      <c r="AO219" s="55"/>
      <c r="AP219" s="55"/>
      <c r="AQ219" s="55">
        <v>1</v>
      </c>
      <c r="AR219" s="55" t="s">
        <v>1413</v>
      </c>
      <c r="AS219" s="55" t="s">
        <v>666</v>
      </c>
      <c r="AT219" s="60" t="s">
        <v>661</v>
      </c>
      <c r="AU219" s="55" t="s">
        <v>842</v>
      </c>
      <c r="AV219" s="55" t="s">
        <v>405</v>
      </c>
      <c r="AW219" s="55" t="s">
        <v>65</v>
      </c>
      <c r="AX219" s="55" t="s">
        <v>65</v>
      </c>
      <c r="AY219" s="55" t="s">
        <v>65</v>
      </c>
      <c r="BA219" s="38" t="s">
        <v>1490</v>
      </c>
      <c r="BB219" s="38" t="s">
        <v>1453</v>
      </c>
      <c r="BC219" s="38" t="s">
        <v>1457</v>
      </c>
    </row>
    <row r="220" spans="1:55" ht="72.75" customHeight="1"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81"/>
      <c r="Y220" s="56">
        <v>0.3</v>
      </c>
      <c r="Z220" s="54" t="s">
        <v>908</v>
      </c>
      <c r="AA220" s="58" t="s">
        <v>65</v>
      </c>
      <c r="AB220" s="55" t="s">
        <v>65</v>
      </c>
      <c r="AC220" s="55" t="s">
        <v>65</v>
      </c>
      <c r="AD220" s="55" t="s">
        <v>907</v>
      </c>
      <c r="AE220" s="55">
        <v>1</v>
      </c>
      <c r="AF220" s="55"/>
      <c r="AG220" s="55"/>
      <c r="AH220" s="55"/>
      <c r="AI220" s="55"/>
      <c r="AJ220" s="55"/>
      <c r="AK220" s="55"/>
      <c r="AL220" s="55"/>
      <c r="AM220" s="55">
        <v>1</v>
      </c>
      <c r="AN220" s="55"/>
      <c r="AO220" s="55"/>
      <c r="AP220" s="55"/>
      <c r="AQ220" s="55"/>
      <c r="AR220" s="55" t="s">
        <v>1413</v>
      </c>
      <c r="AS220" s="55" t="s">
        <v>666</v>
      </c>
      <c r="AT220" s="60" t="s">
        <v>661</v>
      </c>
      <c r="AU220" s="55" t="s">
        <v>842</v>
      </c>
      <c r="AV220" s="55" t="s">
        <v>405</v>
      </c>
      <c r="AW220" s="55" t="s">
        <v>65</v>
      </c>
      <c r="AX220" s="55" t="s">
        <v>65</v>
      </c>
      <c r="AY220" s="55" t="s">
        <v>65</v>
      </c>
      <c r="BA220" s="38" t="s">
        <v>1490</v>
      </c>
      <c r="BB220" s="38" t="s">
        <v>1453</v>
      </c>
      <c r="BC220" s="38" t="s">
        <v>1457</v>
      </c>
    </row>
    <row r="221" spans="1:55" ht="72.75" customHeight="1"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81"/>
      <c r="Y221" s="56">
        <v>0.2</v>
      </c>
      <c r="Z221" s="54" t="s">
        <v>909</v>
      </c>
      <c r="AA221" s="58" t="s">
        <v>65</v>
      </c>
      <c r="AB221" s="55" t="s">
        <v>65</v>
      </c>
      <c r="AC221" s="55" t="s">
        <v>65</v>
      </c>
      <c r="AD221" s="55" t="s">
        <v>907</v>
      </c>
      <c r="AE221" s="55">
        <v>1</v>
      </c>
      <c r="AF221" s="55"/>
      <c r="AG221" s="55"/>
      <c r="AH221" s="55"/>
      <c r="AI221" s="55"/>
      <c r="AJ221" s="55"/>
      <c r="AK221" s="55"/>
      <c r="AL221" s="55"/>
      <c r="AM221" s="55">
        <v>1</v>
      </c>
      <c r="AN221" s="55"/>
      <c r="AO221" s="55"/>
      <c r="AP221" s="55"/>
      <c r="AQ221" s="55"/>
      <c r="AR221" s="55" t="s">
        <v>1413</v>
      </c>
      <c r="AS221" s="55" t="s">
        <v>666</v>
      </c>
      <c r="AT221" s="60" t="s">
        <v>661</v>
      </c>
      <c r="AU221" s="55" t="s">
        <v>842</v>
      </c>
      <c r="AV221" s="55" t="s">
        <v>405</v>
      </c>
      <c r="AW221" s="55" t="s">
        <v>65</v>
      </c>
      <c r="AX221" s="55" t="s">
        <v>65</v>
      </c>
      <c r="AY221" s="55" t="s">
        <v>65</v>
      </c>
      <c r="BA221" s="38" t="s">
        <v>1490</v>
      </c>
      <c r="BB221" s="38" t="s">
        <v>1453</v>
      </c>
      <c r="BC221" s="38" t="s">
        <v>1457</v>
      </c>
    </row>
    <row r="222" spans="1:55" ht="72.75" customHeight="1" x14ac:dyDescent="0.2">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81"/>
      <c r="Y222" s="56">
        <v>0.04</v>
      </c>
      <c r="Z222" s="54" t="s">
        <v>910</v>
      </c>
      <c r="AA222" s="58" t="s">
        <v>65</v>
      </c>
      <c r="AB222" s="55" t="s">
        <v>65</v>
      </c>
      <c r="AC222" s="55" t="s">
        <v>65</v>
      </c>
      <c r="AD222" s="55" t="s">
        <v>911</v>
      </c>
      <c r="AE222" s="55">
        <v>13</v>
      </c>
      <c r="AF222" s="55"/>
      <c r="AG222" s="55"/>
      <c r="AH222" s="55"/>
      <c r="AI222" s="55"/>
      <c r="AJ222" s="55"/>
      <c r="AK222" s="55">
        <v>2</v>
      </c>
      <c r="AL222" s="55"/>
      <c r="AM222" s="55"/>
      <c r="AN222" s="55">
        <v>4</v>
      </c>
      <c r="AO222" s="55">
        <v>2</v>
      </c>
      <c r="AP222" s="55">
        <v>4</v>
      </c>
      <c r="AQ222" s="55">
        <v>1</v>
      </c>
      <c r="AR222" s="55" t="s">
        <v>1413</v>
      </c>
      <c r="AS222" s="55" t="s">
        <v>576</v>
      </c>
      <c r="AT222" s="60" t="s">
        <v>661</v>
      </c>
      <c r="AU222" s="55" t="s">
        <v>842</v>
      </c>
      <c r="AV222" s="55" t="s">
        <v>405</v>
      </c>
      <c r="AW222" s="55" t="s">
        <v>65</v>
      </c>
      <c r="AX222" s="55" t="s">
        <v>65</v>
      </c>
      <c r="AY222" s="55" t="s">
        <v>65</v>
      </c>
      <c r="BA222" s="38" t="s">
        <v>1490</v>
      </c>
      <c r="BB222" s="38" t="s">
        <v>1458</v>
      </c>
      <c r="BC222" s="38" t="s">
        <v>1459</v>
      </c>
    </row>
    <row r="223" spans="1:55" ht="72.75" customHeight="1" x14ac:dyDescent="0.2">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81"/>
      <c r="Y223" s="56">
        <v>0.04</v>
      </c>
      <c r="Z223" s="54" t="s">
        <v>912</v>
      </c>
      <c r="AA223" s="58" t="s">
        <v>65</v>
      </c>
      <c r="AB223" s="55" t="s">
        <v>65</v>
      </c>
      <c r="AC223" s="55" t="s">
        <v>65</v>
      </c>
      <c r="AD223" s="55" t="s">
        <v>913</v>
      </c>
      <c r="AE223" s="55">
        <v>14</v>
      </c>
      <c r="AF223" s="55"/>
      <c r="AG223" s="55"/>
      <c r="AH223" s="55"/>
      <c r="AI223" s="55">
        <v>2</v>
      </c>
      <c r="AJ223" s="55"/>
      <c r="AK223" s="55">
        <v>4</v>
      </c>
      <c r="AL223" s="55">
        <v>4</v>
      </c>
      <c r="AM223" s="55"/>
      <c r="AN223" s="55">
        <v>4</v>
      </c>
      <c r="AO223" s="55"/>
      <c r="AP223" s="55"/>
      <c r="AQ223" s="55"/>
      <c r="AR223" s="55" t="s">
        <v>1413</v>
      </c>
      <c r="AS223" s="55" t="s">
        <v>576</v>
      </c>
      <c r="AT223" s="60" t="s">
        <v>661</v>
      </c>
      <c r="AU223" s="55" t="s">
        <v>842</v>
      </c>
      <c r="AV223" s="55" t="s">
        <v>405</v>
      </c>
      <c r="AW223" s="55" t="s">
        <v>65</v>
      </c>
      <c r="AX223" s="55" t="s">
        <v>65</v>
      </c>
      <c r="AY223" s="55" t="s">
        <v>65</v>
      </c>
      <c r="BA223" s="38" t="s">
        <v>1490</v>
      </c>
      <c r="BB223" s="38" t="s">
        <v>1458</v>
      </c>
      <c r="BC223" s="38" t="s">
        <v>1459</v>
      </c>
    </row>
    <row r="224" spans="1:55" ht="72.75" customHeight="1" x14ac:dyDescent="0.2">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81"/>
      <c r="Y224" s="56">
        <v>0.04</v>
      </c>
      <c r="Z224" s="54" t="s">
        <v>914</v>
      </c>
      <c r="AA224" s="58" t="s">
        <v>65</v>
      </c>
      <c r="AB224" s="55" t="s">
        <v>65</v>
      </c>
      <c r="AC224" s="55" t="s">
        <v>65</v>
      </c>
      <c r="AD224" s="55" t="s">
        <v>915</v>
      </c>
      <c r="AE224" s="55">
        <v>32</v>
      </c>
      <c r="AF224" s="55"/>
      <c r="AG224" s="55"/>
      <c r="AH224" s="55"/>
      <c r="AI224" s="55"/>
      <c r="AJ224" s="55"/>
      <c r="AK224" s="55"/>
      <c r="AL224" s="55"/>
      <c r="AM224" s="55"/>
      <c r="AN224" s="55"/>
      <c r="AO224" s="55"/>
      <c r="AP224" s="55"/>
      <c r="AQ224" s="55">
        <v>32</v>
      </c>
      <c r="AR224" s="55" t="s">
        <v>1413</v>
      </c>
      <c r="AS224" s="55" t="s">
        <v>576</v>
      </c>
      <c r="AT224" s="60" t="s">
        <v>661</v>
      </c>
      <c r="AU224" s="55" t="s">
        <v>842</v>
      </c>
      <c r="AV224" s="55" t="s">
        <v>65</v>
      </c>
      <c r="AW224" s="55" t="s">
        <v>65</v>
      </c>
      <c r="AX224" s="55" t="s">
        <v>65</v>
      </c>
      <c r="AY224" s="55" t="s">
        <v>65</v>
      </c>
      <c r="BA224" s="32" t="s">
        <v>65</v>
      </c>
      <c r="BB224" s="42" t="s">
        <v>65</v>
      </c>
      <c r="BC224" s="42" t="s">
        <v>65</v>
      </c>
    </row>
    <row r="225" spans="1:55" ht="72.7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81"/>
      <c r="Y225" s="56">
        <v>0.04</v>
      </c>
      <c r="Z225" s="54" t="s">
        <v>916</v>
      </c>
      <c r="AA225" s="58" t="s">
        <v>65</v>
      </c>
      <c r="AB225" s="55" t="s">
        <v>65</v>
      </c>
      <c r="AC225" s="55" t="s">
        <v>65</v>
      </c>
      <c r="AD225" s="55" t="s">
        <v>917</v>
      </c>
      <c r="AE225" s="55">
        <v>4</v>
      </c>
      <c r="AF225" s="55"/>
      <c r="AG225" s="55"/>
      <c r="AH225" s="55"/>
      <c r="AI225" s="55"/>
      <c r="AJ225" s="55"/>
      <c r="AK225" s="55"/>
      <c r="AL225" s="55"/>
      <c r="AM225" s="55"/>
      <c r="AN225" s="55"/>
      <c r="AO225" s="55"/>
      <c r="AP225" s="55"/>
      <c r="AQ225" s="55">
        <v>4</v>
      </c>
      <c r="AR225" s="55" t="s">
        <v>1413</v>
      </c>
      <c r="AS225" s="55" t="s">
        <v>576</v>
      </c>
      <c r="AT225" s="60" t="s">
        <v>661</v>
      </c>
      <c r="AU225" s="55" t="s">
        <v>842</v>
      </c>
      <c r="AV225" s="55" t="s">
        <v>65</v>
      </c>
      <c r="AW225" s="55" t="s">
        <v>65</v>
      </c>
      <c r="AX225" s="55" t="s">
        <v>65</v>
      </c>
      <c r="AY225" s="55" t="s">
        <v>65</v>
      </c>
      <c r="BA225" s="32" t="s">
        <v>65</v>
      </c>
      <c r="BB225" s="42" t="s">
        <v>65</v>
      </c>
      <c r="BC225" s="42" t="s">
        <v>65</v>
      </c>
    </row>
    <row r="226" spans="1:55" ht="72.75" customHeight="1" x14ac:dyDescent="0.2">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81"/>
      <c r="Y226" s="56">
        <v>0.04</v>
      </c>
      <c r="Z226" s="54" t="s">
        <v>918</v>
      </c>
      <c r="AA226" s="58" t="s">
        <v>65</v>
      </c>
      <c r="AB226" s="55" t="s">
        <v>65</v>
      </c>
      <c r="AC226" s="55" t="s">
        <v>65</v>
      </c>
      <c r="AD226" s="55" t="s">
        <v>919</v>
      </c>
      <c r="AE226" s="55">
        <v>1</v>
      </c>
      <c r="AF226" s="55"/>
      <c r="AG226" s="55"/>
      <c r="AH226" s="55"/>
      <c r="AI226" s="55"/>
      <c r="AJ226" s="55"/>
      <c r="AK226" s="55"/>
      <c r="AL226" s="55"/>
      <c r="AM226" s="55"/>
      <c r="AN226" s="55">
        <v>1</v>
      </c>
      <c r="AO226" s="55"/>
      <c r="AP226" s="55"/>
      <c r="AQ226" s="55"/>
      <c r="AR226" s="55" t="s">
        <v>1413</v>
      </c>
      <c r="AS226" s="55" t="s">
        <v>576</v>
      </c>
      <c r="AT226" s="60" t="s">
        <v>661</v>
      </c>
      <c r="AU226" s="55" t="s">
        <v>842</v>
      </c>
      <c r="AV226" s="55" t="s">
        <v>65</v>
      </c>
      <c r="AW226" s="55" t="s">
        <v>65</v>
      </c>
      <c r="AX226" s="55" t="s">
        <v>65</v>
      </c>
      <c r="AY226" s="55" t="s">
        <v>65</v>
      </c>
      <c r="BA226" s="32" t="s">
        <v>65</v>
      </c>
      <c r="BB226" s="42" t="s">
        <v>65</v>
      </c>
      <c r="BC226" s="42" t="s">
        <v>65</v>
      </c>
    </row>
    <row r="227" spans="1:55" ht="72.75" customHeight="1" x14ac:dyDescent="0.2">
      <c r="A227" s="76" t="s">
        <v>58</v>
      </c>
      <c r="B227" s="76" t="s">
        <v>59</v>
      </c>
      <c r="C227" s="76" t="s">
        <v>60</v>
      </c>
      <c r="D227" s="76" t="s">
        <v>116</v>
      </c>
      <c r="E227" s="76" t="s">
        <v>165</v>
      </c>
      <c r="F227" s="76" t="s">
        <v>166</v>
      </c>
      <c r="G227" s="76" t="s">
        <v>167</v>
      </c>
      <c r="H227" s="76" t="s">
        <v>168</v>
      </c>
      <c r="I227" s="76" t="s">
        <v>89</v>
      </c>
      <c r="J227" s="76" t="s">
        <v>66</v>
      </c>
      <c r="K227" s="76" t="s">
        <v>67</v>
      </c>
      <c r="L227" s="76" t="s">
        <v>252</v>
      </c>
      <c r="M227" s="76" t="s">
        <v>253</v>
      </c>
      <c r="N227" s="76" t="s">
        <v>1410</v>
      </c>
      <c r="O227" s="76" t="s">
        <v>71</v>
      </c>
      <c r="P227" s="76" t="s">
        <v>82</v>
      </c>
      <c r="Q227" s="76">
        <v>0</v>
      </c>
      <c r="R227" s="76">
        <v>916</v>
      </c>
      <c r="S227" s="76">
        <v>3416</v>
      </c>
      <c r="T227" s="76">
        <v>6708</v>
      </c>
      <c r="U227" s="76">
        <v>10000</v>
      </c>
      <c r="V227" s="76">
        <v>10000</v>
      </c>
      <c r="W227" s="76" t="s">
        <v>1413</v>
      </c>
      <c r="X227" s="81" t="s">
        <v>920</v>
      </c>
      <c r="Y227" s="83">
        <v>0.6</v>
      </c>
      <c r="Z227" s="82" t="s">
        <v>921</v>
      </c>
      <c r="AA227" s="115">
        <v>18127450980</v>
      </c>
      <c r="AB227" s="81" t="s">
        <v>922</v>
      </c>
      <c r="AC227" s="81" t="s">
        <v>923</v>
      </c>
      <c r="AD227" s="55" t="s">
        <v>924</v>
      </c>
      <c r="AE227" s="55">
        <v>4</v>
      </c>
      <c r="AF227" s="55"/>
      <c r="AG227" s="55"/>
      <c r="AH227" s="55">
        <v>1</v>
      </c>
      <c r="AI227" s="55"/>
      <c r="AJ227" s="55"/>
      <c r="AK227" s="55">
        <v>1</v>
      </c>
      <c r="AL227" s="55"/>
      <c r="AM227" s="55"/>
      <c r="AN227" s="55">
        <v>1</v>
      </c>
      <c r="AO227" s="55"/>
      <c r="AP227" s="55"/>
      <c r="AQ227" s="55">
        <v>1</v>
      </c>
      <c r="AR227" s="55" t="s">
        <v>1413</v>
      </c>
      <c r="AS227" s="81" t="s">
        <v>576</v>
      </c>
      <c r="AT227" s="117" t="s">
        <v>497</v>
      </c>
      <c r="AU227" s="81" t="s">
        <v>1450</v>
      </c>
      <c r="AV227" s="55" t="s">
        <v>65</v>
      </c>
      <c r="AW227" s="55" t="s">
        <v>65</v>
      </c>
      <c r="AX227" s="55" t="s">
        <v>65</v>
      </c>
      <c r="AY227" s="55" t="s">
        <v>65</v>
      </c>
      <c r="BA227" s="32" t="s">
        <v>65</v>
      </c>
      <c r="BB227" s="42" t="s">
        <v>65</v>
      </c>
      <c r="BC227" s="42" t="s">
        <v>65</v>
      </c>
    </row>
    <row r="228" spans="1:55" ht="72.75" customHeight="1" x14ac:dyDescent="0.2">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81"/>
      <c r="Y228" s="83"/>
      <c r="Z228" s="82"/>
      <c r="AA228" s="115"/>
      <c r="AB228" s="81"/>
      <c r="AC228" s="81"/>
      <c r="AD228" s="55" t="s">
        <v>925</v>
      </c>
      <c r="AE228" s="55">
        <v>3292</v>
      </c>
      <c r="AF228" s="55"/>
      <c r="AG228" s="55"/>
      <c r="AH228" s="55"/>
      <c r="AI228" s="55"/>
      <c r="AJ228" s="55"/>
      <c r="AK228" s="55"/>
      <c r="AL228" s="55"/>
      <c r="AM228" s="55"/>
      <c r="AN228" s="55"/>
      <c r="AO228" s="55"/>
      <c r="AP228" s="55"/>
      <c r="AQ228" s="55">
        <v>3292</v>
      </c>
      <c r="AR228" s="55" t="s">
        <v>1413</v>
      </c>
      <c r="AS228" s="81"/>
      <c r="AT228" s="117"/>
      <c r="AU228" s="81"/>
      <c r="AV228" s="55" t="s">
        <v>65</v>
      </c>
      <c r="AW228" s="55" t="s">
        <v>65</v>
      </c>
      <c r="AX228" s="55" t="s">
        <v>65</v>
      </c>
      <c r="AY228" s="55" t="s">
        <v>65</v>
      </c>
      <c r="BA228" s="32" t="s">
        <v>65</v>
      </c>
      <c r="BB228" s="42" t="s">
        <v>65</v>
      </c>
      <c r="BC228" s="42" t="s">
        <v>65</v>
      </c>
    </row>
    <row r="229" spans="1:55" ht="72.75" customHeight="1" x14ac:dyDescent="0.2">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81"/>
      <c r="Y229" s="56">
        <v>0.2</v>
      </c>
      <c r="Z229" s="54" t="s">
        <v>926</v>
      </c>
      <c r="AA229" s="58" t="s">
        <v>65</v>
      </c>
      <c r="AB229" s="55" t="s">
        <v>65</v>
      </c>
      <c r="AC229" s="55" t="s">
        <v>65</v>
      </c>
      <c r="AD229" s="55" t="s">
        <v>927</v>
      </c>
      <c r="AE229" s="55">
        <v>2</v>
      </c>
      <c r="AF229" s="55"/>
      <c r="AG229" s="55"/>
      <c r="AH229" s="55"/>
      <c r="AI229" s="55"/>
      <c r="AJ229" s="55"/>
      <c r="AK229" s="55">
        <v>1</v>
      </c>
      <c r="AL229" s="55"/>
      <c r="AM229" s="55"/>
      <c r="AN229" s="55"/>
      <c r="AO229" s="55"/>
      <c r="AP229" s="55"/>
      <c r="AQ229" s="55">
        <v>1</v>
      </c>
      <c r="AR229" s="55" t="s">
        <v>1413</v>
      </c>
      <c r="AS229" s="55" t="s">
        <v>403</v>
      </c>
      <c r="AT229" s="60" t="s">
        <v>497</v>
      </c>
      <c r="AU229" s="55" t="s">
        <v>404</v>
      </c>
      <c r="AV229" s="55" t="s">
        <v>405</v>
      </c>
      <c r="AW229" s="55" t="s">
        <v>65</v>
      </c>
      <c r="AX229" s="55" t="s">
        <v>65</v>
      </c>
      <c r="AY229" s="55" t="s">
        <v>65</v>
      </c>
      <c r="BA229" s="38" t="s">
        <v>1490</v>
      </c>
      <c r="BB229" s="38" t="s">
        <v>1458</v>
      </c>
      <c r="BC229" s="38" t="s">
        <v>1459</v>
      </c>
    </row>
    <row r="230" spans="1:55" ht="72.75" customHeight="1" x14ac:dyDescent="0.2">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81"/>
      <c r="Y230" s="56">
        <v>0.2</v>
      </c>
      <c r="Z230" s="54" t="s">
        <v>928</v>
      </c>
      <c r="AA230" s="58">
        <v>362549020</v>
      </c>
      <c r="AB230" s="55" t="s">
        <v>922</v>
      </c>
      <c r="AC230" s="55" t="s">
        <v>929</v>
      </c>
      <c r="AD230" s="55" t="s">
        <v>930</v>
      </c>
      <c r="AE230" s="55">
        <v>4</v>
      </c>
      <c r="AF230" s="55"/>
      <c r="AG230" s="55"/>
      <c r="AH230" s="55">
        <v>1</v>
      </c>
      <c r="AI230" s="55"/>
      <c r="AJ230" s="55"/>
      <c r="AK230" s="55">
        <v>1</v>
      </c>
      <c r="AL230" s="55"/>
      <c r="AM230" s="55"/>
      <c r="AN230" s="55">
        <v>1</v>
      </c>
      <c r="AO230" s="55"/>
      <c r="AP230" s="55"/>
      <c r="AQ230" s="55">
        <v>1</v>
      </c>
      <c r="AR230" s="55" t="s">
        <v>1413</v>
      </c>
      <c r="AS230" s="55" t="s">
        <v>576</v>
      </c>
      <c r="AT230" s="60" t="s">
        <v>497</v>
      </c>
      <c r="AU230" s="55" t="s">
        <v>404</v>
      </c>
      <c r="AV230" s="55" t="s">
        <v>65</v>
      </c>
      <c r="AW230" s="55" t="s">
        <v>65</v>
      </c>
      <c r="AX230" s="55" t="s">
        <v>65</v>
      </c>
      <c r="AY230" s="55" t="s">
        <v>65</v>
      </c>
      <c r="BA230" s="32" t="s">
        <v>65</v>
      </c>
      <c r="BB230" s="42" t="s">
        <v>65</v>
      </c>
      <c r="BC230" s="42" t="s">
        <v>65</v>
      </c>
    </row>
    <row r="231" spans="1:55" ht="72.75" customHeight="1" x14ac:dyDescent="0.2">
      <c r="A231" s="7" t="s">
        <v>58</v>
      </c>
      <c r="B231" s="55" t="s">
        <v>162</v>
      </c>
      <c r="C231" s="55" t="s">
        <v>163</v>
      </c>
      <c r="D231" s="55" t="s">
        <v>175</v>
      </c>
      <c r="E231" s="55" t="s">
        <v>165</v>
      </c>
      <c r="F231" s="55" t="s">
        <v>166</v>
      </c>
      <c r="G231" s="55" t="s">
        <v>167</v>
      </c>
      <c r="H231" s="55" t="s">
        <v>168</v>
      </c>
      <c r="I231" s="55" t="s">
        <v>64</v>
      </c>
      <c r="J231" s="55" t="s">
        <v>66</v>
      </c>
      <c r="K231" s="55" t="s">
        <v>169</v>
      </c>
      <c r="L231" s="55" t="s">
        <v>254</v>
      </c>
      <c r="M231" s="55" t="s">
        <v>255</v>
      </c>
      <c r="N231" s="72" t="s">
        <v>1404</v>
      </c>
      <c r="O231" s="72" t="s">
        <v>102</v>
      </c>
      <c r="P231" s="72" t="s">
        <v>82</v>
      </c>
      <c r="Q231" s="28">
        <v>36655475</v>
      </c>
      <c r="R231" s="28">
        <v>37155475</v>
      </c>
      <c r="S231" s="28">
        <v>37780475</v>
      </c>
      <c r="T231" s="28">
        <v>38530475</v>
      </c>
      <c r="U231" s="28">
        <v>39155475</v>
      </c>
      <c r="V231" s="28">
        <v>39155475</v>
      </c>
      <c r="W231" s="69" t="s">
        <v>1548</v>
      </c>
      <c r="X231" s="55" t="s">
        <v>931</v>
      </c>
      <c r="Y231" s="56">
        <v>1</v>
      </c>
      <c r="Z231" s="54" t="s">
        <v>932</v>
      </c>
      <c r="AA231" s="58" t="s">
        <v>65</v>
      </c>
      <c r="AB231" s="55" t="s">
        <v>65</v>
      </c>
      <c r="AC231" s="55" t="s">
        <v>65</v>
      </c>
      <c r="AD231" s="55" t="s">
        <v>874</v>
      </c>
      <c r="AE231" s="55">
        <v>8</v>
      </c>
      <c r="AF231" s="55"/>
      <c r="AG231" s="55"/>
      <c r="AH231" s="55"/>
      <c r="AI231" s="55"/>
      <c r="AJ231" s="55"/>
      <c r="AK231" s="55">
        <v>3</v>
      </c>
      <c r="AL231" s="55"/>
      <c r="AM231" s="55"/>
      <c r="AN231" s="55">
        <v>3</v>
      </c>
      <c r="AO231" s="55"/>
      <c r="AP231" s="55"/>
      <c r="AQ231" s="55">
        <v>2</v>
      </c>
      <c r="AR231" s="55" t="s">
        <v>1413</v>
      </c>
      <c r="AS231" s="55" t="s">
        <v>576</v>
      </c>
      <c r="AT231" s="60" t="s">
        <v>661</v>
      </c>
      <c r="AU231" s="55" t="s">
        <v>842</v>
      </c>
      <c r="AV231" s="55" t="s">
        <v>65</v>
      </c>
      <c r="AW231" s="55" t="s">
        <v>65</v>
      </c>
      <c r="AX231" s="55" t="s">
        <v>65</v>
      </c>
      <c r="AY231" s="55" t="s">
        <v>65</v>
      </c>
      <c r="BA231" s="32" t="s">
        <v>65</v>
      </c>
      <c r="BB231" s="42" t="s">
        <v>65</v>
      </c>
      <c r="BC231" s="42" t="s">
        <v>65</v>
      </c>
    </row>
    <row r="232" spans="1:55" ht="72.75" customHeight="1" x14ac:dyDescent="0.2">
      <c r="A232" s="7" t="s">
        <v>58</v>
      </c>
      <c r="B232" s="55" t="s">
        <v>162</v>
      </c>
      <c r="C232" s="55" t="s">
        <v>163</v>
      </c>
      <c r="D232" s="55" t="s">
        <v>175</v>
      </c>
      <c r="E232" s="55" t="s">
        <v>165</v>
      </c>
      <c r="F232" s="55" t="s">
        <v>166</v>
      </c>
      <c r="G232" s="55" t="s">
        <v>167</v>
      </c>
      <c r="H232" s="55" t="s">
        <v>168</v>
      </c>
      <c r="I232" s="55" t="s">
        <v>64</v>
      </c>
      <c r="J232" s="55" t="s">
        <v>66</v>
      </c>
      <c r="K232" s="55" t="s">
        <v>169</v>
      </c>
      <c r="L232" s="55" t="s">
        <v>256</v>
      </c>
      <c r="M232" s="55" t="s">
        <v>257</v>
      </c>
      <c r="N232" s="72" t="s">
        <v>1404</v>
      </c>
      <c r="O232" s="72" t="s">
        <v>102</v>
      </c>
      <c r="P232" s="72" t="s">
        <v>82</v>
      </c>
      <c r="Q232" s="28">
        <v>7832470</v>
      </c>
      <c r="R232" s="28">
        <v>7938470</v>
      </c>
      <c r="S232" s="28">
        <v>8070970</v>
      </c>
      <c r="T232" s="28">
        <v>8229970</v>
      </c>
      <c r="U232" s="28">
        <v>8362470</v>
      </c>
      <c r="V232" s="28">
        <v>8362470</v>
      </c>
      <c r="W232" s="69" t="s">
        <v>1548</v>
      </c>
      <c r="X232" s="55" t="s">
        <v>933</v>
      </c>
      <c r="Y232" s="56">
        <v>1</v>
      </c>
      <c r="Z232" s="54" t="s">
        <v>934</v>
      </c>
      <c r="AA232" s="58" t="s">
        <v>65</v>
      </c>
      <c r="AB232" s="55" t="s">
        <v>65</v>
      </c>
      <c r="AC232" s="55" t="s">
        <v>65</v>
      </c>
      <c r="AD232" s="55" t="s">
        <v>874</v>
      </c>
      <c r="AE232" s="55">
        <v>10</v>
      </c>
      <c r="AF232" s="55"/>
      <c r="AG232" s="55"/>
      <c r="AH232" s="55">
        <v>2</v>
      </c>
      <c r="AI232" s="55"/>
      <c r="AJ232" s="55"/>
      <c r="AK232" s="55">
        <v>2</v>
      </c>
      <c r="AL232" s="55"/>
      <c r="AM232" s="55"/>
      <c r="AN232" s="55">
        <v>3</v>
      </c>
      <c r="AO232" s="55"/>
      <c r="AP232" s="55"/>
      <c r="AQ232" s="55">
        <v>3</v>
      </c>
      <c r="AR232" s="55" t="s">
        <v>1413</v>
      </c>
      <c r="AS232" s="55" t="s">
        <v>576</v>
      </c>
      <c r="AT232" s="60" t="s">
        <v>661</v>
      </c>
      <c r="AU232" s="55" t="s">
        <v>842</v>
      </c>
      <c r="AV232" s="55" t="s">
        <v>65</v>
      </c>
      <c r="AW232" s="55" t="s">
        <v>65</v>
      </c>
      <c r="AX232" s="55" t="s">
        <v>65</v>
      </c>
      <c r="AY232" s="55" t="s">
        <v>65</v>
      </c>
      <c r="BA232" s="32" t="s">
        <v>65</v>
      </c>
      <c r="BB232" s="42" t="s">
        <v>65</v>
      </c>
      <c r="BC232" s="42" t="s">
        <v>65</v>
      </c>
    </row>
    <row r="233" spans="1:55" ht="72.75" customHeight="1" x14ac:dyDescent="0.2">
      <c r="A233" s="7" t="s">
        <v>58</v>
      </c>
      <c r="B233" s="55" t="s">
        <v>162</v>
      </c>
      <c r="C233" s="55" t="s">
        <v>163</v>
      </c>
      <c r="D233" s="55" t="s">
        <v>175</v>
      </c>
      <c r="E233" s="55" t="s">
        <v>165</v>
      </c>
      <c r="F233" s="55" t="s">
        <v>166</v>
      </c>
      <c r="G233" s="55" t="s">
        <v>167</v>
      </c>
      <c r="H233" s="55" t="s">
        <v>168</v>
      </c>
      <c r="I233" s="55" t="s">
        <v>64</v>
      </c>
      <c r="J233" s="55" t="s">
        <v>66</v>
      </c>
      <c r="K233" s="55" t="s">
        <v>169</v>
      </c>
      <c r="L233" s="55" t="s">
        <v>258</v>
      </c>
      <c r="M233" s="55" t="s">
        <v>259</v>
      </c>
      <c r="N233" s="72" t="s">
        <v>1404</v>
      </c>
      <c r="O233" s="72" t="s">
        <v>102</v>
      </c>
      <c r="P233" s="72" t="s">
        <v>82</v>
      </c>
      <c r="Q233" s="28">
        <v>44487945</v>
      </c>
      <c r="R233" s="28">
        <v>45093945</v>
      </c>
      <c r="S233" s="28">
        <v>45851445</v>
      </c>
      <c r="T233" s="28">
        <v>46760445</v>
      </c>
      <c r="U233" s="28">
        <v>47517945</v>
      </c>
      <c r="V233" s="28">
        <v>47517945</v>
      </c>
      <c r="W233" s="69" t="s">
        <v>1548</v>
      </c>
      <c r="X233" s="58" t="s">
        <v>65</v>
      </c>
      <c r="Y233" s="58" t="s">
        <v>65</v>
      </c>
      <c r="Z233" s="58" t="s">
        <v>65</v>
      </c>
      <c r="AA233" s="58" t="s">
        <v>65</v>
      </c>
      <c r="AB233" s="55" t="s">
        <v>65</v>
      </c>
      <c r="AC233" s="55" t="s">
        <v>65</v>
      </c>
      <c r="AD233" s="55" t="s">
        <v>65</v>
      </c>
      <c r="AE233" s="55" t="s">
        <v>65</v>
      </c>
      <c r="AF233" s="13"/>
      <c r="AG233" s="13"/>
      <c r="AH233" s="13"/>
      <c r="AI233" s="13"/>
      <c r="AJ233" s="13"/>
      <c r="AK233" s="13"/>
      <c r="AL233" s="13"/>
      <c r="AM233" s="13"/>
      <c r="AN233" s="13"/>
      <c r="AO233" s="13"/>
      <c r="AP233" s="13"/>
      <c r="AQ233" s="13"/>
      <c r="AR233" s="55" t="s">
        <v>65</v>
      </c>
      <c r="AS233" s="55" t="s">
        <v>65</v>
      </c>
      <c r="AT233" s="60" t="s">
        <v>65</v>
      </c>
      <c r="AU233" s="55" t="s">
        <v>65</v>
      </c>
      <c r="AV233" s="55" t="s">
        <v>65</v>
      </c>
      <c r="AW233" s="55" t="s">
        <v>65</v>
      </c>
      <c r="AX233" s="55" t="s">
        <v>65</v>
      </c>
      <c r="AY233" s="55" t="s">
        <v>65</v>
      </c>
      <c r="BA233" s="32" t="s">
        <v>65</v>
      </c>
      <c r="BB233" s="32"/>
      <c r="BC233" s="32"/>
    </row>
    <row r="234" spans="1:55" ht="72.75" customHeight="1" x14ac:dyDescent="0.2">
      <c r="A234" s="7" t="s">
        <v>58</v>
      </c>
      <c r="B234" s="55" t="s">
        <v>162</v>
      </c>
      <c r="C234" s="55" t="s">
        <v>163</v>
      </c>
      <c r="D234" s="55" t="s">
        <v>175</v>
      </c>
      <c r="E234" s="55" t="s">
        <v>165</v>
      </c>
      <c r="F234" s="55" t="s">
        <v>166</v>
      </c>
      <c r="G234" s="55" t="s">
        <v>167</v>
      </c>
      <c r="H234" s="55" t="s">
        <v>168</v>
      </c>
      <c r="I234" s="55" t="s">
        <v>64</v>
      </c>
      <c r="J234" s="55" t="s">
        <v>66</v>
      </c>
      <c r="K234" s="55" t="s">
        <v>169</v>
      </c>
      <c r="L234" s="55" t="s">
        <v>260</v>
      </c>
      <c r="M234" s="55" t="s">
        <v>261</v>
      </c>
      <c r="N234" s="72" t="s">
        <v>1404</v>
      </c>
      <c r="O234" s="72" t="s">
        <v>102</v>
      </c>
      <c r="P234" s="72" t="s">
        <v>82</v>
      </c>
      <c r="Q234" s="28">
        <v>34766266</v>
      </c>
      <c r="R234" s="28">
        <v>35326266</v>
      </c>
      <c r="S234" s="28">
        <v>36026266</v>
      </c>
      <c r="T234" s="28">
        <v>36866266</v>
      </c>
      <c r="U234" s="28">
        <v>37566266</v>
      </c>
      <c r="V234" s="28">
        <v>37566266</v>
      </c>
      <c r="W234" s="69" t="s">
        <v>1548</v>
      </c>
      <c r="X234" s="55" t="s">
        <v>935</v>
      </c>
      <c r="Y234" s="56">
        <v>1</v>
      </c>
      <c r="Z234" s="54" t="s">
        <v>936</v>
      </c>
      <c r="AA234" s="58" t="s">
        <v>65</v>
      </c>
      <c r="AB234" s="55" t="s">
        <v>65</v>
      </c>
      <c r="AC234" s="55" t="s">
        <v>65</v>
      </c>
      <c r="AD234" s="55" t="s">
        <v>874</v>
      </c>
      <c r="AE234" s="55">
        <v>6</v>
      </c>
      <c r="AF234" s="55"/>
      <c r="AG234" s="55"/>
      <c r="AH234" s="55">
        <v>1</v>
      </c>
      <c r="AI234" s="55">
        <v>1</v>
      </c>
      <c r="AJ234" s="55"/>
      <c r="AK234" s="55">
        <v>1</v>
      </c>
      <c r="AL234" s="55"/>
      <c r="AM234" s="55">
        <v>1</v>
      </c>
      <c r="AN234" s="55"/>
      <c r="AO234" s="55">
        <v>1</v>
      </c>
      <c r="AP234" s="55"/>
      <c r="AQ234" s="55">
        <v>1</v>
      </c>
      <c r="AR234" s="55" t="s">
        <v>1413</v>
      </c>
      <c r="AS234" s="55" t="s">
        <v>576</v>
      </c>
      <c r="AT234" s="60" t="s">
        <v>661</v>
      </c>
      <c r="AU234" s="55" t="s">
        <v>842</v>
      </c>
      <c r="AV234" s="55" t="s">
        <v>65</v>
      </c>
      <c r="AW234" s="55" t="s">
        <v>65</v>
      </c>
      <c r="AX234" s="55" t="s">
        <v>65</v>
      </c>
      <c r="AY234" s="55" t="s">
        <v>65</v>
      </c>
      <c r="BA234" s="32" t="s">
        <v>65</v>
      </c>
      <c r="BB234" s="42" t="s">
        <v>65</v>
      </c>
      <c r="BC234" s="42" t="s">
        <v>65</v>
      </c>
    </row>
    <row r="235" spans="1:55" ht="72.75" customHeight="1" x14ac:dyDescent="0.2">
      <c r="A235" s="7" t="s">
        <v>58</v>
      </c>
      <c r="B235" s="55" t="s">
        <v>162</v>
      </c>
      <c r="C235" s="55" t="s">
        <v>163</v>
      </c>
      <c r="D235" s="55" t="s">
        <v>175</v>
      </c>
      <c r="E235" s="55" t="s">
        <v>165</v>
      </c>
      <c r="F235" s="55" t="s">
        <v>166</v>
      </c>
      <c r="G235" s="55" t="s">
        <v>167</v>
      </c>
      <c r="H235" s="55" t="s">
        <v>168</v>
      </c>
      <c r="I235" s="55" t="s">
        <v>89</v>
      </c>
      <c r="J235" s="55" t="s">
        <v>66</v>
      </c>
      <c r="K235" s="55" t="s">
        <v>169</v>
      </c>
      <c r="L235" s="55" t="s">
        <v>262</v>
      </c>
      <c r="M235" s="55" t="s">
        <v>263</v>
      </c>
      <c r="N235" s="72" t="s">
        <v>1404</v>
      </c>
      <c r="O235" s="72" t="s">
        <v>102</v>
      </c>
      <c r="P235" s="72" t="s">
        <v>82</v>
      </c>
      <c r="Q235" s="28">
        <v>8089327</v>
      </c>
      <c r="R235" s="28">
        <v>8185327</v>
      </c>
      <c r="S235" s="28">
        <v>8305327</v>
      </c>
      <c r="T235" s="28">
        <v>8449327</v>
      </c>
      <c r="U235" s="28">
        <v>8569327</v>
      </c>
      <c r="V235" s="28">
        <v>8569327</v>
      </c>
      <c r="W235" s="69" t="s">
        <v>1548</v>
      </c>
      <c r="X235" s="55" t="s">
        <v>937</v>
      </c>
      <c r="Y235" s="56">
        <v>1</v>
      </c>
      <c r="Z235" s="54" t="s">
        <v>938</v>
      </c>
      <c r="AA235" s="58" t="s">
        <v>65</v>
      </c>
      <c r="AB235" s="55" t="s">
        <v>65</v>
      </c>
      <c r="AC235" s="55" t="s">
        <v>65</v>
      </c>
      <c r="AD235" s="55" t="s">
        <v>874</v>
      </c>
      <c r="AE235" s="55">
        <v>6</v>
      </c>
      <c r="AF235" s="55"/>
      <c r="AG235" s="55"/>
      <c r="AH235" s="55">
        <v>1</v>
      </c>
      <c r="AI235" s="55"/>
      <c r="AJ235" s="55">
        <v>1</v>
      </c>
      <c r="AK235" s="55"/>
      <c r="AL235" s="55">
        <v>1</v>
      </c>
      <c r="AM235" s="55"/>
      <c r="AN235" s="55">
        <v>1</v>
      </c>
      <c r="AO235" s="55"/>
      <c r="AP235" s="55">
        <v>1</v>
      </c>
      <c r="AQ235" s="55">
        <v>1</v>
      </c>
      <c r="AR235" s="55" t="s">
        <v>1413</v>
      </c>
      <c r="AS235" s="55" t="s">
        <v>576</v>
      </c>
      <c r="AT235" s="60" t="s">
        <v>661</v>
      </c>
      <c r="AU235" s="55" t="s">
        <v>842</v>
      </c>
      <c r="AV235" s="55" t="s">
        <v>65</v>
      </c>
      <c r="AW235" s="55" t="s">
        <v>65</v>
      </c>
      <c r="AX235" s="55" t="s">
        <v>65</v>
      </c>
      <c r="AY235" s="55" t="s">
        <v>65</v>
      </c>
      <c r="BA235" s="32" t="s">
        <v>65</v>
      </c>
      <c r="BB235" s="42" t="s">
        <v>65</v>
      </c>
      <c r="BC235" s="42" t="s">
        <v>65</v>
      </c>
    </row>
    <row r="236" spans="1:55" ht="72.75" customHeight="1" x14ac:dyDescent="0.2">
      <c r="A236" s="7" t="s">
        <v>58</v>
      </c>
      <c r="B236" s="55" t="s">
        <v>162</v>
      </c>
      <c r="C236" s="55" t="s">
        <v>163</v>
      </c>
      <c r="D236" s="55" t="s">
        <v>175</v>
      </c>
      <c r="E236" s="55" t="s">
        <v>165</v>
      </c>
      <c r="F236" s="55" t="s">
        <v>166</v>
      </c>
      <c r="G236" s="55" t="s">
        <v>167</v>
      </c>
      <c r="H236" s="55" t="s">
        <v>168</v>
      </c>
      <c r="I236" s="55" t="s">
        <v>64</v>
      </c>
      <c r="J236" s="55" t="s">
        <v>66</v>
      </c>
      <c r="K236" s="55" t="s">
        <v>169</v>
      </c>
      <c r="L236" s="55" t="s">
        <v>264</v>
      </c>
      <c r="M236" s="55" t="s">
        <v>265</v>
      </c>
      <c r="N236" s="72" t="s">
        <v>1404</v>
      </c>
      <c r="O236" s="72" t="s">
        <v>102</v>
      </c>
      <c r="P236" s="72" t="s">
        <v>82</v>
      </c>
      <c r="Q236" s="28">
        <v>42855593</v>
      </c>
      <c r="R236" s="28">
        <v>43511593</v>
      </c>
      <c r="S236" s="28">
        <v>44331593</v>
      </c>
      <c r="T236" s="28">
        <v>45315593</v>
      </c>
      <c r="U236" s="28">
        <v>46135593</v>
      </c>
      <c r="V236" s="28">
        <v>46135593</v>
      </c>
      <c r="W236" s="69" t="s">
        <v>1548</v>
      </c>
      <c r="X236" s="58" t="s">
        <v>65</v>
      </c>
      <c r="Y236" s="58" t="s">
        <v>65</v>
      </c>
      <c r="Z236" s="58" t="s">
        <v>65</v>
      </c>
      <c r="AA236" s="58" t="s">
        <v>65</v>
      </c>
      <c r="AB236" s="55" t="s">
        <v>65</v>
      </c>
      <c r="AC236" s="55" t="s">
        <v>65</v>
      </c>
      <c r="AD236" s="55" t="s">
        <v>65</v>
      </c>
      <c r="AE236" s="55" t="s">
        <v>65</v>
      </c>
      <c r="AF236" s="55"/>
      <c r="AG236" s="55"/>
      <c r="AH236" s="55"/>
      <c r="AI236" s="55"/>
      <c r="AJ236" s="55"/>
      <c r="AK236" s="55"/>
      <c r="AL236" s="55"/>
      <c r="AM236" s="55"/>
      <c r="AN236" s="55"/>
      <c r="AO236" s="55"/>
      <c r="AP236" s="55"/>
      <c r="AQ236" s="55"/>
      <c r="AR236" s="55" t="s">
        <v>65</v>
      </c>
      <c r="AS236" s="55" t="s">
        <v>65</v>
      </c>
      <c r="AT236" s="60" t="s">
        <v>65</v>
      </c>
      <c r="AU236" s="55" t="s">
        <v>65</v>
      </c>
      <c r="AV236" s="55" t="s">
        <v>65</v>
      </c>
      <c r="AW236" s="55" t="s">
        <v>65</v>
      </c>
      <c r="AX236" s="55" t="s">
        <v>65</v>
      </c>
      <c r="AY236" s="55" t="s">
        <v>65</v>
      </c>
      <c r="BA236" s="32" t="s">
        <v>65</v>
      </c>
      <c r="BB236" s="32"/>
      <c r="BC236" s="32"/>
    </row>
    <row r="237" spans="1:55" ht="154.5" customHeight="1" x14ac:dyDescent="0.2">
      <c r="A237" s="7" t="s">
        <v>58</v>
      </c>
      <c r="B237" s="55" t="s">
        <v>162</v>
      </c>
      <c r="C237" s="55" t="s">
        <v>163</v>
      </c>
      <c r="D237" s="55" t="s">
        <v>175</v>
      </c>
      <c r="E237" s="55" t="s">
        <v>1509</v>
      </c>
      <c r="F237" s="55" t="s">
        <v>1510</v>
      </c>
      <c r="G237" s="55" t="s">
        <v>167</v>
      </c>
      <c r="H237" s="55" t="s">
        <v>168</v>
      </c>
      <c r="I237" s="55" t="s">
        <v>64</v>
      </c>
      <c r="J237" s="55" t="s">
        <v>66</v>
      </c>
      <c r="K237" s="55" t="s">
        <v>169</v>
      </c>
      <c r="L237" s="55" t="s">
        <v>266</v>
      </c>
      <c r="M237" s="55" t="s">
        <v>267</v>
      </c>
      <c r="N237" s="72" t="s">
        <v>1404</v>
      </c>
      <c r="O237" s="72" t="s">
        <v>102</v>
      </c>
      <c r="P237" s="72" t="s">
        <v>82</v>
      </c>
      <c r="Q237" s="72">
        <v>0</v>
      </c>
      <c r="R237" s="72">
        <v>64431</v>
      </c>
      <c r="S237" s="72">
        <v>80539</v>
      </c>
      <c r="T237" s="72">
        <v>96647</v>
      </c>
      <c r="U237" s="72">
        <v>80538</v>
      </c>
      <c r="V237" s="72">
        <v>322155</v>
      </c>
      <c r="W237" s="72" t="s">
        <v>1548</v>
      </c>
      <c r="X237" s="55" t="s">
        <v>939</v>
      </c>
      <c r="Y237" s="56">
        <v>1</v>
      </c>
      <c r="Z237" s="54" t="s">
        <v>940</v>
      </c>
      <c r="AA237" s="58" t="s">
        <v>65</v>
      </c>
      <c r="AB237" s="55" t="s">
        <v>65</v>
      </c>
      <c r="AC237" s="55" t="s">
        <v>65</v>
      </c>
      <c r="AD237" s="55" t="s">
        <v>874</v>
      </c>
      <c r="AE237" s="55">
        <v>2</v>
      </c>
      <c r="AF237" s="55"/>
      <c r="AG237" s="55"/>
      <c r="AH237" s="55"/>
      <c r="AI237" s="55"/>
      <c r="AJ237" s="55"/>
      <c r="AK237" s="55"/>
      <c r="AL237" s="55"/>
      <c r="AM237" s="55">
        <v>1</v>
      </c>
      <c r="AN237" s="55"/>
      <c r="AO237" s="55"/>
      <c r="AP237" s="55">
        <v>1</v>
      </c>
      <c r="AQ237" s="55"/>
      <c r="AR237" s="55" t="s">
        <v>1413</v>
      </c>
      <c r="AS237" s="55" t="s">
        <v>576</v>
      </c>
      <c r="AT237" s="60" t="s">
        <v>661</v>
      </c>
      <c r="AU237" s="55" t="s">
        <v>842</v>
      </c>
      <c r="AV237" s="55" t="s">
        <v>65</v>
      </c>
      <c r="AW237" s="55" t="s">
        <v>65</v>
      </c>
      <c r="AX237" s="55" t="s">
        <v>65</v>
      </c>
      <c r="AY237" s="55" t="s">
        <v>65</v>
      </c>
      <c r="BA237" s="32" t="s">
        <v>65</v>
      </c>
      <c r="BB237" s="42" t="s">
        <v>65</v>
      </c>
      <c r="BC237" s="42" t="s">
        <v>65</v>
      </c>
    </row>
    <row r="238" spans="1:55" ht="152.25" customHeight="1" x14ac:dyDescent="0.2">
      <c r="A238" s="76" t="s">
        <v>58</v>
      </c>
      <c r="B238" s="76" t="s">
        <v>162</v>
      </c>
      <c r="C238" s="76" t="s">
        <v>163</v>
      </c>
      <c r="D238" s="76" t="s">
        <v>175</v>
      </c>
      <c r="E238" s="76" t="s">
        <v>1509</v>
      </c>
      <c r="F238" s="76" t="s">
        <v>1510</v>
      </c>
      <c r="G238" s="76" t="s">
        <v>167</v>
      </c>
      <c r="H238" s="76" t="s">
        <v>168</v>
      </c>
      <c r="I238" s="76" t="s">
        <v>64</v>
      </c>
      <c r="J238" s="76" t="s">
        <v>66</v>
      </c>
      <c r="K238" s="76" t="s">
        <v>169</v>
      </c>
      <c r="L238" s="76" t="s">
        <v>268</v>
      </c>
      <c r="M238" s="76" t="s">
        <v>269</v>
      </c>
      <c r="N238" s="76" t="s">
        <v>1404</v>
      </c>
      <c r="O238" s="76" t="s">
        <v>102</v>
      </c>
      <c r="P238" s="76" t="s">
        <v>82</v>
      </c>
      <c r="Q238" s="76">
        <v>0</v>
      </c>
      <c r="R238" s="76">
        <v>81049</v>
      </c>
      <c r="S238" s="76">
        <v>101311</v>
      </c>
      <c r="T238" s="76">
        <v>121574</v>
      </c>
      <c r="U238" s="76">
        <v>101311</v>
      </c>
      <c r="V238" s="76">
        <v>405245</v>
      </c>
      <c r="W238" s="76" t="s">
        <v>1548</v>
      </c>
      <c r="X238" s="81" t="s">
        <v>941</v>
      </c>
      <c r="Y238" s="56">
        <v>0.35</v>
      </c>
      <c r="Z238" s="54" t="s">
        <v>942</v>
      </c>
      <c r="AA238" s="58">
        <v>86808505781</v>
      </c>
      <c r="AB238" s="55" t="s">
        <v>943</v>
      </c>
      <c r="AC238" s="55" t="s">
        <v>944</v>
      </c>
      <c r="AD238" s="55" t="s">
        <v>945</v>
      </c>
      <c r="AE238" s="55">
        <v>4</v>
      </c>
      <c r="AF238" s="55"/>
      <c r="AG238" s="55"/>
      <c r="AH238" s="55">
        <v>1</v>
      </c>
      <c r="AI238" s="55"/>
      <c r="AJ238" s="55"/>
      <c r="AK238" s="55">
        <v>1</v>
      </c>
      <c r="AL238" s="55"/>
      <c r="AM238" s="55"/>
      <c r="AN238" s="55">
        <v>1</v>
      </c>
      <c r="AO238" s="55"/>
      <c r="AP238" s="55"/>
      <c r="AQ238" s="55">
        <v>1</v>
      </c>
      <c r="AR238" s="55" t="s">
        <v>1413</v>
      </c>
      <c r="AS238" s="55" t="s">
        <v>576</v>
      </c>
      <c r="AT238" s="60" t="s">
        <v>661</v>
      </c>
      <c r="AU238" s="55" t="s">
        <v>842</v>
      </c>
      <c r="AV238" s="55" t="s">
        <v>65</v>
      </c>
      <c r="AW238" s="55" t="s">
        <v>65</v>
      </c>
      <c r="AX238" s="55" t="s">
        <v>65</v>
      </c>
      <c r="AY238" s="55" t="s">
        <v>65</v>
      </c>
      <c r="BA238" s="32" t="s">
        <v>65</v>
      </c>
      <c r="BB238" s="42" t="s">
        <v>65</v>
      </c>
      <c r="BC238" s="42" t="s">
        <v>65</v>
      </c>
    </row>
    <row r="239" spans="1:55" ht="72.75" customHeight="1" x14ac:dyDescent="0.2">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81"/>
      <c r="Y239" s="56">
        <v>0.35</v>
      </c>
      <c r="Z239" s="54" t="s">
        <v>946</v>
      </c>
      <c r="AA239" s="58">
        <v>1771602159</v>
      </c>
      <c r="AB239" s="55" t="s">
        <v>943</v>
      </c>
      <c r="AC239" s="55" t="s">
        <v>947</v>
      </c>
      <c r="AD239" s="55" t="s">
        <v>945</v>
      </c>
      <c r="AE239" s="55">
        <v>4</v>
      </c>
      <c r="AF239" s="55"/>
      <c r="AG239" s="55"/>
      <c r="AH239" s="55">
        <v>1</v>
      </c>
      <c r="AI239" s="55"/>
      <c r="AJ239" s="55"/>
      <c r="AK239" s="55">
        <v>1</v>
      </c>
      <c r="AL239" s="55"/>
      <c r="AM239" s="55"/>
      <c r="AN239" s="55">
        <v>1</v>
      </c>
      <c r="AO239" s="55"/>
      <c r="AP239" s="55"/>
      <c r="AQ239" s="55">
        <v>1</v>
      </c>
      <c r="AR239" s="55" t="s">
        <v>1413</v>
      </c>
      <c r="AS239" s="55" t="s">
        <v>576</v>
      </c>
      <c r="AT239" s="60" t="s">
        <v>661</v>
      </c>
      <c r="AU239" s="55" t="s">
        <v>842</v>
      </c>
      <c r="AV239" s="55" t="s">
        <v>65</v>
      </c>
      <c r="AW239" s="55" t="s">
        <v>65</v>
      </c>
      <c r="AX239" s="55" t="s">
        <v>65</v>
      </c>
      <c r="AY239" s="55" t="s">
        <v>65</v>
      </c>
      <c r="BA239" s="32" t="s">
        <v>65</v>
      </c>
      <c r="BB239" s="42" t="s">
        <v>65</v>
      </c>
      <c r="BC239" s="42" t="s">
        <v>65</v>
      </c>
    </row>
    <row r="240" spans="1:55" ht="72.75" customHeight="1" x14ac:dyDescent="0.2">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81"/>
      <c r="Y240" s="56">
        <v>0.3</v>
      </c>
      <c r="Z240" s="54" t="s">
        <v>948</v>
      </c>
      <c r="AA240" s="58" t="s">
        <v>65</v>
      </c>
      <c r="AB240" s="55" t="s">
        <v>65</v>
      </c>
      <c r="AC240" s="55" t="s">
        <v>65</v>
      </c>
      <c r="AD240" s="55" t="s">
        <v>874</v>
      </c>
      <c r="AE240" s="55">
        <v>1</v>
      </c>
      <c r="AF240" s="55"/>
      <c r="AG240" s="55"/>
      <c r="AH240" s="55"/>
      <c r="AI240" s="55"/>
      <c r="AJ240" s="55"/>
      <c r="AK240" s="55">
        <v>1</v>
      </c>
      <c r="AL240" s="55"/>
      <c r="AM240" s="55"/>
      <c r="AN240" s="55"/>
      <c r="AO240" s="55"/>
      <c r="AP240" s="55"/>
      <c r="AQ240" s="55"/>
      <c r="AR240" s="55" t="s">
        <v>1413</v>
      </c>
      <c r="AS240" s="55" t="s">
        <v>576</v>
      </c>
      <c r="AT240" s="60" t="s">
        <v>661</v>
      </c>
      <c r="AU240" s="55" t="s">
        <v>842</v>
      </c>
      <c r="AV240" s="55" t="s">
        <v>65</v>
      </c>
      <c r="AW240" s="55" t="s">
        <v>65</v>
      </c>
      <c r="AX240" s="55" t="s">
        <v>65</v>
      </c>
      <c r="AY240" s="55" t="s">
        <v>65</v>
      </c>
      <c r="BA240" s="32" t="s">
        <v>65</v>
      </c>
      <c r="BB240" s="42" t="s">
        <v>65</v>
      </c>
      <c r="BC240" s="42" t="s">
        <v>65</v>
      </c>
    </row>
    <row r="241" spans="1:55" ht="127.5" customHeight="1" x14ac:dyDescent="0.2">
      <c r="A241" s="76" t="s">
        <v>58</v>
      </c>
      <c r="B241" s="76" t="s">
        <v>162</v>
      </c>
      <c r="C241" s="76" t="s">
        <v>163</v>
      </c>
      <c r="D241" s="76" t="s">
        <v>175</v>
      </c>
      <c r="E241" s="76" t="s">
        <v>1511</v>
      </c>
      <c r="F241" s="76" t="s">
        <v>1510</v>
      </c>
      <c r="G241" s="76" t="s">
        <v>167</v>
      </c>
      <c r="H241" s="76" t="s">
        <v>168</v>
      </c>
      <c r="I241" s="76" t="s">
        <v>64</v>
      </c>
      <c r="J241" s="76" t="s">
        <v>66</v>
      </c>
      <c r="K241" s="76" t="s">
        <v>169</v>
      </c>
      <c r="L241" s="76" t="s">
        <v>270</v>
      </c>
      <c r="M241" s="76" t="s">
        <v>271</v>
      </c>
      <c r="N241" s="76" t="s">
        <v>1404</v>
      </c>
      <c r="O241" s="76" t="s">
        <v>102</v>
      </c>
      <c r="P241" s="76" t="s">
        <v>82</v>
      </c>
      <c r="Q241" s="76">
        <v>0</v>
      </c>
      <c r="R241" s="76">
        <v>8393</v>
      </c>
      <c r="S241" s="76">
        <v>10491</v>
      </c>
      <c r="T241" s="76">
        <v>12590</v>
      </c>
      <c r="U241" s="76">
        <v>10492</v>
      </c>
      <c r="V241" s="76">
        <v>41966</v>
      </c>
      <c r="W241" s="76" t="s">
        <v>1548</v>
      </c>
      <c r="X241" s="81" t="s">
        <v>939</v>
      </c>
      <c r="Y241" s="56">
        <v>0.5</v>
      </c>
      <c r="Z241" s="54" t="s">
        <v>949</v>
      </c>
      <c r="AA241" s="58" t="s">
        <v>65</v>
      </c>
      <c r="AB241" s="55" t="s">
        <v>65</v>
      </c>
      <c r="AC241" s="55" t="s">
        <v>65</v>
      </c>
      <c r="AD241" s="55" t="s">
        <v>874</v>
      </c>
      <c r="AE241" s="55">
        <v>1</v>
      </c>
      <c r="AF241" s="55"/>
      <c r="AG241" s="55"/>
      <c r="AH241" s="55"/>
      <c r="AI241" s="55"/>
      <c r="AJ241" s="55"/>
      <c r="AK241" s="55"/>
      <c r="AL241" s="55"/>
      <c r="AM241" s="55"/>
      <c r="AN241" s="55"/>
      <c r="AO241" s="55"/>
      <c r="AP241" s="55"/>
      <c r="AQ241" s="55">
        <v>1</v>
      </c>
      <c r="AR241" s="55" t="s">
        <v>1413</v>
      </c>
      <c r="AS241" s="55" t="s">
        <v>576</v>
      </c>
      <c r="AT241" s="60" t="s">
        <v>661</v>
      </c>
      <c r="AU241" s="55" t="s">
        <v>842</v>
      </c>
      <c r="AV241" s="55" t="s">
        <v>65</v>
      </c>
      <c r="AW241" s="55" t="s">
        <v>65</v>
      </c>
      <c r="AX241" s="55" t="s">
        <v>65</v>
      </c>
      <c r="AY241" s="55" t="s">
        <v>65</v>
      </c>
      <c r="BA241" s="32" t="s">
        <v>65</v>
      </c>
      <c r="BB241" s="42" t="s">
        <v>65</v>
      </c>
      <c r="BC241" s="42" t="s">
        <v>65</v>
      </c>
    </row>
    <row r="242" spans="1:55" ht="72.75" customHeight="1" x14ac:dyDescent="0.2">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81"/>
      <c r="Y242" s="56">
        <v>0.5</v>
      </c>
      <c r="Z242" s="54" t="s">
        <v>950</v>
      </c>
      <c r="AA242" s="58" t="s">
        <v>65</v>
      </c>
      <c r="AB242" s="55" t="s">
        <v>65</v>
      </c>
      <c r="AC242" s="55" t="s">
        <v>65</v>
      </c>
      <c r="AD242" s="55" t="s">
        <v>951</v>
      </c>
      <c r="AE242" s="55">
        <v>1</v>
      </c>
      <c r="AF242" s="55"/>
      <c r="AG242" s="55"/>
      <c r="AH242" s="55"/>
      <c r="AI242" s="55"/>
      <c r="AJ242" s="55"/>
      <c r="AK242" s="55"/>
      <c r="AL242" s="55"/>
      <c r="AM242" s="55"/>
      <c r="AN242" s="55"/>
      <c r="AO242" s="55"/>
      <c r="AP242" s="55"/>
      <c r="AQ242" s="55">
        <v>1</v>
      </c>
      <c r="AR242" s="55" t="s">
        <v>1413</v>
      </c>
      <c r="AS242" s="55" t="s">
        <v>576</v>
      </c>
      <c r="AT242" s="60" t="s">
        <v>661</v>
      </c>
      <c r="AU242" s="55" t="s">
        <v>842</v>
      </c>
      <c r="AV242" s="55" t="s">
        <v>65</v>
      </c>
      <c r="AW242" s="55" t="s">
        <v>65</v>
      </c>
      <c r="AX242" s="55" t="s">
        <v>65</v>
      </c>
      <c r="AY242" s="55" t="s">
        <v>65</v>
      </c>
      <c r="BA242" s="32" t="s">
        <v>65</v>
      </c>
      <c r="BB242" s="42" t="s">
        <v>65</v>
      </c>
      <c r="BC242" s="42" t="s">
        <v>65</v>
      </c>
    </row>
    <row r="243" spans="1:55" ht="126" customHeight="1" x14ac:dyDescent="0.2">
      <c r="A243" s="7" t="s">
        <v>58</v>
      </c>
      <c r="B243" s="55" t="s">
        <v>162</v>
      </c>
      <c r="C243" s="55" t="s">
        <v>163</v>
      </c>
      <c r="D243" s="55" t="s">
        <v>175</v>
      </c>
      <c r="E243" s="55" t="s">
        <v>1511</v>
      </c>
      <c r="F243" s="55" t="s">
        <v>1510</v>
      </c>
      <c r="G243" s="55" t="s">
        <v>167</v>
      </c>
      <c r="H243" s="55" t="s">
        <v>168</v>
      </c>
      <c r="I243" s="55" t="s">
        <v>64</v>
      </c>
      <c r="J243" s="55" t="s">
        <v>66</v>
      </c>
      <c r="K243" s="55" t="s">
        <v>169</v>
      </c>
      <c r="L243" s="55" t="s">
        <v>272</v>
      </c>
      <c r="M243" s="55" t="s">
        <v>273</v>
      </c>
      <c r="N243" s="72" t="s">
        <v>1404</v>
      </c>
      <c r="O243" s="72" t="s">
        <v>102</v>
      </c>
      <c r="P243" s="72" t="s">
        <v>82</v>
      </c>
      <c r="Q243" s="72">
        <v>0</v>
      </c>
      <c r="R243" s="72">
        <v>6322</v>
      </c>
      <c r="S243" s="72">
        <v>7903</v>
      </c>
      <c r="T243" s="72">
        <v>9483</v>
      </c>
      <c r="U243" s="72">
        <v>7902</v>
      </c>
      <c r="V243" s="72">
        <v>31610</v>
      </c>
      <c r="W243" s="69" t="s">
        <v>1548</v>
      </c>
      <c r="X243" s="58" t="s">
        <v>65</v>
      </c>
      <c r="Y243" s="58" t="s">
        <v>65</v>
      </c>
      <c r="Z243" s="58" t="s">
        <v>65</v>
      </c>
      <c r="AA243" s="58" t="s">
        <v>65</v>
      </c>
      <c r="AB243" s="55" t="s">
        <v>65</v>
      </c>
      <c r="AC243" s="55" t="s">
        <v>65</v>
      </c>
      <c r="AD243" s="55" t="s">
        <v>65</v>
      </c>
      <c r="AE243" s="55" t="s">
        <v>65</v>
      </c>
      <c r="AF243" s="55"/>
      <c r="AG243" s="55"/>
      <c r="AH243" s="55"/>
      <c r="AI243" s="55"/>
      <c r="AJ243" s="55"/>
      <c r="AK243" s="55"/>
      <c r="AL243" s="55"/>
      <c r="AM243" s="55"/>
      <c r="AN243" s="55"/>
      <c r="AO243" s="55"/>
      <c r="AP243" s="55"/>
      <c r="AQ243" s="55"/>
      <c r="AR243" s="55" t="s">
        <v>65</v>
      </c>
      <c r="AS243" s="55" t="s">
        <v>65</v>
      </c>
      <c r="AT243" s="55" t="s">
        <v>65</v>
      </c>
      <c r="AU243" s="55" t="s">
        <v>65</v>
      </c>
      <c r="AV243" s="55" t="s">
        <v>65</v>
      </c>
      <c r="AW243" s="55" t="s">
        <v>65</v>
      </c>
      <c r="AX243" s="55" t="s">
        <v>65</v>
      </c>
      <c r="AY243" s="55" t="s">
        <v>65</v>
      </c>
      <c r="BA243" s="32" t="s">
        <v>65</v>
      </c>
      <c r="BB243" s="32"/>
      <c r="BC243" s="32"/>
    </row>
    <row r="244" spans="1:55" ht="131.25" customHeight="1" x14ac:dyDescent="0.2">
      <c r="A244" s="7" t="s">
        <v>58</v>
      </c>
      <c r="B244" s="55" t="s">
        <v>162</v>
      </c>
      <c r="C244" s="55" t="s">
        <v>163</v>
      </c>
      <c r="D244" s="55" t="s">
        <v>175</v>
      </c>
      <c r="E244" s="55" t="s">
        <v>1512</v>
      </c>
      <c r="F244" s="55" t="s">
        <v>1510</v>
      </c>
      <c r="G244" s="55" t="s">
        <v>167</v>
      </c>
      <c r="H244" s="55" t="s">
        <v>168</v>
      </c>
      <c r="I244" s="55" t="s">
        <v>64</v>
      </c>
      <c r="J244" s="55" t="s">
        <v>66</v>
      </c>
      <c r="K244" s="55" t="s">
        <v>169</v>
      </c>
      <c r="L244" s="55" t="s">
        <v>274</v>
      </c>
      <c r="M244" s="55" t="s">
        <v>275</v>
      </c>
      <c r="N244" s="72" t="s">
        <v>1404</v>
      </c>
      <c r="O244" s="72" t="s">
        <v>102</v>
      </c>
      <c r="P244" s="72" t="s">
        <v>82</v>
      </c>
      <c r="Q244" s="72">
        <v>0</v>
      </c>
      <c r="R244" s="72">
        <v>116458</v>
      </c>
      <c r="S244" s="72">
        <v>145572.25</v>
      </c>
      <c r="T244" s="72">
        <v>174686.7</v>
      </c>
      <c r="U244" s="72">
        <v>145572.25</v>
      </c>
      <c r="V244" s="72">
        <v>582289</v>
      </c>
      <c r="W244" s="69" t="s">
        <v>1548</v>
      </c>
      <c r="X244" s="55" t="s">
        <v>939</v>
      </c>
      <c r="Y244" s="56">
        <v>1</v>
      </c>
      <c r="Z244" s="54" t="s">
        <v>952</v>
      </c>
      <c r="AA244" s="58" t="s">
        <v>65</v>
      </c>
      <c r="AB244" s="55" t="s">
        <v>65</v>
      </c>
      <c r="AC244" s="55" t="s">
        <v>65</v>
      </c>
      <c r="AD244" s="55" t="s">
        <v>953</v>
      </c>
      <c r="AE244" s="55">
        <v>5</v>
      </c>
      <c r="AF244" s="55"/>
      <c r="AG244" s="55"/>
      <c r="AH244" s="55"/>
      <c r="AI244" s="55"/>
      <c r="AJ244" s="55"/>
      <c r="AK244" s="55">
        <v>2</v>
      </c>
      <c r="AL244" s="55"/>
      <c r="AM244" s="55"/>
      <c r="AN244" s="55">
        <v>1</v>
      </c>
      <c r="AO244" s="55"/>
      <c r="AP244" s="55"/>
      <c r="AQ244" s="55">
        <v>2</v>
      </c>
      <c r="AR244" s="55" t="s">
        <v>1413</v>
      </c>
      <c r="AS244" s="55" t="s">
        <v>576</v>
      </c>
      <c r="AT244" s="60" t="s">
        <v>661</v>
      </c>
      <c r="AU244" s="55" t="s">
        <v>842</v>
      </c>
      <c r="AV244" s="55" t="s">
        <v>65</v>
      </c>
      <c r="AW244" s="55" t="s">
        <v>65</v>
      </c>
      <c r="AX244" s="55" t="s">
        <v>65</v>
      </c>
      <c r="AY244" s="55" t="s">
        <v>65</v>
      </c>
      <c r="BA244" s="32" t="s">
        <v>65</v>
      </c>
      <c r="BB244" s="42" t="s">
        <v>65</v>
      </c>
      <c r="BC244" s="42" t="s">
        <v>65</v>
      </c>
    </row>
    <row r="245" spans="1:55" ht="135.75" customHeight="1" x14ac:dyDescent="0.2">
      <c r="A245" s="7" t="s">
        <v>58</v>
      </c>
      <c r="B245" s="55" t="s">
        <v>162</v>
      </c>
      <c r="C245" s="55" t="s">
        <v>163</v>
      </c>
      <c r="D245" s="55" t="s">
        <v>175</v>
      </c>
      <c r="E245" s="55" t="s">
        <v>1513</v>
      </c>
      <c r="F245" s="55" t="s">
        <v>1510</v>
      </c>
      <c r="G245" s="55" t="s">
        <v>167</v>
      </c>
      <c r="H245" s="55" t="s">
        <v>168</v>
      </c>
      <c r="I245" s="55" t="s">
        <v>64</v>
      </c>
      <c r="J245" s="55" t="s">
        <v>66</v>
      </c>
      <c r="K245" s="55" t="s">
        <v>169</v>
      </c>
      <c r="L245" s="55" t="s">
        <v>276</v>
      </c>
      <c r="M245" s="55" t="s">
        <v>277</v>
      </c>
      <c r="N245" s="72" t="s">
        <v>1404</v>
      </c>
      <c r="O245" s="72" t="s">
        <v>102</v>
      </c>
      <c r="P245" s="72" t="s">
        <v>82</v>
      </c>
      <c r="Q245" s="72">
        <v>0</v>
      </c>
      <c r="R245" s="72">
        <v>2373</v>
      </c>
      <c r="S245" s="72">
        <v>2967</v>
      </c>
      <c r="T245" s="72">
        <v>3560</v>
      </c>
      <c r="U245" s="72">
        <v>2967</v>
      </c>
      <c r="V245" s="72">
        <v>11867</v>
      </c>
      <c r="W245" s="69" t="s">
        <v>1548</v>
      </c>
      <c r="X245" s="58" t="s">
        <v>65</v>
      </c>
      <c r="Y245" s="58" t="s">
        <v>65</v>
      </c>
      <c r="Z245" s="58" t="s">
        <v>65</v>
      </c>
      <c r="AA245" s="58" t="s">
        <v>65</v>
      </c>
      <c r="AB245" s="55" t="s">
        <v>65</v>
      </c>
      <c r="AC245" s="55" t="s">
        <v>65</v>
      </c>
      <c r="AD245" s="58" t="s">
        <v>65</v>
      </c>
      <c r="AE245" s="58" t="s">
        <v>65</v>
      </c>
      <c r="AF245" s="55"/>
      <c r="AG245" s="55"/>
      <c r="AH245" s="55"/>
      <c r="AI245" s="55"/>
      <c r="AJ245" s="55"/>
      <c r="AK245" s="55"/>
      <c r="AL245" s="55"/>
      <c r="AM245" s="55"/>
      <c r="AN245" s="55"/>
      <c r="AO245" s="55"/>
      <c r="AP245" s="55"/>
      <c r="AQ245" s="55"/>
      <c r="AR245" s="55" t="s">
        <v>65</v>
      </c>
      <c r="AS245" s="55" t="s">
        <v>65</v>
      </c>
      <c r="AT245" s="55" t="s">
        <v>65</v>
      </c>
      <c r="AU245" s="55" t="s">
        <v>65</v>
      </c>
      <c r="AV245" s="55" t="s">
        <v>65</v>
      </c>
      <c r="AW245" s="55" t="s">
        <v>65</v>
      </c>
      <c r="AX245" s="55" t="s">
        <v>65</v>
      </c>
      <c r="AY245" s="55" t="s">
        <v>65</v>
      </c>
      <c r="BA245" s="32" t="s">
        <v>65</v>
      </c>
      <c r="BB245" s="42" t="s">
        <v>65</v>
      </c>
      <c r="BC245" s="42" t="s">
        <v>65</v>
      </c>
    </row>
    <row r="246" spans="1:55" ht="72.75" customHeight="1" x14ac:dyDescent="0.2">
      <c r="A246" s="76" t="s">
        <v>58</v>
      </c>
      <c r="B246" s="76" t="s">
        <v>162</v>
      </c>
      <c r="C246" s="76" t="s">
        <v>163</v>
      </c>
      <c r="D246" s="76" t="s">
        <v>210</v>
      </c>
      <c r="E246" s="76" t="s">
        <v>165</v>
      </c>
      <c r="F246" s="76" t="s">
        <v>166</v>
      </c>
      <c r="G246" s="76" t="s">
        <v>167</v>
      </c>
      <c r="H246" s="76" t="s">
        <v>168</v>
      </c>
      <c r="I246" s="76" t="s">
        <v>64</v>
      </c>
      <c r="J246" s="76" t="s">
        <v>66</v>
      </c>
      <c r="K246" s="76" t="s">
        <v>169</v>
      </c>
      <c r="L246" s="76" t="s">
        <v>278</v>
      </c>
      <c r="M246" s="76" t="s">
        <v>279</v>
      </c>
      <c r="N246" s="76" t="s">
        <v>1405</v>
      </c>
      <c r="O246" s="76" t="s">
        <v>71</v>
      </c>
      <c r="P246" s="76" t="s">
        <v>82</v>
      </c>
      <c r="Q246" s="76">
        <v>0</v>
      </c>
      <c r="R246" s="76">
        <v>2700000</v>
      </c>
      <c r="S246" s="76">
        <v>2700000</v>
      </c>
      <c r="T246" s="76">
        <v>2700000</v>
      </c>
      <c r="U246" s="76">
        <v>2700000</v>
      </c>
      <c r="V246" s="76">
        <v>10800000</v>
      </c>
      <c r="W246" s="76" t="s">
        <v>1413</v>
      </c>
      <c r="X246" s="81" t="s">
        <v>954</v>
      </c>
      <c r="Y246" s="56">
        <v>0.08</v>
      </c>
      <c r="Z246" s="54" t="s">
        <v>955</v>
      </c>
      <c r="AA246" s="58">
        <v>24445163000</v>
      </c>
      <c r="AB246" s="55" t="s">
        <v>956</v>
      </c>
      <c r="AC246" s="55" t="s">
        <v>957</v>
      </c>
      <c r="AD246" s="55" t="s">
        <v>958</v>
      </c>
      <c r="AE246" s="55">
        <v>4</v>
      </c>
      <c r="AF246" s="55"/>
      <c r="AG246" s="55"/>
      <c r="AH246" s="55">
        <v>1</v>
      </c>
      <c r="AI246" s="55"/>
      <c r="AJ246" s="55"/>
      <c r="AK246" s="55">
        <v>1</v>
      </c>
      <c r="AL246" s="55"/>
      <c r="AM246" s="55"/>
      <c r="AN246" s="55">
        <v>1</v>
      </c>
      <c r="AO246" s="55"/>
      <c r="AP246" s="55"/>
      <c r="AQ246" s="55">
        <v>1</v>
      </c>
      <c r="AR246" s="55" t="s">
        <v>1413</v>
      </c>
      <c r="AS246" s="55" t="s">
        <v>576</v>
      </c>
      <c r="AT246" s="60" t="s">
        <v>661</v>
      </c>
      <c r="AU246" s="55" t="s">
        <v>842</v>
      </c>
      <c r="AV246" s="55" t="s">
        <v>65</v>
      </c>
      <c r="AW246" s="55" t="s">
        <v>65</v>
      </c>
      <c r="AX246" s="55" t="s">
        <v>65</v>
      </c>
      <c r="AY246" s="55" t="s">
        <v>65</v>
      </c>
      <c r="BA246" s="32" t="s">
        <v>65</v>
      </c>
      <c r="BB246" s="42" t="s">
        <v>65</v>
      </c>
      <c r="BC246" s="42" t="s">
        <v>65</v>
      </c>
    </row>
    <row r="247" spans="1:55" ht="72.75" customHeight="1" x14ac:dyDescent="0.2">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81"/>
      <c r="Y247" s="56">
        <v>0.08</v>
      </c>
      <c r="Z247" s="54" t="s">
        <v>959</v>
      </c>
      <c r="AA247" s="58">
        <v>3232837000</v>
      </c>
      <c r="AB247" s="55" t="s">
        <v>956</v>
      </c>
      <c r="AC247" s="55" t="s">
        <v>960</v>
      </c>
      <c r="AD247" s="55" t="s">
        <v>958</v>
      </c>
      <c r="AE247" s="55">
        <v>4</v>
      </c>
      <c r="AF247" s="55"/>
      <c r="AG247" s="55"/>
      <c r="AH247" s="55">
        <v>1</v>
      </c>
      <c r="AI247" s="55"/>
      <c r="AJ247" s="55"/>
      <c r="AK247" s="55">
        <v>1</v>
      </c>
      <c r="AL247" s="55"/>
      <c r="AM247" s="55"/>
      <c r="AN247" s="55">
        <v>1</v>
      </c>
      <c r="AO247" s="55"/>
      <c r="AP247" s="55"/>
      <c r="AQ247" s="55">
        <v>1</v>
      </c>
      <c r="AR247" s="55" t="s">
        <v>1413</v>
      </c>
      <c r="AS247" s="55" t="s">
        <v>576</v>
      </c>
      <c r="AT247" s="60" t="s">
        <v>661</v>
      </c>
      <c r="AU247" s="55" t="s">
        <v>842</v>
      </c>
      <c r="AV247" s="55" t="s">
        <v>65</v>
      </c>
      <c r="AW247" s="55" t="s">
        <v>65</v>
      </c>
      <c r="AX247" s="55" t="s">
        <v>65</v>
      </c>
      <c r="AY247" s="55" t="s">
        <v>65</v>
      </c>
      <c r="BA247" s="32" t="s">
        <v>65</v>
      </c>
      <c r="BB247" s="42" t="s">
        <v>65</v>
      </c>
      <c r="BC247" s="42" t="s">
        <v>65</v>
      </c>
    </row>
    <row r="248" spans="1:55" ht="72.75" customHeight="1" x14ac:dyDescent="0.2">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81"/>
      <c r="Y248" s="56">
        <v>0.08</v>
      </c>
      <c r="Z248" s="54" t="s">
        <v>961</v>
      </c>
      <c r="AA248" s="58">
        <v>110000000</v>
      </c>
      <c r="AB248" s="55" t="s">
        <v>956</v>
      </c>
      <c r="AC248" s="55" t="s">
        <v>962</v>
      </c>
      <c r="AD248" s="55" t="s">
        <v>958</v>
      </c>
      <c r="AE248" s="55">
        <v>4</v>
      </c>
      <c r="AF248" s="55"/>
      <c r="AG248" s="55"/>
      <c r="AH248" s="55">
        <v>1</v>
      </c>
      <c r="AI248" s="55"/>
      <c r="AJ248" s="55"/>
      <c r="AK248" s="55">
        <v>1</v>
      </c>
      <c r="AL248" s="55"/>
      <c r="AM248" s="55"/>
      <c r="AN248" s="55">
        <v>1</v>
      </c>
      <c r="AO248" s="55"/>
      <c r="AP248" s="55"/>
      <c r="AQ248" s="55">
        <v>1</v>
      </c>
      <c r="AR248" s="55" t="s">
        <v>1413</v>
      </c>
      <c r="AS248" s="55" t="s">
        <v>576</v>
      </c>
      <c r="AT248" s="60" t="s">
        <v>661</v>
      </c>
      <c r="AU248" s="55" t="s">
        <v>842</v>
      </c>
      <c r="AV248" s="55" t="s">
        <v>65</v>
      </c>
      <c r="AW248" s="55" t="s">
        <v>65</v>
      </c>
      <c r="AX248" s="55" t="s">
        <v>65</v>
      </c>
      <c r="AY248" s="55" t="s">
        <v>65</v>
      </c>
      <c r="BA248" s="32" t="s">
        <v>65</v>
      </c>
      <c r="BB248" s="42" t="s">
        <v>65</v>
      </c>
      <c r="BC248" s="42" t="s">
        <v>65</v>
      </c>
    </row>
    <row r="249" spans="1:55" ht="72.75" customHeight="1" x14ac:dyDescent="0.2">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81"/>
      <c r="Y249" s="56">
        <v>0.08</v>
      </c>
      <c r="Z249" s="54" t="s">
        <v>963</v>
      </c>
      <c r="AA249" s="58">
        <v>39200000000</v>
      </c>
      <c r="AB249" s="55" t="s">
        <v>964</v>
      </c>
      <c r="AC249" s="55" t="s">
        <v>965</v>
      </c>
      <c r="AD249" s="55" t="s">
        <v>966</v>
      </c>
      <c r="AE249" s="55">
        <v>4</v>
      </c>
      <c r="AF249" s="55"/>
      <c r="AG249" s="55"/>
      <c r="AH249" s="55"/>
      <c r="AI249" s="55">
        <v>1</v>
      </c>
      <c r="AJ249" s="55"/>
      <c r="AK249" s="55"/>
      <c r="AL249" s="55">
        <v>1</v>
      </c>
      <c r="AM249" s="55"/>
      <c r="AN249" s="55"/>
      <c r="AO249" s="55">
        <v>1</v>
      </c>
      <c r="AP249" s="55"/>
      <c r="AQ249" s="55">
        <v>1</v>
      </c>
      <c r="AR249" s="55" t="s">
        <v>1413</v>
      </c>
      <c r="AS249" s="55" t="s">
        <v>576</v>
      </c>
      <c r="AT249" s="60" t="s">
        <v>661</v>
      </c>
      <c r="AU249" s="55" t="s">
        <v>842</v>
      </c>
      <c r="AV249" s="55" t="s">
        <v>65</v>
      </c>
      <c r="AW249" s="55" t="s">
        <v>65</v>
      </c>
      <c r="AX249" s="55" t="s">
        <v>65</v>
      </c>
      <c r="AY249" s="55" t="s">
        <v>65</v>
      </c>
      <c r="BA249" s="32" t="s">
        <v>65</v>
      </c>
      <c r="BB249" s="42" t="s">
        <v>65</v>
      </c>
      <c r="BC249" s="42" t="s">
        <v>65</v>
      </c>
    </row>
    <row r="250" spans="1:55" ht="72.75" customHeight="1" x14ac:dyDescent="0.2">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81"/>
      <c r="Y250" s="56">
        <v>0.08</v>
      </c>
      <c r="Z250" s="54" t="s">
        <v>967</v>
      </c>
      <c r="AA250" s="58">
        <v>800000000</v>
      </c>
      <c r="AB250" s="55" t="s">
        <v>964</v>
      </c>
      <c r="AC250" s="55" t="s">
        <v>968</v>
      </c>
      <c r="AD250" s="55" t="s">
        <v>945</v>
      </c>
      <c r="AE250" s="55">
        <v>4</v>
      </c>
      <c r="AF250" s="55"/>
      <c r="AG250" s="55"/>
      <c r="AH250" s="55">
        <v>1</v>
      </c>
      <c r="AI250" s="55"/>
      <c r="AJ250" s="55"/>
      <c r="AK250" s="55">
        <v>1</v>
      </c>
      <c r="AL250" s="55"/>
      <c r="AM250" s="55"/>
      <c r="AN250" s="55">
        <v>1</v>
      </c>
      <c r="AO250" s="55"/>
      <c r="AP250" s="55"/>
      <c r="AQ250" s="55">
        <v>1</v>
      </c>
      <c r="AR250" s="55" t="s">
        <v>1413</v>
      </c>
      <c r="AS250" s="55" t="s">
        <v>576</v>
      </c>
      <c r="AT250" s="60" t="s">
        <v>661</v>
      </c>
      <c r="AU250" s="55" t="s">
        <v>842</v>
      </c>
      <c r="AV250" s="55" t="s">
        <v>65</v>
      </c>
      <c r="AW250" s="55" t="s">
        <v>65</v>
      </c>
      <c r="AX250" s="55" t="s">
        <v>65</v>
      </c>
      <c r="AY250" s="55" t="s">
        <v>65</v>
      </c>
      <c r="BA250" s="32" t="s">
        <v>65</v>
      </c>
      <c r="BB250" s="42" t="s">
        <v>65</v>
      </c>
      <c r="BC250" s="42" t="s">
        <v>65</v>
      </c>
    </row>
    <row r="251" spans="1:55" ht="72.75" customHeight="1" x14ac:dyDescent="0.2">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81"/>
      <c r="Y251" s="56">
        <v>0.1</v>
      </c>
      <c r="Z251" s="54" t="s">
        <v>969</v>
      </c>
      <c r="AA251" s="58" t="s">
        <v>65</v>
      </c>
      <c r="AB251" s="55" t="s">
        <v>65</v>
      </c>
      <c r="AC251" s="55" t="s">
        <v>65</v>
      </c>
      <c r="AD251" s="55" t="s">
        <v>970</v>
      </c>
      <c r="AE251" s="55">
        <v>15</v>
      </c>
      <c r="AF251" s="55"/>
      <c r="AG251" s="55"/>
      <c r="AH251" s="55"/>
      <c r="AI251" s="55"/>
      <c r="AJ251" s="55"/>
      <c r="AK251" s="55">
        <v>7</v>
      </c>
      <c r="AL251" s="55"/>
      <c r="AM251" s="55"/>
      <c r="AN251" s="55"/>
      <c r="AO251" s="55"/>
      <c r="AP251" s="55"/>
      <c r="AQ251" s="55">
        <v>8</v>
      </c>
      <c r="AR251" s="55" t="s">
        <v>1413</v>
      </c>
      <c r="AS251" s="55" t="s">
        <v>576</v>
      </c>
      <c r="AT251" s="60" t="s">
        <v>661</v>
      </c>
      <c r="AU251" s="55" t="s">
        <v>842</v>
      </c>
      <c r="AV251" s="55" t="s">
        <v>65</v>
      </c>
      <c r="AW251" s="55" t="s">
        <v>65</v>
      </c>
      <c r="AX251" s="55" t="s">
        <v>65</v>
      </c>
      <c r="AY251" s="55" t="s">
        <v>65</v>
      </c>
      <c r="BA251" s="32" t="s">
        <v>65</v>
      </c>
      <c r="BB251" s="42" t="s">
        <v>65</v>
      </c>
      <c r="BC251" s="42" t="s">
        <v>65</v>
      </c>
    </row>
    <row r="252" spans="1:55" ht="72.75" customHeight="1" x14ac:dyDescent="0.2">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81"/>
      <c r="Y252" s="56">
        <v>0.1</v>
      </c>
      <c r="Z252" s="54" t="s">
        <v>971</v>
      </c>
      <c r="AA252" s="58" t="s">
        <v>65</v>
      </c>
      <c r="AB252" s="55" t="s">
        <v>65</v>
      </c>
      <c r="AC252" s="55" t="s">
        <v>65</v>
      </c>
      <c r="AD252" s="55" t="s">
        <v>972</v>
      </c>
      <c r="AE252" s="55">
        <v>5</v>
      </c>
      <c r="AF252" s="55"/>
      <c r="AG252" s="55"/>
      <c r="AH252" s="55"/>
      <c r="AI252" s="55"/>
      <c r="AJ252" s="55"/>
      <c r="AK252" s="55">
        <v>2</v>
      </c>
      <c r="AL252" s="55"/>
      <c r="AM252" s="55"/>
      <c r="AN252" s="55"/>
      <c r="AO252" s="55"/>
      <c r="AP252" s="55"/>
      <c r="AQ252" s="55">
        <v>3</v>
      </c>
      <c r="AR252" s="55" t="s">
        <v>1413</v>
      </c>
      <c r="AS252" s="55" t="s">
        <v>576</v>
      </c>
      <c r="AT252" s="60" t="s">
        <v>661</v>
      </c>
      <c r="AU252" s="55" t="s">
        <v>842</v>
      </c>
      <c r="AV252" s="55" t="s">
        <v>65</v>
      </c>
      <c r="AW252" s="55" t="s">
        <v>65</v>
      </c>
      <c r="AX252" s="55" t="s">
        <v>65</v>
      </c>
      <c r="AY252" s="55" t="s">
        <v>65</v>
      </c>
      <c r="BA252" s="32" t="s">
        <v>65</v>
      </c>
      <c r="BB252" s="42" t="s">
        <v>65</v>
      </c>
      <c r="BC252" s="42" t="s">
        <v>65</v>
      </c>
    </row>
    <row r="253" spans="1:55" ht="72.75" customHeight="1" x14ac:dyDescent="0.2">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81"/>
      <c r="Y253" s="56">
        <v>0.1</v>
      </c>
      <c r="Z253" s="54" t="s">
        <v>973</v>
      </c>
      <c r="AA253" s="58">
        <v>465478167445</v>
      </c>
      <c r="AB253" s="13" t="s">
        <v>922</v>
      </c>
      <c r="AC253" s="13" t="s">
        <v>973</v>
      </c>
      <c r="AD253" s="55" t="s">
        <v>945</v>
      </c>
      <c r="AE253" s="55">
        <v>4</v>
      </c>
      <c r="AF253" s="55"/>
      <c r="AG253" s="55"/>
      <c r="AH253" s="55">
        <v>1</v>
      </c>
      <c r="AI253" s="55"/>
      <c r="AJ253" s="55"/>
      <c r="AK253" s="55">
        <v>1</v>
      </c>
      <c r="AL253" s="55"/>
      <c r="AM253" s="55"/>
      <c r="AN253" s="55">
        <v>1</v>
      </c>
      <c r="AO253" s="55"/>
      <c r="AP253" s="55"/>
      <c r="AQ253" s="55">
        <v>1</v>
      </c>
      <c r="AR253" s="55" t="s">
        <v>1413</v>
      </c>
      <c r="AS253" s="55" t="s">
        <v>576</v>
      </c>
      <c r="AT253" s="60" t="s">
        <v>661</v>
      </c>
      <c r="AU253" s="55" t="s">
        <v>842</v>
      </c>
      <c r="AV253" s="55" t="s">
        <v>65</v>
      </c>
      <c r="AW253" s="55" t="s">
        <v>65</v>
      </c>
      <c r="AX253" s="55" t="s">
        <v>65</v>
      </c>
      <c r="AY253" s="55" t="s">
        <v>65</v>
      </c>
      <c r="BA253" s="32" t="s">
        <v>65</v>
      </c>
      <c r="BB253" s="42" t="s">
        <v>65</v>
      </c>
      <c r="BC253" s="42" t="s">
        <v>65</v>
      </c>
    </row>
    <row r="254" spans="1:55" ht="72.75" customHeight="1" x14ac:dyDescent="0.2">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81"/>
      <c r="Y254" s="56">
        <v>0.1</v>
      </c>
      <c r="Z254" s="54" t="s">
        <v>974</v>
      </c>
      <c r="AA254" s="58">
        <v>9309563349</v>
      </c>
      <c r="AB254" s="13" t="s">
        <v>922</v>
      </c>
      <c r="AC254" s="13" t="s">
        <v>974</v>
      </c>
      <c r="AD254" s="55" t="s">
        <v>945</v>
      </c>
      <c r="AE254" s="55">
        <v>4</v>
      </c>
      <c r="AF254" s="55"/>
      <c r="AG254" s="55"/>
      <c r="AH254" s="55">
        <v>1</v>
      </c>
      <c r="AI254" s="55"/>
      <c r="AJ254" s="55"/>
      <c r="AK254" s="55">
        <v>1</v>
      </c>
      <c r="AL254" s="55"/>
      <c r="AM254" s="55"/>
      <c r="AN254" s="55">
        <v>1</v>
      </c>
      <c r="AO254" s="55"/>
      <c r="AP254" s="55"/>
      <c r="AQ254" s="55">
        <v>1</v>
      </c>
      <c r="AR254" s="55" t="s">
        <v>1413</v>
      </c>
      <c r="AS254" s="55" t="s">
        <v>576</v>
      </c>
      <c r="AT254" s="60" t="s">
        <v>661</v>
      </c>
      <c r="AU254" s="55" t="s">
        <v>842</v>
      </c>
      <c r="AV254" s="55" t="s">
        <v>65</v>
      </c>
      <c r="AW254" s="55" t="s">
        <v>65</v>
      </c>
      <c r="AX254" s="55" t="s">
        <v>65</v>
      </c>
      <c r="AY254" s="55" t="s">
        <v>65</v>
      </c>
      <c r="BA254" s="32" t="s">
        <v>65</v>
      </c>
      <c r="BB254" s="42" t="s">
        <v>65</v>
      </c>
      <c r="BC254" s="42" t="s">
        <v>65</v>
      </c>
    </row>
    <row r="255" spans="1:55" ht="72.75" customHeight="1" x14ac:dyDescent="0.2">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81"/>
      <c r="Y255" s="56">
        <v>0.1</v>
      </c>
      <c r="Z255" s="54" t="s">
        <v>975</v>
      </c>
      <c r="AA255" s="58">
        <v>118176734516</v>
      </c>
      <c r="AB255" s="13" t="s">
        <v>922</v>
      </c>
      <c r="AC255" s="13" t="s">
        <v>975</v>
      </c>
      <c r="AD255" s="55" t="s">
        <v>945</v>
      </c>
      <c r="AE255" s="55">
        <v>4</v>
      </c>
      <c r="AF255" s="55"/>
      <c r="AG255" s="55"/>
      <c r="AH255" s="55">
        <v>1</v>
      </c>
      <c r="AI255" s="55"/>
      <c r="AJ255" s="55"/>
      <c r="AK255" s="55">
        <v>1</v>
      </c>
      <c r="AL255" s="55"/>
      <c r="AM255" s="55"/>
      <c r="AN255" s="55">
        <v>1</v>
      </c>
      <c r="AO255" s="55"/>
      <c r="AP255" s="55"/>
      <c r="AQ255" s="55">
        <v>1</v>
      </c>
      <c r="AR255" s="55" t="s">
        <v>1413</v>
      </c>
      <c r="AS255" s="55" t="s">
        <v>576</v>
      </c>
      <c r="AT255" s="60" t="s">
        <v>661</v>
      </c>
      <c r="AU255" s="55" t="s">
        <v>842</v>
      </c>
      <c r="AV255" s="55" t="s">
        <v>65</v>
      </c>
      <c r="AW255" s="55" t="s">
        <v>65</v>
      </c>
      <c r="AX255" s="55" t="s">
        <v>65</v>
      </c>
      <c r="AY255" s="55" t="s">
        <v>65</v>
      </c>
      <c r="BA255" s="32" t="s">
        <v>65</v>
      </c>
      <c r="BB255" s="42" t="s">
        <v>65</v>
      </c>
      <c r="BC255" s="42" t="s">
        <v>65</v>
      </c>
    </row>
    <row r="256" spans="1:55" ht="72.75" customHeight="1" x14ac:dyDescent="0.2">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81"/>
      <c r="Y256" s="56">
        <v>0.1</v>
      </c>
      <c r="Z256" s="54" t="s">
        <v>976</v>
      </c>
      <c r="AA256" s="58">
        <v>2343534690</v>
      </c>
      <c r="AB256" s="13" t="s">
        <v>922</v>
      </c>
      <c r="AC256" s="13" t="s">
        <v>976</v>
      </c>
      <c r="AD256" s="55" t="s">
        <v>945</v>
      </c>
      <c r="AE256" s="55">
        <v>4</v>
      </c>
      <c r="AF256" s="55"/>
      <c r="AG256" s="55"/>
      <c r="AH256" s="55">
        <v>1</v>
      </c>
      <c r="AI256" s="55"/>
      <c r="AJ256" s="55"/>
      <c r="AK256" s="55">
        <v>1</v>
      </c>
      <c r="AL256" s="55"/>
      <c r="AM256" s="55"/>
      <c r="AN256" s="55">
        <v>1</v>
      </c>
      <c r="AO256" s="55"/>
      <c r="AP256" s="55"/>
      <c r="AQ256" s="55">
        <v>1</v>
      </c>
      <c r="AR256" s="55" t="s">
        <v>1413</v>
      </c>
      <c r="AS256" s="55" t="s">
        <v>576</v>
      </c>
      <c r="AT256" s="60" t="s">
        <v>661</v>
      </c>
      <c r="AU256" s="55" t="s">
        <v>842</v>
      </c>
      <c r="AV256" s="55" t="s">
        <v>65</v>
      </c>
      <c r="AW256" s="55" t="s">
        <v>65</v>
      </c>
      <c r="AX256" s="55" t="s">
        <v>65</v>
      </c>
      <c r="AY256" s="55" t="s">
        <v>65</v>
      </c>
      <c r="BA256" s="32" t="s">
        <v>65</v>
      </c>
      <c r="BB256" s="42" t="s">
        <v>65</v>
      </c>
      <c r="BC256" s="42" t="s">
        <v>65</v>
      </c>
    </row>
    <row r="257" spans="1:55" ht="72.75" customHeight="1" x14ac:dyDescent="0.2">
      <c r="A257" s="76" t="s">
        <v>58</v>
      </c>
      <c r="B257" s="76" t="s">
        <v>213</v>
      </c>
      <c r="C257" s="76" t="s">
        <v>103</v>
      </c>
      <c r="D257" s="76" t="s">
        <v>214</v>
      </c>
      <c r="E257" s="76" t="s">
        <v>215</v>
      </c>
      <c r="F257" s="76" t="s">
        <v>216</v>
      </c>
      <c r="G257" s="76" t="s">
        <v>217</v>
      </c>
      <c r="H257" s="76" t="s">
        <v>108</v>
      </c>
      <c r="I257" s="76" t="s">
        <v>65</v>
      </c>
      <c r="J257" s="76" t="s">
        <v>66</v>
      </c>
      <c r="K257" s="76" t="s">
        <v>280</v>
      </c>
      <c r="L257" s="76" t="s">
        <v>281</v>
      </c>
      <c r="M257" s="76" t="s">
        <v>282</v>
      </c>
      <c r="N257" s="76" t="s">
        <v>1405</v>
      </c>
      <c r="O257" s="76" t="s">
        <v>238</v>
      </c>
      <c r="P257" s="76" t="s">
        <v>70</v>
      </c>
      <c r="Q257" s="76" t="s">
        <v>72</v>
      </c>
      <c r="R257" s="76">
        <v>0</v>
      </c>
      <c r="S257" s="76">
        <v>90</v>
      </c>
      <c r="T257" s="76">
        <v>93</v>
      </c>
      <c r="U257" s="76">
        <v>95</v>
      </c>
      <c r="V257" s="76">
        <v>95</v>
      </c>
      <c r="W257" s="76" t="s">
        <v>283</v>
      </c>
      <c r="X257" s="81" t="s">
        <v>977</v>
      </c>
      <c r="Y257" s="83">
        <v>0.9</v>
      </c>
      <c r="Z257" s="82" t="s">
        <v>978</v>
      </c>
      <c r="AA257" s="58">
        <v>20155176</v>
      </c>
      <c r="AB257" s="55" t="s">
        <v>814</v>
      </c>
      <c r="AC257" s="55" t="s">
        <v>979</v>
      </c>
      <c r="AD257" s="55" t="s">
        <v>980</v>
      </c>
      <c r="AE257" s="55">
        <v>1</v>
      </c>
      <c r="AF257" s="55"/>
      <c r="AG257" s="55"/>
      <c r="AH257" s="55"/>
      <c r="AI257" s="55"/>
      <c r="AJ257" s="55"/>
      <c r="AK257" s="55"/>
      <c r="AL257" s="55">
        <v>1</v>
      </c>
      <c r="AM257" s="55"/>
      <c r="AN257" s="55"/>
      <c r="AO257" s="55"/>
      <c r="AP257" s="55"/>
      <c r="AQ257" s="55"/>
      <c r="AR257" s="55" t="s">
        <v>283</v>
      </c>
      <c r="AS257" s="55" t="s">
        <v>545</v>
      </c>
      <c r="AT257" s="60" t="s">
        <v>65</v>
      </c>
      <c r="AU257" s="55" t="s">
        <v>65</v>
      </c>
      <c r="AV257" s="55" t="s">
        <v>405</v>
      </c>
      <c r="AW257" s="55" t="s">
        <v>65</v>
      </c>
      <c r="AX257" s="55" t="s">
        <v>65</v>
      </c>
      <c r="AY257" s="55" t="s">
        <v>65</v>
      </c>
      <c r="BA257" s="38" t="s">
        <v>1490</v>
      </c>
      <c r="BB257" s="38" t="s">
        <v>1462</v>
      </c>
      <c r="BC257" s="38" t="s">
        <v>1472</v>
      </c>
    </row>
    <row r="258" spans="1:55" ht="72.75" customHeight="1" x14ac:dyDescent="0.2">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81"/>
      <c r="Y258" s="83"/>
      <c r="Z258" s="82"/>
      <c r="AA258" s="58">
        <v>30000000</v>
      </c>
      <c r="AB258" s="55" t="s">
        <v>814</v>
      </c>
      <c r="AC258" s="55" t="s">
        <v>981</v>
      </c>
      <c r="AD258" s="55" t="s">
        <v>982</v>
      </c>
      <c r="AE258" s="55">
        <v>1</v>
      </c>
      <c r="AF258" s="55"/>
      <c r="AG258" s="55"/>
      <c r="AH258" s="55"/>
      <c r="AI258" s="55"/>
      <c r="AJ258" s="55"/>
      <c r="AK258" s="55"/>
      <c r="AL258" s="55"/>
      <c r="AM258" s="55"/>
      <c r="AN258" s="55"/>
      <c r="AO258" s="55"/>
      <c r="AP258" s="55"/>
      <c r="AQ258" s="55">
        <v>1</v>
      </c>
      <c r="AR258" s="55" t="s">
        <v>283</v>
      </c>
      <c r="AS258" s="55" t="s">
        <v>545</v>
      </c>
      <c r="AT258" s="60" t="s">
        <v>983</v>
      </c>
      <c r="AU258" s="55" t="s">
        <v>65</v>
      </c>
      <c r="AV258" s="55" t="s">
        <v>405</v>
      </c>
      <c r="AW258" s="55" t="s">
        <v>65</v>
      </c>
      <c r="AX258" s="55" t="s">
        <v>65</v>
      </c>
      <c r="AY258" s="55" t="s">
        <v>65</v>
      </c>
      <c r="BA258" s="38" t="s">
        <v>1490</v>
      </c>
      <c r="BB258" s="38" t="s">
        <v>1462</v>
      </c>
      <c r="BC258" s="38" t="s">
        <v>1472</v>
      </c>
    </row>
    <row r="259" spans="1:55" ht="72.75" customHeight="1" x14ac:dyDescent="0.2">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81"/>
      <c r="Y259" s="83"/>
      <c r="Z259" s="82"/>
      <c r="AA259" s="58">
        <v>35000000</v>
      </c>
      <c r="AB259" s="55" t="s">
        <v>814</v>
      </c>
      <c r="AC259" s="55" t="s">
        <v>981</v>
      </c>
      <c r="AD259" s="55" t="s">
        <v>984</v>
      </c>
      <c r="AE259" s="55">
        <v>2</v>
      </c>
      <c r="AF259" s="55"/>
      <c r="AG259" s="55"/>
      <c r="AH259" s="55"/>
      <c r="AI259" s="55"/>
      <c r="AJ259" s="55"/>
      <c r="AK259" s="55">
        <v>1</v>
      </c>
      <c r="AL259" s="55"/>
      <c r="AM259" s="55"/>
      <c r="AN259" s="55"/>
      <c r="AO259" s="55"/>
      <c r="AP259" s="55"/>
      <c r="AQ259" s="55">
        <v>1</v>
      </c>
      <c r="AR259" s="55" t="s">
        <v>283</v>
      </c>
      <c r="AS259" s="55" t="s">
        <v>545</v>
      </c>
      <c r="AT259" s="60" t="s">
        <v>65</v>
      </c>
      <c r="AU259" s="55" t="s">
        <v>65</v>
      </c>
      <c r="AV259" s="55" t="s">
        <v>405</v>
      </c>
      <c r="AW259" s="55" t="s">
        <v>65</v>
      </c>
      <c r="AX259" s="55" t="s">
        <v>65</v>
      </c>
      <c r="AY259" s="55" t="s">
        <v>65</v>
      </c>
      <c r="BA259" s="38" t="s">
        <v>1490</v>
      </c>
      <c r="BB259" s="38" t="s">
        <v>1462</v>
      </c>
      <c r="BC259" s="38" t="s">
        <v>1472</v>
      </c>
    </row>
    <row r="260" spans="1:55" ht="72.75" customHeight="1" x14ac:dyDescent="0.2">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81"/>
      <c r="Y260" s="83"/>
      <c r="Z260" s="82"/>
      <c r="AA260" s="58">
        <v>20155176</v>
      </c>
      <c r="AB260" s="55" t="s">
        <v>814</v>
      </c>
      <c r="AC260" s="55" t="s">
        <v>979</v>
      </c>
      <c r="AD260" s="55" t="s">
        <v>985</v>
      </c>
      <c r="AE260" s="55">
        <v>1</v>
      </c>
      <c r="AF260" s="55"/>
      <c r="AG260" s="55"/>
      <c r="AH260" s="55"/>
      <c r="AI260" s="55"/>
      <c r="AJ260" s="55"/>
      <c r="AK260" s="55"/>
      <c r="AL260" s="55"/>
      <c r="AM260" s="55"/>
      <c r="AN260" s="55"/>
      <c r="AO260" s="55"/>
      <c r="AP260" s="55"/>
      <c r="AQ260" s="55">
        <v>1</v>
      </c>
      <c r="AR260" s="55" t="s">
        <v>283</v>
      </c>
      <c r="AS260" s="55" t="s">
        <v>545</v>
      </c>
      <c r="AT260" s="60" t="s">
        <v>983</v>
      </c>
      <c r="AU260" s="55" t="s">
        <v>65</v>
      </c>
      <c r="AV260" s="55" t="s">
        <v>405</v>
      </c>
      <c r="AW260" s="55" t="s">
        <v>65</v>
      </c>
      <c r="AX260" s="55" t="s">
        <v>65</v>
      </c>
      <c r="AY260" s="55" t="s">
        <v>65</v>
      </c>
      <c r="BA260" s="38" t="s">
        <v>1490</v>
      </c>
      <c r="BB260" s="38" t="s">
        <v>1462</v>
      </c>
      <c r="BC260" s="38" t="s">
        <v>1472</v>
      </c>
    </row>
    <row r="261" spans="1:55" ht="72.75" customHeight="1" x14ac:dyDescent="0.2">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81"/>
      <c r="Y261" s="83"/>
      <c r="Z261" s="82"/>
      <c r="AA261" s="58">
        <v>20000000</v>
      </c>
      <c r="AB261" s="55" t="s">
        <v>814</v>
      </c>
      <c r="AC261" s="55" t="s">
        <v>981</v>
      </c>
      <c r="AD261" s="55" t="s">
        <v>986</v>
      </c>
      <c r="AE261" s="55">
        <v>1</v>
      </c>
      <c r="AF261" s="55"/>
      <c r="AG261" s="55"/>
      <c r="AH261" s="55"/>
      <c r="AI261" s="55"/>
      <c r="AJ261" s="55"/>
      <c r="AK261" s="55"/>
      <c r="AL261" s="55"/>
      <c r="AM261" s="55"/>
      <c r="AN261" s="55"/>
      <c r="AO261" s="55"/>
      <c r="AP261" s="55"/>
      <c r="AQ261" s="55">
        <v>1</v>
      </c>
      <c r="AR261" s="55" t="s">
        <v>283</v>
      </c>
      <c r="AS261" s="55" t="s">
        <v>545</v>
      </c>
      <c r="AT261" s="60" t="s">
        <v>983</v>
      </c>
      <c r="AU261" s="55" t="s">
        <v>65</v>
      </c>
      <c r="AV261" s="55" t="s">
        <v>405</v>
      </c>
      <c r="AW261" s="55" t="s">
        <v>65</v>
      </c>
      <c r="AX261" s="55" t="s">
        <v>65</v>
      </c>
      <c r="AY261" s="55" t="s">
        <v>65</v>
      </c>
      <c r="BA261" s="38" t="s">
        <v>1490</v>
      </c>
      <c r="BB261" s="38" t="s">
        <v>1462</v>
      </c>
      <c r="BC261" s="38" t="s">
        <v>1472</v>
      </c>
    </row>
    <row r="262" spans="1:55" ht="72.75" customHeight="1" x14ac:dyDescent="0.2">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81"/>
      <c r="Y262" s="56">
        <v>0.1</v>
      </c>
      <c r="Z262" s="54" t="s">
        <v>987</v>
      </c>
      <c r="AA262" s="58">
        <v>20155176</v>
      </c>
      <c r="AB262" s="55" t="s">
        <v>814</v>
      </c>
      <c r="AC262" s="55" t="s">
        <v>979</v>
      </c>
      <c r="AD262" s="55" t="s">
        <v>988</v>
      </c>
      <c r="AE262" s="55">
        <v>2</v>
      </c>
      <c r="AF262" s="55"/>
      <c r="AG262" s="55"/>
      <c r="AH262" s="55"/>
      <c r="AI262" s="55"/>
      <c r="AJ262" s="55"/>
      <c r="AK262" s="55">
        <v>1</v>
      </c>
      <c r="AL262" s="55"/>
      <c r="AM262" s="55"/>
      <c r="AN262" s="55"/>
      <c r="AO262" s="55"/>
      <c r="AP262" s="55"/>
      <c r="AQ262" s="55">
        <v>1</v>
      </c>
      <c r="AR262" s="55" t="s">
        <v>283</v>
      </c>
      <c r="AS262" s="55" t="s">
        <v>545</v>
      </c>
      <c r="AT262" s="60" t="s">
        <v>983</v>
      </c>
      <c r="AU262" s="55" t="s">
        <v>65</v>
      </c>
      <c r="AV262" s="55" t="s">
        <v>405</v>
      </c>
      <c r="AW262" s="55" t="s">
        <v>65</v>
      </c>
      <c r="AX262" s="55" t="s">
        <v>65</v>
      </c>
      <c r="AY262" s="55" t="s">
        <v>65</v>
      </c>
      <c r="BA262" s="38" t="s">
        <v>1490</v>
      </c>
      <c r="BB262" s="38" t="s">
        <v>1462</v>
      </c>
      <c r="BC262" s="38" t="s">
        <v>1473</v>
      </c>
    </row>
    <row r="263" spans="1:55" ht="72.75" customHeight="1" x14ac:dyDescent="0.2">
      <c r="A263" s="76" t="s">
        <v>58</v>
      </c>
      <c r="B263" s="76" t="s">
        <v>213</v>
      </c>
      <c r="C263" s="76" t="s">
        <v>103</v>
      </c>
      <c r="D263" s="76" t="s">
        <v>242</v>
      </c>
      <c r="E263" s="76" t="s">
        <v>215</v>
      </c>
      <c r="F263" s="76" t="s">
        <v>216</v>
      </c>
      <c r="G263" s="76" t="s">
        <v>217</v>
      </c>
      <c r="H263" s="76" t="s">
        <v>108</v>
      </c>
      <c r="I263" s="76" t="s">
        <v>65</v>
      </c>
      <c r="J263" s="76" t="s">
        <v>66</v>
      </c>
      <c r="K263" s="76" t="s">
        <v>284</v>
      </c>
      <c r="L263" s="76" t="s">
        <v>285</v>
      </c>
      <c r="M263" s="76" t="s">
        <v>286</v>
      </c>
      <c r="N263" s="76" t="s">
        <v>1405</v>
      </c>
      <c r="O263" s="76" t="s">
        <v>222</v>
      </c>
      <c r="P263" s="76" t="s">
        <v>82</v>
      </c>
      <c r="Q263" s="76" t="s">
        <v>72</v>
      </c>
      <c r="R263" s="76">
        <v>0</v>
      </c>
      <c r="S263" s="76">
        <v>12</v>
      </c>
      <c r="T263" s="76">
        <v>12</v>
      </c>
      <c r="U263" s="76">
        <v>12</v>
      </c>
      <c r="V263" s="76">
        <v>36</v>
      </c>
      <c r="W263" s="76" t="s">
        <v>283</v>
      </c>
      <c r="X263" s="81" t="s">
        <v>989</v>
      </c>
      <c r="Y263" s="56">
        <v>0.5</v>
      </c>
      <c r="Z263" s="54" t="s">
        <v>990</v>
      </c>
      <c r="AA263" s="58">
        <v>472034653.80000001</v>
      </c>
      <c r="AB263" s="55" t="s">
        <v>814</v>
      </c>
      <c r="AC263" s="55" t="s">
        <v>991</v>
      </c>
      <c r="AD263" s="55" t="s">
        <v>992</v>
      </c>
      <c r="AE263" s="55">
        <v>3</v>
      </c>
      <c r="AF263" s="55"/>
      <c r="AG263" s="55"/>
      <c r="AH263" s="55"/>
      <c r="AI263" s="55">
        <v>1</v>
      </c>
      <c r="AJ263" s="55"/>
      <c r="AK263" s="55"/>
      <c r="AL263" s="55"/>
      <c r="AM263" s="55">
        <v>1</v>
      </c>
      <c r="AN263" s="55"/>
      <c r="AO263" s="55"/>
      <c r="AP263" s="55"/>
      <c r="AQ263" s="55">
        <v>1</v>
      </c>
      <c r="AR263" s="55" t="s">
        <v>283</v>
      </c>
      <c r="AS263" s="55" t="s">
        <v>545</v>
      </c>
      <c r="AT263" s="60" t="s">
        <v>65</v>
      </c>
      <c r="AU263" s="55" t="s">
        <v>65</v>
      </c>
      <c r="AV263" s="55" t="s">
        <v>405</v>
      </c>
      <c r="AW263" s="55" t="s">
        <v>65</v>
      </c>
      <c r="AX263" s="55" t="s">
        <v>65</v>
      </c>
      <c r="AY263" s="55" t="s">
        <v>65</v>
      </c>
      <c r="BA263" s="38" t="s">
        <v>1490</v>
      </c>
      <c r="BB263" s="38" t="s">
        <v>1462</v>
      </c>
      <c r="BC263" s="38" t="s">
        <v>1472</v>
      </c>
    </row>
    <row r="264" spans="1:55" ht="72.75" customHeight="1" x14ac:dyDescent="0.2">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81"/>
      <c r="Y264" s="56">
        <v>0.5</v>
      </c>
      <c r="Z264" s="54" t="s">
        <v>993</v>
      </c>
      <c r="AA264" s="58">
        <v>60465528</v>
      </c>
      <c r="AB264" s="55" t="s">
        <v>814</v>
      </c>
      <c r="AC264" s="55" t="s">
        <v>979</v>
      </c>
      <c r="AD264" s="55" t="s">
        <v>994</v>
      </c>
      <c r="AE264" s="55">
        <v>12</v>
      </c>
      <c r="AF264" s="55">
        <v>1</v>
      </c>
      <c r="AG264" s="55">
        <v>1</v>
      </c>
      <c r="AH264" s="55">
        <v>1</v>
      </c>
      <c r="AI264" s="55">
        <v>1</v>
      </c>
      <c r="AJ264" s="55">
        <v>1</v>
      </c>
      <c r="AK264" s="55">
        <v>1</v>
      </c>
      <c r="AL264" s="55">
        <v>1</v>
      </c>
      <c r="AM264" s="55">
        <v>1</v>
      </c>
      <c r="AN264" s="55">
        <v>1</v>
      </c>
      <c r="AO264" s="55">
        <v>1</v>
      </c>
      <c r="AP264" s="55">
        <v>1</v>
      </c>
      <c r="AQ264" s="55">
        <v>1</v>
      </c>
      <c r="AR264" s="55" t="s">
        <v>283</v>
      </c>
      <c r="AS264" s="55" t="s">
        <v>545</v>
      </c>
      <c r="AT264" s="60" t="s">
        <v>995</v>
      </c>
      <c r="AU264" s="55" t="s">
        <v>65</v>
      </c>
      <c r="AV264" s="55" t="s">
        <v>405</v>
      </c>
      <c r="AW264" s="55" t="s">
        <v>65</v>
      </c>
      <c r="AX264" s="55" t="s">
        <v>65</v>
      </c>
      <c r="AY264" s="55" t="s">
        <v>65</v>
      </c>
      <c r="BA264" s="38" t="s">
        <v>1490</v>
      </c>
      <c r="BB264" s="38" t="s">
        <v>1462</v>
      </c>
      <c r="BC264" s="38" t="s">
        <v>1474</v>
      </c>
    </row>
    <row r="265" spans="1:55" ht="72.75" customHeight="1" x14ac:dyDescent="0.2">
      <c r="A265" s="76" t="s">
        <v>58</v>
      </c>
      <c r="B265" s="76" t="s">
        <v>213</v>
      </c>
      <c r="C265" s="76" t="s">
        <v>103</v>
      </c>
      <c r="D265" s="76" t="s">
        <v>242</v>
      </c>
      <c r="E265" s="76" t="s">
        <v>215</v>
      </c>
      <c r="F265" s="76" t="s">
        <v>216</v>
      </c>
      <c r="G265" s="76" t="s">
        <v>217</v>
      </c>
      <c r="H265" s="76" t="s">
        <v>108</v>
      </c>
      <c r="I265" s="76" t="s">
        <v>65</v>
      </c>
      <c r="J265" s="76" t="s">
        <v>66</v>
      </c>
      <c r="K265" s="76" t="s">
        <v>284</v>
      </c>
      <c r="L265" s="76" t="s">
        <v>287</v>
      </c>
      <c r="M265" s="76" t="s">
        <v>288</v>
      </c>
      <c r="N265" s="76" t="s">
        <v>418</v>
      </c>
      <c r="O265" s="76" t="s">
        <v>222</v>
      </c>
      <c r="P265" s="76" t="s">
        <v>82</v>
      </c>
      <c r="Q265" s="76" t="s">
        <v>72</v>
      </c>
      <c r="R265" s="76">
        <v>3</v>
      </c>
      <c r="S265" s="76">
        <v>2</v>
      </c>
      <c r="T265" s="76">
        <v>1</v>
      </c>
      <c r="U265" s="76">
        <v>1</v>
      </c>
      <c r="V265" s="76">
        <v>7</v>
      </c>
      <c r="W265" s="76" t="s">
        <v>283</v>
      </c>
      <c r="X265" s="81" t="s">
        <v>996</v>
      </c>
      <c r="Y265" s="56">
        <v>0.4</v>
      </c>
      <c r="Z265" s="54" t="s">
        <v>981</v>
      </c>
      <c r="AA265" s="58">
        <v>342542172.94200003</v>
      </c>
      <c r="AB265" s="55" t="s">
        <v>814</v>
      </c>
      <c r="AC265" s="55" t="s">
        <v>981</v>
      </c>
      <c r="AD265" s="55" t="s">
        <v>997</v>
      </c>
      <c r="AE265" s="55">
        <v>4</v>
      </c>
      <c r="AF265" s="55"/>
      <c r="AG265" s="55"/>
      <c r="AH265" s="55">
        <v>1</v>
      </c>
      <c r="AI265" s="55"/>
      <c r="AJ265" s="55"/>
      <c r="AK265" s="55">
        <v>1</v>
      </c>
      <c r="AL265" s="55"/>
      <c r="AM265" s="55"/>
      <c r="AN265" s="55">
        <v>1</v>
      </c>
      <c r="AO265" s="55"/>
      <c r="AP265" s="55"/>
      <c r="AQ265" s="55">
        <v>1</v>
      </c>
      <c r="AR265" s="55" t="s">
        <v>283</v>
      </c>
      <c r="AS265" s="55" t="s">
        <v>998</v>
      </c>
      <c r="AT265" s="60" t="s">
        <v>999</v>
      </c>
      <c r="AU265" s="55" t="s">
        <v>995</v>
      </c>
      <c r="AV265" s="55" t="s">
        <v>405</v>
      </c>
      <c r="AW265" s="55" t="s">
        <v>65</v>
      </c>
      <c r="AX265" s="55" t="s">
        <v>65</v>
      </c>
      <c r="AY265" s="55" t="s">
        <v>65</v>
      </c>
      <c r="BA265" s="38" t="s">
        <v>1490</v>
      </c>
      <c r="BB265" s="38" t="s">
        <v>1460</v>
      </c>
      <c r="BC265" s="38" t="s">
        <v>1475</v>
      </c>
    </row>
    <row r="266" spans="1:55" ht="72.75" customHeight="1" x14ac:dyDescent="0.2">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81"/>
      <c r="Y266" s="56">
        <v>0.2</v>
      </c>
      <c r="Z266" s="54" t="s">
        <v>1000</v>
      </c>
      <c r="AA266" s="15">
        <v>195888075.35149992</v>
      </c>
      <c r="AB266" s="55" t="s">
        <v>814</v>
      </c>
      <c r="AC266" s="55" t="s">
        <v>981</v>
      </c>
      <c r="AD266" s="55" t="s">
        <v>1001</v>
      </c>
      <c r="AE266" s="55">
        <v>4</v>
      </c>
      <c r="AF266" s="55"/>
      <c r="AG266" s="55"/>
      <c r="AH266" s="55">
        <v>1</v>
      </c>
      <c r="AI266" s="55"/>
      <c r="AJ266" s="55"/>
      <c r="AK266" s="55">
        <v>1</v>
      </c>
      <c r="AL266" s="55"/>
      <c r="AM266" s="55"/>
      <c r="AN266" s="55">
        <v>1</v>
      </c>
      <c r="AO266" s="55"/>
      <c r="AP266" s="55"/>
      <c r="AQ266" s="55">
        <v>1</v>
      </c>
      <c r="AR266" s="55" t="s">
        <v>283</v>
      </c>
      <c r="AS266" s="55" t="s">
        <v>998</v>
      </c>
      <c r="AT266" s="60" t="s">
        <v>999</v>
      </c>
      <c r="AU266" s="55" t="s">
        <v>65</v>
      </c>
      <c r="AV266" s="55" t="s">
        <v>405</v>
      </c>
      <c r="AW266" s="55" t="s">
        <v>65</v>
      </c>
      <c r="AX266" s="55" t="s">
        <v>65</v>
      </c>
      <c r="AY266" s="55" t="s">
        <v>65</v>
      </c>
      <c r="BA266" s="38" t="s">
        <v>1490</v>
      </c>
      <c r="BB266" s="38" t="s">
        <v>1460</v>
      </c>
      <c r="BC266" s="38" t="s">
        <v>1475</v>
      </c>
    </row>
    <row r="267" spans="1:55" ht="72.75" customHeight="1" x14ac:dyDescent="0.2">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81"/>
      <c r="Y267" s="56">
        <v>0.2</v>
      </c>
      <c r="Z267" s="54" t="s">
        <v>1002</v>
      </c>
      <c r="AA267" s="58">
        <v>256906629.70650005</v>
      </c>
      <c r="AB267" s="55" t="s">
        <v>814</v>
      </c>
      <c r="AC267" s="55" t="s">
        <v>981</v>
      </c>
      <c r="AD267" s="55" t="s">
        <v>1003</v>
      </c>
      <c r="AE267" s="55">
        <v>3</v>
      </c>
      <c r="AF267" s="55"/>
      <c r="AG267" s="55"/>
      <c r="AH267" s="55"/>
      <c r="AI267" s="55">
        <v>1</v>
      </c>
      <c r="AJ267" s="55"/>
      <c r="AK267" s="55"/>
      <c r="AL267" s="55"/>
      <c r="AM267" s="55">
        <v>1</v>
      </c>
      <c r="AN267" s="55"/>
      <c r="AO267" s="55"/>
      <c r="AP267" s="55"/>
      <c r="AQ267" s="55">
        <v>1</v>
      </c>
      <c r="AR267" s="55" t="s">
        <v>283</v>
      </c>
      <c r="AS267" s="55" t="s">
        <v>998</v>
      </c>
      <c r="AT267" s="60" t="s">
        <v>999</v>
      </c>
      <c r="AU267" s="55" t="s">
        <v>65</v>
      </c>
      <c r="AV267" s="55" t="s">
        <v>405</v>
      </c>
      <c r="AW267" s="55" t="s">
        <v>65</v>
      </c>
      <c r="AX267" s="55" t="s">
        <v>65</v>
      </c>
      <c r="AY267" s="55" t="s">
        <v>65</v>
      </c>
      <c r="BA267" s="38" t="s">
        <v>1490</v>
      </c>
      <c r="BB267" s="38" t="s">
        <v>1460</v>
      </c>
      <c r="BC267" s="38" t="s">
        <v>1475</v>
      </c>
    </row>
    <row r="268" spans="1:55" ht="72.75" customHeight="1" x14ac:dyDescent="0.2">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81"/>
      <c r="Y268" s="56">
        <v>0.2</v>
      </c>
      <c r="Z268" s="54" t="s">
        <v>1004</v>
      </c>
      <c r="AA268" s="58">
        <v>2234301888</v>
      </c>
      <c r="AB268" s="55" t="s">
        <v>814</v>
      </c>
      <c r="AC268" s="55" t="s">
        <v>993</v>
      </c>
      <c r="AD268" s="55" t="s">
        <v>1005</v>
      </c>
      <c r="AE268" s="55">
        <v>3</v>
      </c>
      <c r="AF268" s="55"/>
      <c r="AG268" s="55"/>
      <c r="AH268" s="55"/>
      <c r="AI268" s="55">
        <v>1</v>
      </c>
      <c r="AJ268" s="55"/>
      <c r="AK268" s="55"/>
      <c r="AL268" s="55"/>
      <c r="AM268" s="55">
        <v>1</v>
      </c>
      <c r="AN268" s="55"/>
      <c r="AO268" s="55"/>
      <c r="AP268" s="55"/>
      <c r="AQ268" s="55">
        <v>1</v>
      </c>
      <c r="AR268" s="55" t="s">
        <v>283</v>
      </c>
      <c r="AS268" s="55" t="s">
        <v>998</v>
      </c>
      <c r="AT268" s="60" t="s">
        <v>1006</v>
      </c>
      <c r="AU268" s="55" t="s">
        <v>65</v>
      </c>
      <c r="AV268" s="55" t="s">
        <v>405</v>
      </c>
      <c r="AW268" s="55" t="s">
        <v>65</v>
      </c>
      <c r="AX268" s="55" t="s">
        <v>65</v>
      </c>
      <c r="AY268" s="55" t="s">
        <v>65</v>
      </c>
      <c r="BA268" s="38" t="s">
        <v>1490</v>
      </c>
      <c r="BB268" s="38" t="s">
        <v>1460</v>
      </c>
      <c r="BC268" s="38" t="s">
        <v>1475</v>
      </c>
    </row>
    <row r="269" spans="1:55" ht="72.75" customHeight="1" x14ac:dyDescent="0.2">
      <c r="A269" s="76" t="s">
        <v>58</v>
      </c>
      <c r="B269" s="76" t="s">
        <v>213</v>
      </c>
      <c r="C269" s="76" t="s">
        <v>103</v>
      </c>
      <c r="D269" s="76" t="s">
        <v>214</v>
      </c>
      <c r="E269" s="76" t="s">
        <v>215</v>
      </c>
      <c r="F269" s="76" t="s">
        <v>216</v>
      </c>
      <c r="G269" s="76" t="s">
        <v>217</v>
      </c>
      <c r="H269" s="76" t="s">
        <v>108</v>
      </c>
      <c r="I269" s="76" t="s">
        <v>65</v>
      </c>
      <c r="J269" s="76" t="s">
        <v>66</v>
      </c>
      <c r="K269" s="76" t="s">
        <v>280</v>
      </c>
      <c r="L269" s="76" t="s">
        <v>289</v>
      </c>
      <c r="M269" s="76" t="s">
        <v>290</v>
      </c>
      <c r="N269" s="76" t="s">
        <v>1410</v>
      </c>
      <c r="O269" s="76" t="s">
        <v>238</v>
      </c>
      <c r="P269" s="76" t="s">
        <v>70</v>
      </c>
      <c r="Q269" s="76" t="s">
        <v>72</v>
      </c>
      <c r="R269" s="76">
        <v>0</v>
      </c>
      <c r="S269" s="76">
        <v>86</v>
      </c>
      <c r="T269" s="76">
        <v>88</v>
      </c>
      <c r="U269" s="76">
        <v>90</v>
      </c>
      <c r="V269" s="76">
        <v>90</v>
      </c>
      <c r="W269" s="76" t="s">
        <v>283</v>
      </c>
      <c r="X269" s="81" t="s">
        <v>977</v>
      </c>
      <c r="Y269" s="56">
        <v>0.3</v>
      </c>
      <c r="Z269" s="54" t="s">
        <v>991</v>
      </c>
      <c r="AA269" s="58">
        <v>314689769.19999999</v>
      </c>
      <c r="AB269" s="55" t="s">
        <v>814</v>
      </c>
      <c r="AC269" s="55" t="s">
        <v>991</v>
      </c>
      <c r="AD269" s="55" t="s">
        <v>1007</v>
      </c>
      <c r="AE269" s="55">
        <v>4</v>
      </c>
      <c r="AF269" s="55"/>
      <c r="AG269" s="55"/>
      <c r="AH269" s="55">
        <v>1</v>
      </c>
      <c r="AI269" s="55"/>
      <c r="AJ269" s="55"/>
      <c r="AK269" s="55">
        <v>1</v>
      </c>
      <c r="AL269" s="55"/>
      <c r="AM269" s="55"/>
      <c r="AN269" s="55">
        <v>1</v>
      </c>
      <c r="AO269" s="55"/>
      <c r="AP269" s="55"/>
      <c r="AQ269" s="55">
        <v>1</v>
      </c>
      <c r="AR269" s="55" t="s">
        <v>283</v>
      </c>
      <c r="AS269" s="55" t="s">
        <v>545</v>
      </c>
      <c r="AT269" s="60" t="s">
        <v>983</v>
      </c>
      <c r="AU269" s="55" t="s">
        <v>65</v>
      </c>
      <c r="AV269" s="55" t="s">
        <v>405</v>
      </c>
      <c r="AW269" s="55" t="s">
        <v>65</v>
      </c>
      <c r="AX269" s="55" t="s">
        <v>65</v>
      </c>
      <c r="AY269" s="55" t="s">
        <v>65</v>
      </c>
      <c r="BA269" s="38" t="s">
        <v>1490</v>
      </c>
      <c r="BB269" s="38" t="s">
        <v>1460</v>
      </c>
      <c r="BC269" s="38" t="s">
        <v>1476</v>
      </c>
    </row>
    <row r="270" spans="1:55" ht="72.75" customHeight="1" x14ac:dyDescent="0.2">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81"/>
      <c r="Y270" s="56">
        <v>0.3</v>
      </c>
      <c r="Z270" s="54" t="s">
        <v>1008</v>
      </c>
      <c r="AA270" s="58">
        <v>40310352</v>
      </c>
      <c r="AB270" s="55" t="s">
        <v>814</v>
      </c>
      <c r="AC270" s="55" t="s">
        <v>979</v>
      </c>
      <c r="AD270" s="55" t="s">
        <v>1009</v>
      </c>
      <c r="AE270" s="55">
        <v>12</v>
      </c>
      <c r="AF270" s="55">
        <v>1</v>
      </c>
      <c r="AG270" s="55">
        <v>1</v>
      </c>
      <c r="AH270" s="55">
        <v>1</v>
      </c>
      <c r="AI270" s="55">
        <v>1</v>
      </c>
      <c r="AJ270" s="55">
        <v>1</v>
      </c>
      <c r="AK270" s="55">
        <v>1</v>
      </c>
      <c r="AL270" s="55">
        <v>1</v>
      </c>
      <c r="AM270" s="55">
        <v>1</v>
      </c>
      <c r="AN270" s="55">
        <v>1</v>
      </c>
      <c r="AO270" s="55">
        <v>1</v>
      </c>
      <c r="AP270" s="55">
        <v>1</v>
      </c>
      <c r="AQ270" s="55">
        <v>1</v>
      </c>
      <c r="AR270" s="55" t="s">
        <v>283</v>
      </c>
      <c r="AS270" s="55" t="s">
        <v>545</v>
      </c>
      <c r="AT270" s="60" t="s">
        <v>983</v>
      </c>
      <c r="AU270" s="55" t="s">
        <v>65</v>
      </c>
      <c r="AV270" s="55" t="s">
        <v>405</v>
      </c>
      <c r="AW270" s="55" t="s">
        <v>65</v>
      </c>
      <c r="AX270" s="55" t="s">
        <v>65</v>
      </c>
      <c r="AY270" s="55" t="s">
        <v>65</v>
      </c>
      <c r="BA270" s="38" t="s">
        <v>1490</v>
      </c>
      <c r="BB270" s="38" t="s">
        <v>1462</v>
      </c>
      <c r="BC270" s="38" t="s">
        <v>1473</v>
      </c>
    </row>
    <row r="271" spans="1:55" ht="72.75" customHeight="1" x14ac:dyDescent="0.2">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81"/>
      <c r="Y271" s="56">
        <v>0.4</v>
      </c>
      <c r="Z271" s="54" t="s">
        <v>979</v>
      </c>
      <c r="AA271" s="58">
        <v>40310352</v>
      </c>
      <c r="AB271" s="55" t="s">
        <v>814</v>
      </c>
      <c r="AC271" s="55" t="s">
        <v>979</v>
      </c>
      <c r="AD271" s="55" t="s">
        <v>1010</v>
      </c>
      <c r="AE271" s="55">
        <v>3</v>
      </c>
      <c r="AF271" s="55"/>
      <c r="AG271" s="55"/>
      <c r="AH271" s="55"/>
      <c r="AI271" s="55">
        <v>1</v>
      </c>
      <c r="AJ271" s="55"/>
      <c r="AK271" s="55"/>
      <c r="AL271" s="55"/>
      <c r="AM271" s="55">
        <v>1</v>
      </c>
      <c r="AN271" s="55"/>
      <c r="AO271" s="55"/>
      <c r="AP271" s="55"/>
      <c r="AQ271" s="55">
        <v>1</v>
      </c>
      <c r="AR271" s="55" t="s">
        <v>283</v>
      </c>
      <c r="AS271" s="55" t="s">
        <v>545</v>
      </c>
      <c r="AT271" s="60" t="s">
        <v>1011</v>
      </c>
      <c r="AU271" s="55" t="s">
        <v>65</v>
      </c>
      <c r="AV271" s="55" t="s">
        <v>405</v>
      </c>
      <c r="AW271" s="55" t="s">
        <v>65</v>
      </c>
      <c r="AX271" s="55" t="s">
        <v>65</v>
      </c>
      <c r="AY271" s="55" t="s">
        <v>65</v>
      </c>
      <c r="BA271" s="38" t="s">
        <v>1490</v>
      </c>
      <c r="BB271" s="38" t="s">
        <v>1462</v>
      </c>
      <c r="BC271" s="38" t="s">
        <v>1477</v>
      </c>
    </row>
    <row r="272" spans="1:55" ht="72.75" customHeight="1" x14ac:dyDescent="0.2">
      <c r="A272" s="76" t="s">
        <v>58</v>
      </c>
      <c r="B272" s="76" t="s">
        <v>213</v>
      </c>
      <c r="C272" s="76" t="s">
        <v>103</v>
      </c>
      <c r="D272" s="76" t="s">
        <v>214</v>
      </c>
      <c r="E272" s="76" t="s">
        <v>215</v>
      </c>
      <c r="F272" s="76" t="s">
        <v>216</v>
      </c>
      <c r="G272" s="76" t="s">
        <v>217</v>
      </c>
      <c r="H272" s="76" t="s">
        <v>108</v>
      </c>
      <c r="I272" s="76" t="s">
        <v>65</v>
      </c>
      <c r="J272" s="76" t="s">
        <v>218</v>
      </c>
      <c r="K272" s="76" t="s">
        <v>291</v>
      </c>
      <c r="L272" s="76" t="s">
        <v>292</v>
      </c>
      <c r="M272" s="76" t="s">
        <v>293</v>
      </c>
      <c r="N272" s="76" t="s">
        <v>1407</v>
      </c>
      <c r="O272" s="76" t="s">
        <v>294</v>
      </c>
      <c r="P272" s="76" t="s">
        <v>70</v>
      </c>
      <c r="Q272" s="76">
        <v>80</v>
      </c>
      <c r="R272" s="76">
        <v>80</v>
      </c>
      <c r="S272" s="76">
        <v>85</v>
      </c>
      <c r="T272" s="76">
        <v>88</v>
      </c>
      <c r="U272" s="76">
        <v>90</v>
      </c>
      <c r="V272" s="76">
        <v>90</v>
      </c>
      <c r="W272" s="76" t="s">
        <v>295</v>
      </c>
      <c r="X272" s="81" t="s">
        <v>1012</v>
      </c>
      <c r="Y272" s="56">
        <v>0.3</v>
      </c>
      <c r="Z272" s="54" t="s">
        <v>1013</v>
      </c>
      <c r="AA272" s="58">
        <v>570000000</v>
      </c>
      <c r="AB272" s="55" t="s">
        <v>814</v>
      </c>
      <c r="AC272" s="55" t="s">
        <v>1014</v>
      </c>
      <c r="AD272" s="55" t="s">
        <v>1015</v>
      </c>
      <c r="AE272" s="55">
        <v>10</v>
      </c>
      <c r="AF272" s="55"/>
      <c r="AG272" s="55"/>
      <c r="AH272" s="55">
        <v>1</v>
      </c>
      <c r="AI272" s="55">
        <v>1</v>
      </c>
      <c r="AJ272" s="55">
        <v>1</v>
      </c>
      <c r="AK272" s="55">
        <v>1</v>
      </c>
      <c r="AL272" s="55">
        <v>1</v>
      </c>
      <c r="AM272" s="55">
        <v>1</v>
      </c>
      <c r="AN272" s="55">
        <v>1</v>
      </c>
      <c r="AO272" s="55">
        <v>1</v>
      </c>
      <c r="AP272" s="55">
        <v>1</v>
      </c>
      <c r="AQ272" s="55">
        <v>1</v>
      </c>
      <c r="AR272" s="55" t="s">
        <v>295</v>
      </c>
      <c r="AS272" s="55" t="s">
        <v>740</v>
      </c>
      <c r="AT272" s="60" t="s">
        <v>1016</v>
      </c>
      <c r="AU272" s="55" t="s">
        <v>484</v>
      </c>
      <c r="AV272" s="55" t="s">
        <v>405</v>
      </c>
      <c r="AW272" s="55" t="s">
        <v>65</v>
      </c>
      <c r="AX272" s="55" t="s">
        <v>65</v>
      </c>
      <c r="AY272" s="55" t="s">
        <v>65</v>
      </c>
      <c r="BA272" s="38" t="s">
        <v>1490</v>
      </c>
      <c r="BB272" s="38" t="s">
        <v>1460</v>
      </c>
      <c r="BC272" s="38" t="s">
        <v>1461</v>
      </c>
    </row>
    <row r="273" spans="1:55" ht="72.75" customHeight="1" x14ac:dyDescent="0.2">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81"/>
      <c r="Y273" s="56">
        <v>0.5</v>
      </c>
      <c r="Z273" s="54" t="s">
        <v>1017</v>
      </c>
      <c r="AA273" s="58">
        <v>1000000000</v>
      </c>
      <c r="AB273" s="55" t="s">
        <v>814</v>
      </c>
      <c r="AC273" s="55" t="s">
        <v>1018</v>
      </c>
      <c r="AD273" s="55" t="s">
        <v>1019</v>
      </c>
      <c r="AE273" s="55">
        <v>11</v>
      </c>
      <c r="AF273" s="55"/>
      <c r="AG273" s="55">
        <v>1</v>
      </c>
      <c r="AH273" s="55">
        <v>1</v>
      </c>
      <c r="AI273" s="55">
        <v>1</v>
      </c>
      <c r="AJ273" s="55">
        <v>1</v>
      </c>
      <c r="AK273" s="55">
        <v>1</v>
      </c>
      <c r="AL273" s="55">
        <v>1</v>
      </c>
      <c r="AM273" s="55">
        <v>1</v>
      </c>
      <c r="AN273" s="55">
        <v>1</v>
      </c>
      <c r="AO273" s="55">
        <v>1</v>
      </c>
      <c r="AP273" s="55">
        <v>1</v>
      </c>
      <c r="AQ273" s="55">
        <v>1</v>
      </c>
      <c r="AR273" s="55" t="s">
        <v>295</v>
      </c>
      <c r="AS273" s="55" t="s">
        <v>740</v>
      </c>
      <c r="AT273" s="60" t="s">
        <v>1016</v>
      </c>
      <c r="AU273" s="55" t="s">
        <v>65</v>
      </c>
      <c r="AV273" s="55" t="s">
        <v>405</v>
      </c>
      <c r="AW273" s="55" t="s">
        <v>65</v>
      </c>
      <c r="AX273" s="55" t="s">
        <v>65</v>
      </c>
      <c r="AY273" s="55" t="s">
        <v>65</v>
      </c>
      <c r="BA273" s="38" t="s">
        <v>1490</v>
      </c>
      <c r="BB273" s="38" t="s">
        <v>1460</v>
      </c>
      <c r="BC273" s="38" t="s">
        <v>1478</v>
      </c>
    </row>
    <row r="274" spans="1:55" ht="72.75" customHeight="1" x14ac:dyDescent="0.2">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81"/>
      <c r="Y274" s="56">
        <v>0.1</v>
      </c>
      <c r="Z274" s="54" t="s">
        <v>1020</v>
      </c>
      <c r="AA274" s="58">
        <v>30000000</v>
      </c>
      <c r="AB274" s="55" t="s">
        <v>814</v>
      </c>
      <c r="AC274" s="55" t="s">
        <v>1014</v>
      </c>
      <c r="AD274" s="55" t="s">
        <v>1021</v>
      </c>
      <c r="AE274" s="55">
        <v>4</v>
      </c>
      <c r="AF274" s="55"/>
      <c r="AG274" s="55"/>
      <c r="AH274" s="55"/>
      <c r="AI274" s="55">
        <v>1</v>
      </c>
      <c r="AJ274" s="55"/>
      <c r="AK274" s="55"/>
      <c r="AL274" s="55">
        <v>1</v>
      </c>
      <c r="AM274" s="55"/>
      <c r="AN274" s="55"/>
      <c r="AO274" s="55">
        <v>1</v>
      </c>
      <c r="AP274" s="55"/>
      <c r="AQ274" s="55">
        <v>1</v>
      </c>
      <c r="AR274" s="55" t="s">
        <v>295</v>
      </c>
      <c r="AS274" s="55" t="s">
        <v>403</v>
      </c>
      <c r="AT274" s="60" t="s">
        <v>1016</v>
      </c>
      <c r="AU274" s="55" t="s">
        <v>65</v>
      </c>
      <c r="AV274" s="55" t="s">
        <v>405</v>
      </c>
      <c r="AW274" s="55" t="s">
        <v>65</v>
      </c>
      <c r="AX274" s="55" t="s">
        <v>65</v>
      </c>
      <c r="AY274" s="55" t="s">
        <v>65</v>
      </c>
      <c r="BA274" s="38" t="s">
        <v>1490</v>
      </c>
      <c r="BB274" s="38" t="s">
        <v>1455</v>
      </c>
      <c r="BC274" s="38" t="s">
        <v>1479</v>
      </c>
    </row>
    <row r="275" spans="1:55" ht="72.75" customHeight="1" x14ac:dyDescent="0.2">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81"/>
      <c r="Y275" s="56">
        <v>0.05</v>
      </c>
      <c r="Z275" s="54" t="s">
        <v>1022</v>
      </c>
      <c r="AA275" s="58">
        <v>10000000</v>
      </c>
      <c r="AB275" s="55" t="s">
        <v>814</v>
      </c>
      <c r="AC275" s="55" t="s">
        <v>1018</v>
      </c>
      <c r="AD275" s="55" t="s">
        <v>1023</v>
      </c>
      <c r="AE275" s="55">
        <v>3</v>
      </c>
      <c r="AF275" s="55"/>
      <c r="AG275" s="55"/>
      <c r="AH275" s="55"/>
      <c r="AI275" s="55"/>
      <c r="AJ275" s="55"/>
      <c r="AK275" s="55"/>
      <c r="AL275" s="55"/>
      <c r="AM275" s="55"/>
      <c r="AN275" s="55"/>
      <c r="AO275" s="55"/>
      <c r="AP275" s="55"/>
      <c r="AQ275" s="55">
        <v>3</v>
      </c>
      <c r="AR275" s="55" t="s">
        <v>295</v>
      </c>
      <c r="AS275" s="55" t="s">
        <v>740</v>
      </c>
      <c r="AT275" s="60" t="s">
        <v>1016</v>
      </c>
      <c r="AU275" s="55" t="s">
        <v>65</v>
      </c>
      <c r="AV275" s="55" t="s">
        <v>405</v>
      </c>
      <c r="AW275" s="55" t="s">
        <v>65</v>
      </c>
      <c r="AX275" s="55" t="s">
        <v>65</v>
      </c>
      <c r="AY275" s="55" t="s">
        <v>65</v>
      </c>
      <c r="BA275" s="38" t="s">
        <v>1490</v>
      </c>
      <c r="BB275" s="38" t="s">
        <v>1460</v>
      </c>
      <c r="BC275" s="38" t="s">
        <v>1480</v>
      </c>
    </row>
    <row r="276" spans="1:55" ht="72.75" customHeight="1" x14ac:dyDescent="0.2">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81"/>
      <c r="Y276" s="56">
        <v>0.05</v>
      </c>
      <c r="Z276" s="54" t="s">
        <v>1024</v>
      </c>
      <c r="AA276" s="58">
        <v>20000000</v>
      </c>
      <c r="AB276" s="55" t="s">
        <v>814</v>
      </c>
      <c r="AC276" s="55" t="s">
        <v>1018</v>
      </c>
      <c r="AD276" s="55" t="s">
        <v>1025</v>
      </c>
      <c r="AE276" s="55">
        <v>1</v>
      </c>
      <c r="AF276" s="55"/>
      <c r="AG276" s="55"/>
      <c r="AH276" s="55"/>
      <c r="AI276" s="55"/>
      <c r="AJ276" s="55"/>
      <c r="AK276" s="55"/>
      <c r="AL276" s="55"/>
      <c r="AM276" s="55">
        <v>1</v>
      </c>
      <c r="AN276" s="55"/>
      <c r="AO276" s="55"/>
      <c r="AP276" s="55"/>
      <c r="AQ276" s="55"/>
      <c r="AR276" s="55" t="s">
        <v>295</v>
      </c>
      <c r="AS276" s="55" t="s">
        <v>740</v>
      </c>
      <c r="AT276" s="60" t="s">
        <v>65</v>
      </c>
      <c r="AU276" s="55" t="s">
        <v>65</v>
      </c>
      <c r="AV276" s="55" t="s">
        <v>405</v>
      </c>
      <c r="AW276" s="55" t="s">
        <v>65</v>
      </c>
      <c r="AX276" s="55" t="s">
        <v>65</v>
      </c>
      <c r="AY276" s="55" t="s">
        <v>65</v>
      </c>
      <c r="BA276" s="38" t="s">
        <v>1490</v>
      </c>
      <c r="BB276" s="38" t="s">
        <v>1460</v>
      </c>
      <c r="BC276" s="38" t="s">
        <v>1461</v>
      </c>
    </row>
    <row r="277" spans="1:55" ht="72.75" customHeight="1" x14ac:dyDescent="0.2">
      <c r="A277" s="7" t="s">
        <v>58</v>
      </c>
      <c r="B277" s="55" t="s">
        <v>213</v>
      </c>
      <c r="C277" s="55" t="s">
        <v>103</v>
      </c>
      <c r="D277" s="55" t="s">
        <v>242</v>
      </c>
      <c r="E277" s="55" t="s">
        <v>215</v>
      </c>
      <c r="F277" s="55" t="s">
        <v>216</v>
      </c>
      <c r="G277" s="55" t="s">
        <v>217</v>
      </c>
      <c r="H277" s="55" t="s">
        <v>108</v>
      </c>
      <c r="I277" s="55" t="s">
        <v>65</v>
      </c>
      <c r="J277" s="55" t="s">
        <v>218</v>
      </c>
      <c r="K277" s="55" t="s">
        <v>291</v>
      </c>
      <c r="L277" s="55" t="s">
        <v>296</v>
      </c>
      <c r="M277" s="55" t="s">
        <v>297</v>
      </c>
      <c r="N277" s="72" t="s">
        <v>1407</v>
      </c>
      <c r="O277" s="72" t="s">
        <v>294</v>
      </c>
      <c r="P277" s="72" t="s">
        <v>70</v>
      </c>
      <c r="Q277" s="72" t="s">
        <v>72</v>
      </c>
      <c r="R277" s="72">
        <v>0</v>
      </c>
      <c r="S277" s="72">
        <v>68</v>
      </c>
      <c r="T277" s="72">
        <v>75</v>
      </c>
      <c r="U277" s="72">
        <v>80</v>
      </c>
      <c r="V277" s="72">
        <v>80</v>
      </c>
      <c r="W277" s="13" t="s">
        <v>295</v>
      </c>
      <c r="X277" s="55" t="s">
        <v>1026</v>
      </c>
      <c r="Y277" s="56">
        <v>1</v>
      </c>
      <c r="Z277" s="54" t="s">
        <v>1027</v>
      </c>
      <c r="AA277" s="58">
        <v>100000000</v>
      </c>
      <c r="AB277" s="55" t="s">
        <v>814</v>
      </c>
      <c r="AC277" s="55" t="s">
        <v>1018</v>
      </c>
      <c r="AD277" s="55" t="s">
        <v>1028</v>
      </c>
      <c r="AE277" s="55">
        <v>10</v>
      </c>
      <c r="AF277" s="55"/>
      <c r="AG277" s="55"/>
      <c r="AH277" s="55">
        <v>1</v>
      </c>
      <c r="AI277" s="55">
        <v>1</v>
      </c>
      <c r="AJ277" s="55">
        <v>1</v>
      </c>
      <c r="AK277" s="55">
        <v>1</v>
      </c>
      <c r="AL277" s="55">
        <v>1</v>
      </c>
      <c r="AM277" s="55">
        <v>1</v>
      </c>
      <c r="AN277" s="55">
        <v>1</v>
      </c>
      <c r="AO277" s="55">
        <v>1</v>
      </c>
      <c r="AP277" s="55">
        <v>1</v>
      </c>
      <c r="AQ277" s="55">
        <v>1</v>
      </c>
      <c r="AR277" s="55" t="s">
        <v>295</v>
      </c>
      <c r="AS277" s="55" t="s">
        <v>740</v>
      </c>
      <c r="AT277" s="60" t="s">
        <v>484</v>
      </c>
      <c r="AU277" s="55" t="s">
        <v>65</v>
      </c>
      <c r="AV277" s="55" t="s">
        <v>405</v>
      </c>
      <c r="AW277" s="55" t="s">
        <v>65</v>
      </c>
      <c r="AX277" s="55" t="s">
        <v>65</v>
      </c>
      <c r="AY277" s="55" t="s">
        <v>65</v>
      </c>
      <c r="BA277" s="38" t="s">
        <v>1490</v>
      </c>
      <c r="BB277" s="38" t="s">
        <v>1460</v>
      </c>
      <c r="BC277" s="38" t="s">
        <v>1461</v>
      </c>
    </row>
    <row r="278" spans="1:55" ht="72.75" customHeight="1" x14ac:dyDescent="0.2">
      <c r="A278" s="76" t="s">
        <v>58</v>
      </c>
      <c r="B278" s="76" t="s">
        <v>213</v>
      </c>
      <c r="C278" s="76" t="s">
        <v>103</v>
      </c>
      <c r="D278" s="76" t="s">
        <v>242</v>
      </c>
      <c r="E278" s="76" t="s">
        <v>243</v>
      </c>
      <c r="F278" s="76" t="s">
        <v>298</v>
      </c>
      <c r="G278" s="76" t="s">
        <v>299</v>
      </c>
      <c r="H278" s="76" t="s">
        <v>108</v>
      </c>
      <c r="I278" s="76" t="s">
        <v>65</v>
      </c>
      <c r="J278" s="76" t="s">
        <v>66</v>
      </c>
      <c r="K278" s="76" t="s">
        <v>300</v>
      </c>
      <c r="L278" s="76" t="s">
        <v>301</v>
      </c>
      <c r="M278" s="76" t="s">
        <v>302</v>
      </c>
      <c r="N278" s="76" t="s">
        <v>1410</v>
      </c>
      <c r="O278" s="76" t="s">
        <v>115</v>
      </c>
      <c r="P278" s="76" t="s">
        <v>82</v>
      </c>
      <c r="Q278" s="76" t="s">
        <v>72</v>
      </c>
      <c r="R278" s="76">
        <v>0</v>
      </c>
      <c r="S278" s="76">
        <v>0</v>
      </c>
      <c r="T278" s="76">
        <v>5</v>
      </c>
      <c r="U278" s="76">
        <v>4</v>
      </c>
      <c r="V278" s="76">
        <v>4</v>
      </c>
      <c r="W278" s="76" t="s">
        <v>303</v>
      </c>
      <c r="X278" s="81" t="s">
        <v>1029</v>
      </c>
      <c r="Y278" s="56">
        <v>0.5</v>
      </c>
      <c r="Z278" s="54" t="s">
        <v>1030</v>
      </c>
      <c r="AA278" s="58">
        <v>120000000</v>
      </c>
      <c r="AB278" s="55" t="s">
        <v>814</v>
      </c>
      <c r="AC278" s="55" t="s">
        <v>815</v>
      </c>
      <c r="AD278" s="55" t="s">
        <v>1031</v>
      </c>
      <c r="AE278" s="55">
        <v>4</v>
      </c>
      <c r="AF278" s="55"/>
      <c r="AG278" s="55"/>
      <c r="AH278" s="55"/>
      <c r="AI278" s="55">
        <v>1</v>
      </c>
      <c r="AJ278" s="55"/>
      <c r="AK278" s="55"/>
      <c r="AL278" s="55">
        <v>1</v>
      </c>
      <c r="AM278" s="55"/>
      <c r="AN278" s="55"/>
      <c r="AO278" s="55">
        <v>1</v>
      </c>
      <c r="AP278" s="55"/>
      <c r="AQ278" s="55">
        <v>1</v>
      </c>
      <c r="AR278" s="55" t="s">
        <v>303</v>
      </c>
      <c r="AS278" s="55" t="s">
        <v>740</v>
      </c>
      <c r="AT278" s="60" t="s">
        <v>65</v>
      </c>
      <c r="AU278" s="55" t="s">
        <v>65</v>
      </c>
      <c r="AV278" s="55" t="s">
        <v>65</v>
      </c>
      <c r="AW278" s="55" t="s">
        <v>65</v>
      </c>
      <c r="AX278" s="55" t="s">
        <v>65</v>
      </c>
      <c r="AY278" s="55" t="s">
        <v>65</v>
      </c>
      <c r="BA278" s="32" t="s">
        <v>65</v>
      </c>
      <c r="BB278" s="32"/>
      <c r="BC278" s="32"/>
    </row>
    <row r="279" spans="1:55" ht="72.75" customHeight="1" x14ac:dyDescent="0.2">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81"/>
      <c r="Y279" s="56">
        <v>0.5</v>
      </c>
      <c r="Z279" s="54" t="s">
        <v>1032</v>
      </c>
      <c r="AA279" s="58" t="s">
        <v>65</v>
      </c>
      <c r="AB279" s="55" t="s">
        <v>65</v>
      </c>
      <c r="AC279" s="55" t="s">
        <v>65</v>
      </c>
      <c r="AD279" s="55" t="s">
        <v>1033</v>
      </c>
      <c r="AE279" s="55">
        <v>3</v>
      </c>
      <c r="AF279" s="55"/>
      <c r="AG279" s="55"/>
      <c r="AH279" s="55"/>
      <c r="AI279" s="55"/>
      <c r="AJ279" s="55">
        <v>1</v>
      </c>
      <c r="AK279" s="55"/>
      <c r="AL279" s="55"/>
      <c r="AM279" s="55"/>
      <c r="AN279" s="55">
        <v>1</v>
      </c>
      <c r="AO279" s="55"/>
      <c r="AP279" s="55"/>
      <c r="AQ279" s="55">
        <v>1</v>
      </c>
      <c r="AR279" s="55" t="s">
        <v>303</v>
      </c>
      <c r="AS279" s="55" t="s">
        <v>740</v>
      </c>
      <c r="AT279" s="60" t="s">
        <v>1034</v>
      </c>
      <c r="AU279" s="55" t="s">
        <v>484</v>
      </c>
      <c r="AV279" s="55" t="s">
        <v>405</v>
      </c>
      <c r="AW279" s="55" t="s">
        <v>65</v>
      </c>
      <c r="AX279" s="55" t="s">
        <v>65</v>
      </c>
      <c r="AY279" s="55" t="s">
        <v>65</v>
      </c>
      <c r="BA279" s="38" t="s">
        <v>1490</v>
      </c>
      <c r="BB279" s="38" t="s">
        <v>1469</v>
      </c>
      <c r="BC279" s="38" t="s">
        <v>1469</v>
      </c>
    </row>
    <row r="280" spans="1:55" ht="72.75" customHeight="1" x14ac:dyDescent="0.2">
      <c r="A280" s="7" t="s">
        <v>58</v>
      </c>
      <c r="B280" s="55" t="s">
        <v>213</v>
      </c>
      <c r="C280" s="55" t="s">
        <v>103</v>
      </c>
      <c r="D280" s="55" t="s">
        <v>242</v>
      </c>
      <c r="E280" s="55" t="s">
        <v>215</v>
      </c>
      <c r="F280" s="55" t="s">
        <v>216</v>
      </c>
      <c r="G280" s="55" t="s">
        <v>217</v>
      </c>
      <c r="H280" s="55" t="s">
        <v>108</v>
      </c>
      <c r="I280" s="55" t="s">
        <v>65</v>
      </c>
      <c r="J280" s="55" t="s">
        <v>304</v>
      </c>
      <c r="K280" s="55" t="s">
        <v>305</v>
      </c>
      <c r="L280" s="55" t="s">
        <v>306</v>
      </c>
      <c r="M280" s="55" t="s">
        <v>307</v>
      </c>
      <c r="N280" s="72" t="s">
        <v>1411</v>
      </c>
      <c r="O280" s="72" t="s">
        <v>238</v>
      </c>
      <c r="P280" s="72" t="s">
        <v>82</v>
      </c>
      <c r="Q280" s="72">
        <v>0</v>
      </c>
      <c r="R280" s="72">
        <v>0</v>
      </c>
      <c r="S280" s="72">
        <v>4</v>
      </c>
      <c r="T280" s="72">
        <v>5</v>
      </c>
      <c r="U280" s="72">
        <v>5</v>
      </c>
      <c r="V280" s="72">
        <v>14</v>
      </c>
      <c r="W280" s="13" t="s">
        <v>308</v>
      </c>
      <c r="X280" s="55" t="s">
        <v>1035</v>
      </c>
      <c r="Y280" s="56">
        <v>1</v>
      </c>
      <c r="Z280" s="54" t="s">
        <v>1036</v>
      </c>
      <c r="AA280" s="58">
        <v>120000000</v>
      </c>
      <c r="AB280" s="55" t="s">
        <v>814</v>
      </c>
      <c r="AC280" s="55" t="s">
        <v>1037</v>
      </c>
      <c r="AD280" s="55" t="s">
        <v>1038</v>
      </c>
      <c r="AE280" s="55">
        <v>2</v>
      </c>
      <c r="AF280" s="55"/>
      <c r="AG280" s="55"/>
      <c r="AH280" s="55"/>
      <c r="AI280" s="55"/>
      <c r="AJ280" s="55">
        <v>1</v>
      </c>
      <c r="AK280" s="55"/>
      <c r="AL280" s="55"/>
      <c r="AM280" s="55"/>
      <c r="AN280" s="55">
        <v>1</v>
      </c>
      <c r="AO280" s="55"/>
      <c r="AP280" s="55"/>
      <c r="AQ280" s="55"/>
      <c r="AR280" s="55" t="s">
        <v>308</v>
      </c>
      <c r="AS280" s="55" t="s">
        <v>432</v>
      </c>
      <c r="AT280" s="60" t="s">
        <v>1039</v>
      </c>
      <c r="AU280" s="55" t="s">
        <v>1040</v>
      </c>
      <c r="AV280" s="55" t="s">
        <v>405</v>
      </c>
      <c r="AW280" s="55" t="s">
        <v>65</v>
      </c>
      <c r="AX280" s="55" t="s">
        <v>65</v>
      </c>
      <c r="AY280" s="55" t="s">
        <v>65</v>
      </c>
      <c r="BA280" s="38" t="s">
        <v>1490</v>
      </c>
      <c r="BB280" s="38" t="s">
        <v>1469</v>
      </c>
      <c r="BC280" s="38" t="s">
        <v>1469</v>
      </c>
    </row>
    <row r="281" spans="1:55" ht="72.75" customHeight="1" x14ac:dyDescent="0.2">
      <c r="A281" s="7" t="s">
        <v>58</v>
      </c>
      <c r="B281" s="55" t="s">
        <v>213</v>
      </c>
      <c r="C281" s="55" t="s">
        <v>103</v>
      </c>
      <c r="D281" s="55" t="s">
        <v>242</v>
      </c>
      <c r="E281" s="55" t="s">
        <v>215</v>
      </c>
      <c r="F281" s="55" t="s">
        <v>216</v>
      </c>
      <c r="G281" s="55" t="s">
        <v>217</v>
      </c>
      <c r="H281" s="55" t="s">
        <v>108</v>
      </c>
      <c r="I281" s="55" t="s">
        <v>65</v>
      </c>
      <c r="J281" s="55" t="s">
        <v>304</v>
      </c>
      <c r="K281" s="55" t="s">
        <v>305</v>
      </c>
      <c r="L281" s="55" t="s">
        <v>309</v>
      </c>
      <c r="M281" s="55" t="s">
        <v>310</v>
      </c>
      <c r="N281" s="72" t="s">
        <v>1407</v>
      </c>
      <c r="O281" s="72" t="s">
        <v>238</v>
      </c>
      <c r="P281" s="72" t="s">
        <v>70</v>
      </c>
      <c r="Q281" s="72">
        <v>100</v>
      </c>
      <c r="R281" s="72">
        <v>100</v>
      </c>
      <c r="S281" s="72">
        <v>100</v>
      </c>
      <c r="T281" s="72">
        <v>100</v>
      </c>
      <c r="U281" s="72">
        <v>100</v>
      </c>
      <c r="V281" s="72">
        <v>100</v>
      </c>
      <c r="W281" s="13" t="s">
        <v>308</v>
      </c>
      <c r="X281" s="55" t="s">
        <v>1041</v>
      </c>
      <c r="Y281" s="56">
        <v>1</v>
      </c>
      <c r="Z281" s="54" t="s">
        <v>1042</v>
      </c>
      <c r="AA281" s="58" t="s">
        <v>65</v>
      </c>
      <c r="AB281" s="55" t="s">
        <v>65</v>
      </c>
      <c r="AC281" s="55" t="s">
        <v>65</v>
      </c>
      <c r="AD281" s="55" t="s">
        <v>1043</v>
      </c>
      <c r="AE281" s="55">
        <v>3</v>
      </c>
      <c r="AF281" s="55"/>
      <c r="AG281" s="55"/>
      <c r="AH281" s="55">
        <v>1</v>
      </c>
      <c r="AI281" s="55"/>
      <c r="AJ281" s="55"/>
      <c r="AK281" s="55"/>
      <c r="AL281" s="55">
        <v>1</v>
      </c>
      <c r="AM281" s="55"/>
      <c r="AN281" s="55"/>
      <c r="AO281" s="55">
        <v>1</v>
      </c>
      <c r="AP281" s="55"/>
      <c r="AQ281" s="55"/>
      <c r="AR281" s="55" t="s">
        <v>308</v>
      </c>
      <c r="AS281" s="55" t="s">
        <v>432</v>
      </c>
      <c r="AT281" s="60" t="s">
        <v>1044</v>
      </c>
      <c r="AU281" s="55" t="s">
        <v>1045</v>
      </c>
      <c r="AV281" s="55" t="s">
        <v>405</v>
      </c>
      <c r="AW281" s="55" t="s">
        <v>65</v>
      </c>
      <c r="AX281" s="55" t="s">
        <v>65</v>
      </c>
      <c r="AY281" s="55" t="s">
        <v>65</v>
      </c>
      <c r="BA281" s="38" t="s">
        <v>1490</v>
      </c>
      <c r="BB281" s="38" t="s">
        <v>1462</v>
      </c>
      <c r="BC281" s="38" t="s">
        <v>1474</v>
      </c>
    </row>
    <row r="282" spans="1:55" ht="101.25" customHeight="1" x14ac:dyDescent="0.2">
      <c r="A282" s="76" t="s">
        <v>58</v>
      </c>
      <c r="B282" s="76" t="s">
        <v>213</v>
      </c>
      <c r="C282" s="76" t="s">
        <v>103</v>
      </c>
      <c r="D282" s="76" t="s">
        <v>242</v>
      </c>
      <c r="E282" s="76" t="s">
        <v>243</v>
      </c>
      <c r="F282" s="76" t="s">
        <v>298</v>
      </c>
      <c r="G282" s="76" t="s">
        <v>311</v>
      </c>
      <c r="H282" s="76" t="s">
        <v>108</v>
      </c>
      <c r="I282" s="76" t="s">
        <v>65</v>
      </c>
      <c r="J282" s="76" t="s">
        <v>66</v>
      </c>
      <c r="K282" s="76" t="s">
        <v>312</v>
      </c>
      <c r="L282" s="76" t="s">
        <v>313</v>
      </c>
      <c r="M282" s="76" t="s">
        <v>314</v>
      </c>
      <c r="N282" s="76" t="s">
        <v>418</v>
      </c>
      <c r="O282" s="76" t="s">
        <v>222</v>
      </c>
      <c r="P282" s="76" t="s">
        <v>70</v>
      </c>
      <c r="Q282" s="76" t="s">
        <v>72</v>
      </c>
      <c r="R282" s="76">
        <v>0</v>
      </c>
      <c r="S282" s="76">
        <v>20</v>
      </c>
      <c r="T282" s="76">
        <v>30</v>
      </c>
      <c r="U282" s="76">
        <v>50</v>
      </c>
      <c r="V282" s="76">
        <v>50</v>
      </c>
      <c r="W282" s="76" t="s">
        <v>315</v>
      </c>
      <c r="X282" s="81" t="s">
        <v>1046</v>
      </c>
      <c r="Y282" s="59">
        <v>0.5</v>
      </c>
      <c r="Z282" s="71" t="s">
        <v>1552</v>
      </c>
      <c r="AA282" s="58">
        <v>600000000</v>
      </c>
      <c r="AB282" s="55" t="s">
        <v>814</v>
      </c>
      <c r="AC282" s="55" t="s">
        <v>1047</v>
      </c>
      <c r="AD282" s="55" t="s">
        <v>1048</v>
      </c>
      <c r="AE282" s="55">
        <v>1</v>
      </c>
      <c r="AF282" s="55"/>
      <c r="AG282" s="55"/>
      <c r="AH282" s="55"/>
      <c r="AI282" s="55"/>
      <c r="AJ282" s="55"/>
      <c r="AK282" s="55"/>
      <c r="AL282" s="55"/>
      <c r="AM282" s="55"/>
      <c r="AN282" s="55"/>
      <c r="AO282" s="55"/>
      <c r="AP282" s="55"/>
      <c r="AQ282" s="55">
        <v>1</v>
      </c>
      <c r="AR282" s="55" t="s">
        <v>315</v>
      </c>
      <c r="AS282" s="55" t="s">
        <v>880</v>
      </c>
      <c r="AT282" s="60" t="s">
        <v>484</v>
      </c>
      <c r="AU282" s="55" t="s">
        <v>1049</v>
      </c>
      <c r="AV282" s="55" t="s">
        <v>464</v>
      </c>
      <c r="AW282" s="55" t="s">
        <v>65</v>
      </c>
      <c r="AX282" s="55" t="s">
        <v>65</v>
      </c>
      <c r="AY282" s="55" t="s">
        <v>65</v>
      </c>
      <c r="BA282" s="32" t="s">
        <v>65</v>
      </c>
      <c r="BB282" s="32"/>
      <c r="BC282" s="32"/>
    </row>
    <row r="283" spans="1:55" ht="69" customHeight="1" x14ac:dyDescent="0.2">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81"/>
      <c r="Y283" s="118">
        <v>0.5</v>
      </c>
      <c r="Z283" s="82" t="s">
        <v>1551</v>
      </c>
      <c r="AA283" s="58" t="s">
        <v>65</v>
      </c>
      <c r="AB283" s="55" t="s">
        <v>65</v>
      </c>
      <c r="AC283" s="55" t="s">
        <v>65</v>
      </c>
      <c r="AD283" s="72" t="s">
        <v>1550</v>
      </c>
      <c r="AE283" s="72">
        <v>1</v>
      </c>
      <c r="AF283" s="72"/>
      <c r="AG283" s="72"/>
      <c r="AH283" s="72"/>
      <c r="AI283" s="72"/>
      <c r="AJ283" s="72"/>
      <c r="AK283" s="72"/>
      <c r="AL283" s="72"/>
      <c r="AM283" s="72"/>
      <c r="AN283" s="72"/>
      <c r="AO283" s="72"/>
      <c r="AP283" s="72">
        <v>1</v>
      </c>
      <c r="AQ283" s="72"/>
      <c r="AR283" s="55" t="s">
        <v>315</v>
      </c>
      <c r="AS283" s="55" t="s">
        <v>880</v>
      </c>
      <c r="AT283" s="60" t="s">
        <v>484</v>
      </c>
      <c r="AU283" s="55" t="s">
        <v>1049</v>
      </c>
      <c r="AV283" s="55" t="s">
        <v>464</v>
      </c>
      <c r="AW283" s="55" t="s">
        <v>65</v>
      </c>
      <c r="AX283" s="55" t="s">
        <v>65</v>
      </c>
      <c r="AY283" s="55" t="s">
        <v>65</v>
      </c>
      <c r="BA283" s="32" t="s">
        <v>65</v>
      </c>
      <c r="BB283" s="32"/>
      <c r="BC283" s="32"/>
    </row>
    <row r="284" spans="1:55" ht="121.5" customHeight="1" x14ac:dyDescent="0.2">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81"/>
      <c r="Y284" s="118"/>
      <c r="Z284" s="82"/>
      <c r="AA284" s="58" t="s">
        <v>65</v>
      </c>
      <c r="AB284" s="55" t="s">
        <v>65</v>
      </c>
      <c r="AC284" s="55" t="s">
        <v>65</v>
      </c>
      <c r="AD284" s="72" t="s">
        <v>1549</v>
      </c>
      <c r="AE284" s="72">
        <v>2</v>
      </c>
      <c r="AF284" s="72"/>
      <c r="AG284" s="72"/>
      <c r="AH284" s="72"/>
      <c r="AI284" s="72"/>
      <c r="AJ284" s="72"/>
      <c r="AK284" s="72"/>
      <c r="AL284" s="72"/>
      <c r="AM284" s="72"/>
      <c r="AN284" s="72"/>
      <c r="AO284" s="72"/>
      <c r="AP284" s="72">
        <v>2</v>
      </c>
      <c r="AQ284" s="72"/>
      <c r="AR284" s="55" t="s">
        <v>315</v>
      </c>
      <c r="AS284" s="55" t="s">
        <v>880</v>
      </c>
      <c r="AT284" s="60" t="s">
        <v>484</v>
      </c>
      <c r="AU284" s="55" t="s">
        <v>1049</v>
      </c>
      <c r="AV284" s="55" t="s">
        <v>464</v>
      </c>
      <c r="AW284" s="55" t="s">
        <v>65</v>
      </c>
      <c r="AX284" s="55" t="s">
        <v>65</v>
      </c>
      <c r="AY284" s="55" t="s">
        <v>65</v>
      </c>
      <c r="BA284" s="32" t="s">
        <v>65</v>
      </c>
      <c r="BB284" s="32"/>
      <c r="BC284" s="32"/>
    </row>
    <row r="285" spans="1:55" ht="72.75" customHeight="1" x14ac:dyDescent="0.2">
      <c r="A285" s="7" t="s">
        <v>58</v>
      </c>
      <c r="B285" s="55" t="s">
        <v>213</v>
      </c>
      <c r="C285" s="55" t="s">
        <v>103</v>
      </c>
      <c r="D285" s="55" t="s">
        <v>242</v>
      </c>
      <c r="E285" s="55" t="s">
        <v>243</v>
      </c>
      <c r="F285" s="55" t="s">
        <v>298</v>
      </c>
      <c r="G285" s="55" t="s">
        <v>311</v>
      </c>
      <c r="H285" s="55" t="s">
        <v>108</v>
      </c>
      <c r="I285" s="55" t="s">
        <v>65</v>
      </c>
      <c r="J285" s="55" t="s">
        <v>66</v>
      </c>
      <c r="K285" s="55" t="s">
        <v>312</v>
      </c>
      <c r="L285" s="55" t="s">
        <v>316</v>
      </c>
      <c r="M285" s="55" t="s">
        <v>1443</v>
      </c>
      <c r="N285" s="72" t="s">
        <v>1405</v>
      </c>
      <c r="O285" s="72" t="s">
        <v>222</v>
      </c>
      <c r="P285" s="72" t="s">
        <v>70</v>
      </c>
      <c r="Q285" s="72" t="s">
        <v>72</v>
      </c>
      <c r="R285" s="72">
        <v>0</v>
      </c>
      <c r="S285" s="72">
        <v>0</v>
      </c>
      <c r="T285" s="72">
        <v>90</v>
      </c>
      <c r="U285" s="72">
        <v>90</v>
      </c>
      <c r="V285" s="72">
        <v>90</v>
      </c>
      <c r="W285" s="13" t="s">
        <v>315</v>
      </c>
      <c r="X285" s="55" t="s">
        <v>1050</v>
      </c>
      <c r="Y285" s="56">
        <v>1</v>
      </c>
      <c r="Z285" s="54" t="s">
        <v>1051</v>
      </c>
      <c r="AA285" s="58" t="s">
        <v>65</v>
      </c>
      <c r="AB285" s="55" t="s">
        <v>65</v>
      </c>
      <c r="AC285" s="55" t="s">
        <v>65</v>
      </c>
      <c r="AD285" s="55" t="s">
        <v>1052</v>
      </c>
      <c r="AE285" s="55">
        <v>12</v>
      </c>
      <c r="AF285" s="55">
        <v>1</v>
      </c>
      <c r="AG285" s="55">
        <v>1</v>
      </c>
      <c r="AH285" s="55">
        <v>1</v>
      </c>
      <c r="AI285" s="55">
        <v>1</v>
      </c>
      <c r="AJ285" s="55">
        <v>1</v>
      </c>
      <c r="AK285" s="55">
        <v>1</v>
      </c>
      <c r="AL285" s="55">
        <v>1</v>
      </c>
      <c r="AM285" s="55">
        <v>1</v>
      </c>
      <c r="AN285" s="55">
        <v>1</v>
      </c>
      <c r="AO285" s="55">
        <v>1</v>
      </c>
      <c r="AP285" s="55">
        <v>1</v>
      </c>
      <c r="AQ285" s="55">
        <v>1</v>
      </c>
      <c r="AR285" s="55" t="s">
        <v>315</v>
      </c>
      <c r="AS285" s="55" t="s">
        <v>880</v>
      </c>
      <c r="AT285" s="60" t="s">
        <v>1049</v>
      </c>
      <c r="AU285" s="55" t="s">
        <v>65</v>
      </c>
      <c r="AV285" s="55" t="s">
        <v>464</v>
      </c>
      <c r="AW285" s="55" t="s">
        <v>65</v>
      </c>
      <c r="AX285" s="55" t="s">
        <v>65</v>
      </c>
      <c r="AY285" s="55" t="s">
        <v>65</v>
      </c>
      <c r="BA285" s="32" t="s">
        <v>65</v>
      </c>
      <c r="BB285" s="32"/>
      <c r="BC285" s="32"/>
    </row>
    <row r="286" spans="1:55" ht="72.75" customHeight="1" x14ac:dyDescent="0.2">
      <c r="A286" s="7" t="s">
        <v>58</v>
      </c>
      <c r="B286" s="55" t="s">
        <v>213</v>
      </c>
      <c r="C286" s="55" t="s">
        <v>103</v>
      </c>
      <c r="D286" s="55" t="s">
        <v>242</v>
      </c>
      <c r="E286" s="55" t="s">
        <v>243</v>
      </c>
      <c r="F286" s="55" t="s">
        <v>298</v>
      </c>
      <c r="G286" s="55" t="s">
        <v>317</v>
      </c>
      <c r="H286" s="55" t="s">
        <v>108</v>
      </c>
      <c r="I286" s="55" t="s">
        <v>65</v>
      </c>
      <c r="J286" s="55" t="s">
        <v>66</v>
      </c>
      <c r="K286" s="55" t="s">
        <v>312</v>
      </c>
      <c r="L286" s="55" t="s">
        <v>318</v>
      </c>
      <c r="M286" s="55" t="s">
        <v>319</v>
      </c>
      <c r="N286" s="72" t="s">
        <v>1405</v>
      </c>
      <c r="O286" s="72" t="s">
        <v>238</v>
      </c>
      <c r="P286" s="72" t="s">
        <v>70</v>
      </c>
      <c r="Q286" s="72">
        <v>0</v>
      </c>
      <c r="R286" s="72">
        <v>0</v>
      </c>
      <c r="S286" s="72">
        <v>90</v>
      </c>
      <c r="T286" s="72">
        <v>95</v>
      </c>
      <c r="U286" s="72">
        <v>100</v>
      </c>
      <c r="V286" s="72">
        <v>100</v>
      </c>
      <c r="W286" s="13" t="s">
        <v>315</v>
      </c>
      <c r="X286" s="55" t="s">
        <v>1053</v>
      </c>
      <c r="Y286" s="56">
        <v>1</v>
      </c>
      <c r="Z286" s="54" t="s">
        <v>1054</v>
      </c>
      <c r="AA286" s="58">
        <v>412429170</v>
      </c>
      <c r="AB286" s="13" t="s">
        <v>814</v>
      </c>
      <c r="AC286" s="13" t="s">
        <v>815</v>
      </c>
      <c r="AD286" s="55" t="s">
        <v>1055</v>
      </c>
      <c r="AE286" s="55">
        <v>12</v>
      </c>
      <c r="AF286" s="55">
        <v>1</v>
      </c>
      <c r="AG286" s="55">
        <v>1</v>
      </c>
      <c r="AH286" s="55">
        <v>1</v>
      </c>
      <c r="AI286" s="55">
        <v>1</v>
      </c>
      <c r="AJ286" s="55">
        <v>1</v>
      </c>
      <c r="AK286" s="55">
        <v>1</v>
      </c>
      <c r="AL286" s="55">
        <v>1</v>
      </c>
      <c r="AM286" s="55">
        <v>1</v>
      </c>
      <c r="AN286" s="55">
        <v>1</v>
      </c>
      <c r="AO286" s="55">
        <v>1</v>
      </c>
      <c r="AP286" s="55">
        <v>1</v>
      </c>
      <c r="AQ286" s="55">
        <v>1</v>
      </c>
      <c r="AR286" s="55" t="s">
        <v>315</v>
      </c>
      <c r="AS286" s="55" t="s">
        <v>880</v>
      </c>
      <c r="AT286" s="60" t="s">
        <v>1049</v>
      </c>
      <c r="AU286" s="55" t="s">
        <v>1056</v>
      </c>
      <c r="AV286" s="55" t="s">
        <v>464</v>
      </c>
      <c r="AW286" s="55" t="s">
        <v>65</v>
      </c>
      <c r="AX286" s="55" t="s">
        <v>65</v>
      </c>
      <c r="AY286" s="55" t="s">
        <v>65</v>
      </c>
      <c r="BA286" s="32" t="s">
        <v>65</v>
      </c>
      <c r="BB286" s="32"/>
      <c r="BC286" s="32"/>
    </row>
    <row r="287" spans="1:55" ht="72.75" customHeight="1" x14ac:dyDescent="0.2">
      <c r="A287" s="7" t="s">
        <v>58</v>
      </c>
      <c r="B287" s="55" t="s">
        <v>213</v>
      </c>
      <c r="C287" s="55" t="s">
        <v>103</v>
      </c>
      <c r="D287" s="55" t="s">
        <v>242</v>
      </c>
      <c r="E287" s="55" t="s">
        <v>243</v>
      </c>
      <c r="F287" s="55" t="s">
        <v>298</v>
      </c>
      <c r="G287" s="55" t="s">
        <v>317</v>
      </c>
      <c r="H287" s="55" t="s">
        <v>108</v>
      </c>
      <c r="I287" s="55" t="s">
        <v>65</v>
      </c>
      <c r="J287" s="55" t="s">
        <v>66</v>
      </c>
      <c r="K287" s="55" t="s">
        <v>312</v>
      </c>
      <c r="L287" s="55" t="s">
        <v>320</v>
      </c>
      <c r="M287" s="55" t="s">
        <v>321</v>
      </c>
      <c r="N287" s="72" t="s">
        <v>1404</v>
      </c>
      <c r="O287" s="72" t="s">
        <v>71</v>
      </c>
      <c r="P287" s="72" t="s">
        <v>82</v>
      </c>
      <c r="Q287" s="72">
        <v>0</v>
      </c>
      <c r="R287" s="72">
        <v>0</v>
      </c>
      <c r="S287" s="72">
        <v>1</v>
      </c>
      <c r="T287" s="72">
        <v>1</v>
      </c>
      <c r="U287" s="72">
        <v>1</v>
      </c>
      <c r="V287" s="72">
        <v>3</v>
      </c>
      <c r="W287" s="13" t="s">
        <v>315</v>
      </c>
      <c r="X287" s="55" t="s">
        <v>1053</v>
      </c>
      <c r="Y287" s="56">
        <v>1</v>
      </c>
      <c r="Z287" s="54" t="s">
        <v>1057</v>
      </c>
      <c r="AA287" s="58" t="s">
        <v>65</v>
      </c>
      <c r="AB287" s="55" t="s">
        <v>65</v>
      </c>
      <c r="AC287" s="55" t="s">
        <v>65</v>
      </c>
      <c r="AD287" s="55" t="s">
        <v>1058</v>
      </c>
      <c r="AE287" s="55">
        <v>1</v>
      </c>
      <c r="AF287" s="55"/>
      <c r="AG287" s="55">
        <v>1</v>
      </c>
      <c r="AH287" s="55"/>
      <c r="AI287" s="55"/>
      <c r="AJ287" s="55"/>
      <c r="AK287" s="55"/>
      <c r="AL287" s="55"/>
      <c r="AM287" s="55"/>
      <c r="AN287" s="55"/>
      <c r="AO287" s="55"/>
      <c r="AP287" s="55"/>
      <c r="AQ287" s="55"/>
      <c r="AR287" s="55" t="s">
        <v>315</v>
      </c>
      <c r="AS287" s="55" t="s">
        <v>880</v>
      </c>
      <c r="AT287" s="60" t="s">
        <v>1049</v>
      </c>
      <c r="AU287" s="55" t="s">
        <v>65</v>
      </c>
      <c r="AV287" s="55" t="s">
        <v>464</v>
      </c>
      <c r="AW287" s="55" t="s">
        <v>405</v>
      </c>
      <c r="AX287" s="55" t="s">
        <v>65</v>
      </c>
      <c r="AY287" s="55" t="s">
        <v>65</v>
      </c>
      <c r="BA287" s="38" t="s">
        <v>1490</v>
      </c>
      <c r="BB287" s="38" t="s">
        <v>1462</v>
      </c>
      <c r="BC287" s="38" t="s">
        <v>1463</v>
      </c>
    </row>
    <row r="288" spans="1:55" ht="72.75" customHeight="1" x14ac:dyDescent="0.2">
      <c r="A288" s="76" t="s">
        <v>58</v>
      </c>
      <c r="B288" s="76" t="s">
        <v>213</v>
      </c>
      <c r="C288" s="76" t="s">
        <v>103</v>
      </c>
      <c r="D288" s="76" t="s">
        <v>242</v>
      </c>
      <c r="E288" s="76" t="s">
        <v>243</v>
      </c>
      <c r="F288" s="76" t="s">
        <v>322</v>
      </c>
      <c r="G288" s="76" t="s">
        <v>323</v>
      </c>
      <c r="H288" s="76" t="s">
        <v>108</v>
      </c>
      <c r="I288" s="76" t="s">
        <v>65</v>
      </c>
      <c r="J288" s="76" t="s">
        <v>304</v>
      </c>
      <c r="K288" s="76" t="s">
        <v>324</v>
      </c>
      <c r="L288" s="76" t="s">
        <v>325</v>
      </c>
      <c r="M288" s="76" t="s">
        <v>326</v>
      </c>
      <c r="N288" s="76" t="s">
        <v>418</v>
      </c>
      <c r="O288" s="76" t="s">
        <v>238</v>
      </c>
      <c r="P288" s="76" t="s">
        <v>70</v>
      </c>
      <c r="Q288" s="76">
        <v>100</v>
      </c>
      <c r="R288" s="76">
        <v>0</v>
      </c>
      <c r="S288" s="76">
        <v>100</v>
      </c>
      <c r="T288" s="76">
        <v>100</v>
      </c>
      <c r="U288" s="76">
        <v>100</v>
      </c>
      <c r="V288" s="76">
        <v>100</v>
      </c>
      <c r="W288" s="76" t="s">
        <v>327</v>
      </c>
      <c r="X288" s="81" t="s">
        <v>1059</v>
      </c>
      <c r="Y288" s="56">
        <v>0.1</v>
      </c>
      <c r="Z288" s="54" t="s">
        <v>1060</v>
      </c>
      <c r="AA288" s="58" t="s">
        <v>65</v>
      </c>
      <c r="AB288" s="55" t="s">
        <v>65</v>
      </c>
      <c r="AC288" s="55" t="s">
        <v>65</v>
      </c>
      <c r="AD288" s="55" t="s">
        <v>1061</v>
      </c>
      <c r="AE288" s="55">
        <v>4</v>
      </c>
      <c r="AF288" s="55"/>
      <c r="AG288" s="55"/>
      <c r="AH288" s="55">
        <v>1</v>
      </c>
      <c r="AI288" s="55"/>
      <c r="AJ288" s="55"/>
      <c r="AK288" s="55">
        <v>1</v>
      </c>
      <c r="AL288" s="55"/>
      <c r="AM288" s="55"/>
      <c r="AN288" s="55">
        <v>1</v>
      </c>
      <c r="AO288" s="55"/>
      <c r="AP288" s="55"/>
      <c r="AQ288" s="55">
        <v>1</v>
      </c>
      <c r="AR288" s="55" t="s">
        <v>327</v>
      </c>
      <c r="AS288" s="55" t="s">
        <v>1062</v>
      </c>
      <c r="AT288" s="60" t="s">
        <v>1063</v>
      </c>
      <c r="AU288" s="55" t="s">
        <v>65</v>
      </c>
      <c r="AV288" s="55" t="s">
        <v>1064</v>
      </c>
      <c r="AW288" s="55" t="s">
        <v>1065</v>
      </c>
      <c r="AX288" s="55" t="s">
        <v>65</v>
      </c>
      <c r="AY288" s="55" t="s">
        <v>65</v>
      </c>
      <c r="BA288" s="32" t="s">
        <v>65</v>
      </c>
      <c r="BB288" s="42" t="s">
        <v>65</v>
      </c>
      <c r="BC288" s="42" t="s">
        <v>65</v>
      </c>
    </row>
    <row r="289" spans="1:55" ht="72.75" customHeight="1" x14ac:dyDescent="0.2">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81"/>
      <c r="Y289" s="56">
        <v>0.1</v>
      </c>
      <c r="Z289" s="54" t="s">
        <v>1066</v>
      </c>
      <c r="AA289" s="58" t="s">
        <v>65</v>
      </c>
      <c r="AB289" s="55" t="s">
        <v>65</v>
      </c>
      <c r="AC289" s="55" t="s">
        <v>65</v>
      </c>
      <c r="AD289" s="55" t="s">
        <v>1067</v>
      </c>
      <c r="AE289" s="55">
        <v>1</v>
      </c>
      <c r="AF289" s="55"/>
      <c r="AG289" s="55"/>
      <c r="AH289" s="55"/>
      <c r="AI289" s="55"/>
      <c r="AJ289" s="55"/>
      <c r="AK289" s="55"/>
      <c r="AL289" s="55"/>
      <c r="AM289" s="55"/>
      <c r="AN289" s="55"/>
      <c r="AO289" s="55"/>
      <c r="AP289" s="55"/>
      <c r="AQ289" s="55">
        <v>1</v>
      </c>
      <c r="AR289" s="55" t="s">
        <v>327</v>
      </c>
      <c r="AS289" s="55" t="s">
        <v>1062</v>
      </c>
      <c r="AT289" s="60" t="s">
        <v>1063</v>
      </c>
      <c r="AU289" s="55" t="s">
        <v>65</v>
      </c>
      <c r="AV289" s="55" t="s">
        <v>1064</v>
      </c>
      <c r="AW289" s="55" t="s">
        <v>1065</v>
      </c>
      <c r="AX289" s="55" t="s">
        <v>65</v>
      </c>
      <c r="AY289" s="55" t="s">
        <v>65</v>
      </c>
      <c r="BA289" s="32" t="s">
        <v>65</v>
      </c>
      <c r="BB289" s="42" t="s">
        <v>65</v>
      </c>
      <c r="BC289" s="42" t="s">
        <v>65</v>
      </c>
    </row>
    <row r="290" spans="1:55" ht="72.75" customHeight="1" x14ac:dyDescent="0.2">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81"/>
      <c r="Y290" s="56">
        <v>0.1</v>
      </c>
      <c r="Z290" s="54" t="s">
        <v>1068</v>
      </c>
      <c r="AA290" s="58" t="s">
        <v>65</v>
      </c>
      <c r="AB290" s="55" t="s">
        <v>65</v>
      </c>
      <c r="AC290" s="55" t="s">
        <v>65</v>
      </c>
      <c r="AD290" s="55" t="s">
        <v>1069</v>
      </c>
      <c r="AE290" s="55">
        <v>1</v>
      </c>
      <c r="AF290" s="55"/>
      <c r="AG290" s="55"/>
      <c r="AH290" s="55"/>
      <c r="AI290" s="55"/>
      <c r="AJ290" s="55"/>
      <c r="AK290" s="55"/>
      <c r="AL290" s="55"/>
      <c r="AM290" s="55"/>
      <c r="AN290" s="55"/>
      <c r="AO290" s="55"/>
      <c r="AP290" s="55"/>
      <c r="AQ290" s="55">
        <v>1</v>
      </c>
      <c r="AR290" s="55" t="s">
        <v>327</v>
      </c>
      <c r="AS290" s="55" t="s">
        <v>1062</v>
      </c>
      <c r="AT290" s="60" t="s">
        <v>1063</v>
      </c>
      <c r="AU290" s="55" t="s">
        <v>65</v>
      </c>
      <c r="AV290" s="55" t="s">
        <v>1064</v>
      </c>
      <c r="AW290" s="55" t="s">
        <v>1065</v>
      </c>
      <c r="AX290" s="55" t="s">
        <v>65</v>
      </c>
      <c r="AY290" s="55" t="s">
        <v>65</v>
      </c>
      <c r="BA290" s="32" t="s">
        <v>65</v>
      </c>
      <c r="BB290" s="42" t="s">
        <v>65</v>
      </c>
      <c r="BC290" s="42" t="s">
        <v>65</v>
      </c>
    </row>
    <row r="291" spans="1:55" ht="72.75" customHeight="1" x14ac:dyDescent="0.2">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81"/>
      <c r="Y291" s="56">
        <v>0.1</v>
      </c>
      <c r="Z291" s="54" t="s">
        <v>1070</v>
      </c>
      <c r="AA291" s="58" t="s">
        <v>65</v>
      </c>
      <c r="AB291" s="55" t="s">
        <v>65</v>
      </c>
      <c r="AC291" s="55" t="s">
        <v>65</v>
      </c>
      <c r="AD291" s="55" t="s">
        <v>1071</v>
      </c>
      <c r="AE291" s="55">
        <v>1</v>
      </c>
      <c r="AF291" s="55"/>
      <c r="AG291" s="55"/>
      <c r="AH291" s="55"/>
      <c r="AI291" s="55"/>
      <c r="AJ291" s="55"/>
      <c r="AK291" s="55"/>
      <c r="AL291" s="55"/>
      <c r="AM291" s="55"/>
      <c r="AN291" s="55"/>
      <c r="AO291" s="55"/>
      <c r="AP291" s="55"/>
      <c r="AQ291" s="55">
        <v>1</v>
      </c>
      <c r="AR291" s="55" t="s">
        <v>327</v>
      </c>
      <c r="AS291" s="55" t="s">
        <v>1062</v>
      </c>
      <c r="AT291" s="60" t="s">
        <v>1063</v>
      </c>
      <c r="AU291" s="55" t="s">
        <v>65</v>
      </c>
      <c r="AV291" s="55" t="s">
        <v>1064</v>
      </c>
      <c r="AW291" s="55" t="s">
        <v>1065</v>
      </c>
      <c r="AX291" s="55" t="s">
        <v>65</v>
      </c>
      <c r="AY291" s="55" t="s">
        <v>65</v>
      </c>
      <c r="BA291" s="32" t="s">
        <v>65</v>
      </c>
      <c r="BB291" s="42" t="s">
        <v>65</v>
      </c>
      <c r="BC291" s="42" t="s">
        <v>65</v>
      </c>
    </row>
    <row r="292" spans="1:55" ht="72.75" customHeight="1" x14ac:dyDescent="0.2">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81"/>
      <c r="Y292" s="56">
        <v>0.1</v>
      </c>
      <c r="Z292" s="54" t="s">
        <v>1072</v>
      </c>
      <c r="AA292" s="58" t="s">
        <v>65</v>
      </c>
      <c r="AB292" s="55" t="s">
        <v>65</v>
      </c>
      <c r="AC292" s="55" t="s">
        <v>65</v>
      </c>
      <c r="AD292" s="55" t="s">
        <v>1073</v>
      </c>
      <c r="AE292" s="55">
        <v>1</v>
      </c>
      <c r="AF292" s="55"/>
      <c r="AG292" s="55"/>
      <c r="AH292" s="55"/>
      <c r="AI292" s="55"/>
      <c r="AJ292" s="55"/>
      <c r="AK292" s="55"/>
      <c r="AL292" s="55"/>
      <c r="AM292" s="55"/>
      <c r="AN292" s="55"/>
      <c r="AO292" s="55"/>
      <c r="AP292" s="55"/>
      <c r="AQ292" s="55">
        <v>1</v>
      </c>
      <c r="AR292" s="55" t="s">
        <v>327</v>
      </c>
      <c r="AS292" s="55" t="s">
        <v>1062</v>
      </c>
      <c r="AT292" s="60" t="s">
        <v>1063</v>
      </c>
      <c r="AU292" s="55" t="s">
        <v>65</v>
      </c>
      <c r="AV292" s="55" t="s">
        <v>1064</v>
      </c>
      <c r="AW292" s="55" t="s">
        <v>1065</v>
      </c>
      <c r="AX292" s="55" t="s">
        <v>65</v>
      </c>
      <c r="AY292" s="55" t="s">
        <v>65</v>
      </c>
      <c r="BA292" s="32" t="s">
        <v>65</v>
      </c>
      <c r="BB292" s="42" t="s">
        <v>65</v>
      </c>
      <c r="BC292" s="42" t="s">
        <v>65</v>
      </c>
    </row>
    <row r="293" spans="1:55" ht="72.75" customHeight="1" x14ac:dyDescent="0.2">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81"/>
      <c r="Y293" s="56">
        <v>0.05</v>
      </c>
      <c r="Z293" s="54" t="s">
        <v>1074</v>
      </c>
      <c r="AA293" s="58" t="s">
        <v>65</v>
      </c>
      <c r="AB293" s="55" t="s">
        <v>65</v>
      </c>
      <c r="AC293" s="55" t="s">
        <v>65</v>
      </c>
      <c r="AD293" s="55" t="s">
        <v>1075</v>
      </c>
      <c r="AE293" s="55">
        <v>1</v>
      </c>
      <c r="AF293" s="55"/>
      <c r="AG293" s="55"/>
      <c r="AH293" s="55"/>
      <c r="AI293" s="55"/>
      <c r="AJ293" s="55"/>
      <c r="AK293" s="55"/>
      <c r="AL293" s="55"/>
      <c r="AM293" s="55"/>
      <c r="AN293" s="55"/>
      <c r="AO293" s="55"/>
      <c r="AP293" s="55"/>
      <c r="AQ293" s="55">
        <v>1</v>
      </c>
      <c r="AR293" s="55" t="s">
        <v>327</v>
      </c>
      <c r="AS293" s="55" t="s">
        <v>1062</v>
      </c>
      <c r="AT293" s="60" t="s">
        <v>1063</v>
      </c>
      <c r="AU293" s="55" t="s">
        <v>65</v>
      </c>
      <c r="AV293" s="55" t="s">
        <v>1064</v>
      </c>
      <c r="AW293" s="55" t="s">
        <v>1065</v>
      </c>
      <c r="AX293" s="55" t="s">
        <v>65</v>
      </c>
      <c r="AY293" s="55" t="s">
        <v>65</v>
      </c>
      <c r="BA293" s="32" t="s">
        <v>65</v>
      </c>
      <c r="BB293" s="42" t="s">
        <v>65</v>
      </c>
      <c r="BC293" s="42" t="s">
        <v>65</v>
      </c>
    </row>
    <row r="294" spans="1:55" ht="72.75" customHeight="1" x14ac:dyDescent="0.2">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81"/>
      <c r="Y294" s="56">
        <v>0.1</v>
      </c>
      <c r="Z294" s="54" t="s">
        <v>1076</v>
      </c>
      <c r="AA294" s="58" t="s">
        <v>65</v>
      </c>
      <c r="AB294" s="55" t="s">
        <v>65</v>
      </c>
      <c r="AC294" s="55" t="s">
        <v>65</v>
      </c>
      <c r="AD294" s="55" t="s">
        <v>1077</v>
      </c>
      <c r="AE294" s="55">
        <v>4</v>
      </c>
      <c r="AF294" s="55"/>
      <c r="AG294" s="55"/>
      <c r="AH294" s="55">
        <v>1</v>
      </c>
      <c r="AI294" s="55"/>
      <c r="AJ294" s="55"/>
      <c r="AK294" s="55">
        <v>1</v>
      </c>
      <c r="AL294" s="55"/>
      <c r="AM294" s="55"/>
      <c r="AN294" s="55">
        <v>1</v>
      </c>
      <c r="AO294" s="55"/>
      <c r="AP294" s="55"/>
      <c r="AQ294" s="55">
        <v>1</v>
      </c>
      <c r="AR294" s="55" t="s">
        <v>327</v>
      </c>
      <c r="AS294" s="55" t="s">
        <v>1062</v>
      </c>
      <c r="AT294" s="60" t="s">
        <v>1063</v>
      </c>
      <c r="AU294" s="55" t="s">
        <v>65</v>
      </c>
      <c r="AV294" s="55" t="s">
        <v>1064</v>
      </c>
      <c r="AW294" s="55" t="s">
        <v>1065</v>
      </c>
      <c r="AX294" s="55" t="s">
        <v>65</v>
      </c>
      <c r="AY294" s="55" t="s">
        <v>65</v>
      </c>
      <c r="BA294" s="32" t="s">
        <v>65</v>
      </c>
      <c r="BB294" s="42" t="s">
        <v>65</v>
      </c>
      <c r="BC294" s="42" t="s">
        <v>65</v>
      </c>
    </row>
    <row r="295" spans="1:55" ht="72.75" customHeight="1" x14ac:dyDescent="0.2">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81"/>
      <c r="Y295" s="56">
        <v>0.05</v>
      </c>
      <c r="Z295" s="54" t="s">
        <v>1078</v>
      </c>
      <c r="AA295" s="58" t="s">
        <v>65</v>
      </c>
      <c r="AB295" s="55" t="s">
        <v>65</v>
      </c>
      <c r="AC295" s="55" t="s">
        <v>65</v>
      </c>
      <c r="AD295" s="55" t="s">
        <v>1079</v>
      </c>
      <c r="AE295" s="55">
        <v>4</v>
      </c>
      <c r="AF295" s="55"/>
      <c r="AG295" s="55"/>
      <c r="AH295" s="55">
        <v>1</v>
      </c>
      <c r="AI295" s="55"/>
      <c r="AJ295" s="55"/>
      <c r="AK295" s="55">
        <v>1</v>
      </c>
      <c r="AL295" s="55"/>
      <c r="AM295" s="55"/>
      <c r="AN295" s="55">
        <v>1</v>
      </c>
      <c r="AO295" s="55"/>
      <c r="AP295" s="55"/>
      <c r="AQ295" s="55">
        <v>1</v>
      </c>
      <c r="AR295" s="55" t="s">
        <v>327</v>
      </c>
      <c r="AS295" s="55" t="s">
        <v>1062</v>
      </c>
      <c r="AT295" s="60" t="s">
        <v>1063</v>
      </c>
      <c r="AU295" s="55" t="s">
        <v>65</v>
      </c>
      <c r="AV295" s="55" t="s">
        <v>1064</v>
      </c>
      <c r="AW295" s="55" t="s">
        <v>1065</v>
      </c>
      <c r="AX295" s="55" t="s">
        <v>65</v>
      </c>
      <c r="AY295" s="55" t="s">
        <v>65</v>
      </c>
      <c r="BA295" s="32" t="s">
        <v>65</v>
      </c>
      <c r="BB295" s="42" t="s">
        <v>65</v>
      </c>
      <c r="BC295" s="42" t="s">
        <v>65</v>
      </c>
    </row>
    <row r="296" spans="1:55" ht="72.75" customHeight="1" x14ac:dyDescent="0.2">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81"/>
      <c r="Y296" s="56">
        <v>0.1</v>
      </c>
      <c r="Z296" s="54" t="s">
        <v>1080</v>
      </c>
      <c r="AA296" s="58" t="s">
        <v>65</v>
      </c>
      <c r="AB296" s="55" t="s">
        <v>65</v>
      </c>
      <c r="AC296" s="55" t="s">
        <v>65</v>
      </c>
      <c r="AD296" s="55" t="s">
        <v>1061</v>
      </c>
      <c r="AE296" s="55">
        <v>4</v>
      </c>
      <c r="AF296" s="55"/>
      <c r="AG296" s="55"/>
      <c r="AH296" s="55">
        <v>1</v>
      </c>
      <c r="AI296" s="55"/>
      <c r="AJ296" s="55"/>
      <c r="AK296" s="55">
        <v>1</v>
      </c>
      <c r="AL296" s="55"/>
      <c r="AM296" s="55"/>
      <c r="AN296" s="55">
        <v>1</v>
      </c>
      <c r="AO296" s="55"/>
      <c r="AP296" s="55"/>
      <c r="AQ296" s="55">
        <v>1</v>
      </c>
      <c r="AR296" s="55" t="s">
        <v>327</v>
      </c>
      <c r="AS296" s="55" t="s">
        <v>1062</v>
      </c>
      <c r="AT296" s="60" t="s">
        <v>1063</v>
      </c>
      <c r="AU296" s="55" t="s">
        <v>65</v>
      </c>
      <c r="AV296" s="55" t="s">
        <v>1064</v>
      </c>
      <c r="AW296" s="55" t="s">
        <v>1065</v>
      </c>
      <c r="AX296" s="55" t="s">
        <v>65</v>
      </c>
      <c r="AY296" s="55" t="s">
        <v>65</v>
      </c>
      <c r="BA296" s="32" t="s">
        <v>65</v>
      </c>
      <c r="BB296" s="42" t="s">
        <v>65</v>
      </c>
      <c r="BC296" s="42" t="s">
        <v>65</v>
      </c>
    </row>
    <row r="297" spans="1:55" ht="72.75" customHeight="1" x14ac:dyDescent="0.2">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81"/>
      <c r="Y297" s="56">
        <v>0.1</v>
      </c>
      <c r="Z297" s="54" t="s">
        <v>1081</v>
      </c>
      <c r="AA297" s="58" t="s">
        <v>65</v>
      </c>
      <c r="AB297" s="55" t="s">
        <v>65</v>
      </c>
      <c r="AC297" s="55" t="s">
        <v>65</v>
      </c>
      <c r="AD297" s="55" t="s">
        <v>1061</v>
      </c>
      <c r="AE297" s="55">
        <v>4</v>
      </c>
      <c r="AF297" s="55"/>
      <c r="AG297" s="55"/>
      <c r="AH297" s="55">
        <v>1</v>
      </c>
      <c r="AI297" s="55"/>
      <c r="AJ297" s="55"/>
      <c r="AK297" s="55">
        <v>1</v>
      </c>
      <c r="AL297" s="55"/>
      <c r="AM297" s="55"/>
      <c r="AN297" s="55">
        <v>1</v>
      </c>
      <c r="AO297" s="55"/>
      <c r="AP297" s="55"/>
      <c r="AQ297" s="55">
        <v>1</v>
      </c>
      <c r="AR297" s="55" t="s">
        <v>327</v>
      </c>
      <c r="AS297" s="55" t="s">
        <v>1062</v>
      </c>
      <c r="AT297" s="60" t="s">
        <v>1063</v>
      </c>
      <c r="AU297" s="55" t="s">
        <v>65</v>
      </c>
      <c r="AV297" s="55" t="s">
        <v>1064</v>
      </c>
      <c r="AW297" s="55" t="s">
        <v>1065</v>
      </c>
      <c r="AX297" s="55" t="s">
        <v>65</v>
      </c>
      <c r="AY297" s="55" t="s">
        <v>65</v>
      </c>
      <c r="BA297" s="32" t="s">
        <v>65</v>
      </c>
      <c r="BB297" s="42" t="s">
        <v>65</v>
      </c>
      <c r="BC297" s="42" t="s">
        <v>65</v>
      </c>
    </row>
    <row r="298" spans="1:55" ht="72.75" customHeight="1" x14ac:dyDescent="0.2">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81"/>
      <c r="Y298" s="56">
        <v>0.1</v>
      </c>
      <c r="Z298" s="54" t="s">
        <v>1082</v>
      </c>
      <c r="AA298" s="58" t="s">
        <v>65</v>
      </c>
      <c r="AB298" s="55" t="s">
        <v>65</v>
      </c>
      <c r="AC298" s="55" t="s">
        <v>65</v>
      </c>
      <c r="AD298" s="55" t="s">
        <v>1083</v>
      </c>
      <c r="AE298" s="55">
        <v>4</v>
      </c>
      <c r="AF298" s="55"/>
      <c r="AG298" s="55"/>
      <c r="AH298" s="55">
        <v>1</v>
      </c>
      <c r="AI298" s="55"/>
      <c r="AJ298" s="55"/>
      <c r="AK298" s="55">
        <v>1</v>
      </c>
      <c r="AL298" s="55"/>
      <c r="AM298" s="55"/>
      <c r="AN298" s="55">
        <v>1</v>
      </c>
      <c r="AO298" s="55"/>
      <c r="AP298" s="55"/>
      <c r="AQ298" s="55">
        <v>1</v>
      </c>
      <c r="AR298" s="55" t="s">
        <v>327</v>
      </c>
      <c r="AS298" s="55" t="s">
        <v>1062</v>
      </c>
      <c r="AT298" s="60" t="s">
        <v>1063</v>
      </c>
      <c r="AU298" s="55" t="s">
        <v>65</v>
      </c>
      <c r="AV298" s="55" t="s">
        <v>1064</v>
      </c>
      <c r="AW298" s="55" t="s">
        <v>1065</v>
      </c>
      <c r="AX298" s="55" t="s">
        <v>65</v>
      </c>
      <c r="AY298" s="55" t="s">
        <v>65</v>
      </c>
      <c r="BA298" s="32" t="s">
        <v>65</v>
      </c>
      <c r="BB298" s="42" t="s">
        <v>65</v>
      </c>
      <c r="BC298" s="42" t="s">
        <v>65</v>
      </c>
    </row>
    <row r="299" spans="1:55" ht="72.75" customHeight="1" x14ac:dyDescent="0.2">
      <c r="A299" s="76" t="s">
        <v>58</v>
      </c>
      <c r="B299" s="76" t="s">
        <v>213</v>
      </c>
      <c r="C299" s="76" t="s">
        <v>103</v>
      </c>
      <c r="D299" s="76" t="s">
        <v>242</v>
      </c>
      <c r="E299" s="76" t="s">
        <v>243</v>
      </c>
      <c r="F299" s="76" t="s">
        <v>322</v>
      </c>
      <c r="G299" s="76" t="s">
        <v>323</v>
      </c>
      <c r="H299" s="76" t="s">
        <v>108</v>
      </c>
      <c r="I299" s="76" t="s">
        <v>65</v>
      </c>
      <c r="J299" s="76" t="s">
        <v>304</v>
      </c>
      <c r="K299" s="76" t="s">
        <v>324</v>
      </c>
      <c r="L299" s="76" t="s">
        <v>328</v>
      </c>
      <c r="M299" s="76" t="s">
        <v>329</v>
      </c>
      <c r="N299" s="76" t="s">
        <v>1408</v>
      </c>
      <c r="O299" s="76" t="s">
        <v>238</v>
      </c>
      <c r="P299" s="76" t="s">
        <v>70</v>
      </c>
      <c r="Q299" s="76">
        <v>100</v>
      </c>
      <c r="R299" s="76">
        <v>0</v>
      </c>
      <c r="S299" s="76">
        <v>100</v>
      </c>
      <c r="T299" s="76">
        <v>100</v>
      </c>
      <c r="U299" s="76">
        <v>100</v>
      </c>
      <c r="V299" s="76">
        <v>100</v>
      </c>
      <c r="W299" s="76" t="s">
        <v>327</v>
      </c>
      <c r="X299" s="81" t="s">
        <v>1059</v>
      </c>
      <c r="Y299" s="56">
        <v>0.03</v>
      </c>
      <c r="Z299" s="54" t="s">
        <v>1084</v>
      </c>
      <c r="AA299" s="58" t="s">
        <v>65</v>
      </c>
      <c r="AB299" s="55" t="s">
        <v>65</v>
      </c>
      <c r="AC299" s="55" t="s">
        <v>65</v>
      </c>
      <c r="AD299" s="55" t="s">
        <v>1085</v>
      </c>
      <c r="AE299" s="55">
        <v>1</v>
      </c>
      <c r="AF299" s="55"/>
      <c r="AG299" s="55"/>
      <c r="AH299" s="55"/>
      <c r="AI299" s="55"/>
      <c r="AJ299" s="55"/>
      <c r="AK299" s="55">
        <v>1</v>
      </c>
      <c r="AL299" s="55"/>
      <c r="AM299" s="55"/>
      <c r="AN299" s="55"/>
      <c r="AO299" s="55"/>
      <c r="AP299" s="55"/>
      <c r="AQ299" s="55"/>
      <c r="AR299" s="55" t="s">
        <v>327</v>
      </c>
      <c r="AS299" s="55" t="s">
        <v>1062</v>
      </c>
      <c r="AT299" s="60" t="s">
        <v>1063</v>
      </c>
      <c r="AU299" s="55" t="s">
        <v>65</v>
      </c>
      <c r="AV299" s="55" t="s">
        <v>1086</v>
      </c>
      <c r="AW299" s="55" t="s">
        <v>1065</v>
      </c>
      <c r="AX299" s="55" t="s">
        <v>65</v>
      </c>
      <c r="AY299" s="55" t="s">
        <v>65</v>
      </c>
      <c r="BA299" s="32" t="s">
        <v>65</v>
      </c>
      <c r="BB299" s="42" t="s">
        <v>65</v>
      </c>
      <c r="BC299" s="42" t="s">
        <v>65</v>
      </c>
    </row>
    <row r="300" spans="1:55" ht="72.75" customHeight="1" x14ac:dyDescent="0.2">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81"/>
      <c r="Y300" s="56">
        <v>0.03</v>
      </c>
      <c r="Z300" s="54" t="s">
        <v>1087</v>
      </c>
      <c r="AA300" s="58" t="s">
        <v>65</v>
      </c>
      <c r="AB300" s="55" t="s">
        <v>65</v>
      </c>
      <c r="AC300" s="55" t="s">
        <v>65</v>
      </c>
      <c r="AD300" s="55" t="s">
        <v>1085</v>
      </c>
      <c r="AE300" s="55">
        <v>1</v>
      </c>
      <c r="AF300" s="55"/>
      <c r="AG300" s="55"/>
      <c r="AH300" s="55"/>
      <c r="AI300" s="55"/>
      <c r="AJ300" s="55"/>
      <c r="AK300" s="55">
        <v>1</v>
      </c>
      <c r="AL300" s="55"/>
      <c r="AM300" s="55"/>
      <c r="AN300" s="55"/>
      <c r="AO300" s="55"/>
      <c r="AP300" s="55"/>
      <c r="AQ300" s="55"/>
      <c r="AR300" s="55" t="s">
        <v>327</v>
      </c>
      <c r="AS300" s="55" t="s">
        <v>1062</v>
      </c>
      <c r="AT300" s="60" t="s">
        <v>1063</v>
      </c>
      <c r="AU300" s="55" t="s">
        <v>65</v>
      </c>
      <c r="AV300" s="55" t="s">
        <v>1086</v>
      </c>
      <c r="AW300" s="55" t="s">
        <v>1065</v>
      </c>
      <c r="AX300" s="55" t="s">
        <v>65</v>
      </c>
      <c r="AY300" s="55" t="s">
        <v>65</v>
      </c>
      <c r="BA300" s="32" t="s">
        <v>65</v>
      </c>
      <c r="BB300" s="42" t="s">
        <v>65</v>
      </c>
      <c r="BC300" s="42" t="s">
        <v>65</v>
      </c>
    </row>
    <row r="301" spans="1:55" ht="72.75" customHeight="1" x14ac:dyDescent="0.2">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81"/>
      <c r="Y301" s="56">
        <v>0.03</v>
      </c>
      <c r="Z301" s="54" t="s">
        <v>1088</v>
      </c>
      <c r="AA301" s="58" t="s">
        <v>65</v>
      </c>
      <c r="AB301" s="55" t="s">
        <v>65</v>
      </c>
      <c r="AC301" s="55" t="s">
        <v>65</v>
      </c>
      <c r="AD301" s="55" t="s">
        <v>1085</v>
      </c>
      <c r="AE301" s="55">
        <v>1</v>
      </c>
      <c r="AF301" s="55"/>
      <c r="AG301" s="55"/>
      <c r="AH301" s="55"/>
      <c r="AI301" s="55"/>
      <c r="AJ301" s="55"/>
      <c r="AK301" s="55">
        <v>1</v>
      </c>
      <c r="AL301" s="55"/>
      <c r="AM301" s="55"/>
      <c r="AN301" s="55"/>
      <c r="AO301" s="55"/>
      <c r="AP301" s="55"/>
      <c r="AQ301" s="55"/>
      <c r="AR301" s="55" t="s">
        <v>327</v>
      </c>
      <c r="AS301" s="55" t="s">
        <v>1062</v>
      </c>
      <c r="AT301" s="60" t="s">
        <v>1063</v>
      </c>
      <c r="AU301" s="55" t="s">
        <v>65</v>
      </c>
      <c r="AV301" s="55" t="s">
        <v>1086</v>
      </c>
      <c r="AW301" s="55" t="s">
        <v>1065</v>
      </c>
      <c r="AX301" s="55" t="s">
        <v>65</v>
      </c>
      <c r="AY301" s="55" t="s">
        <v>65</v>
      </c>
      <c r="BA301" s="32" t="s">
        <v>65</v>
      </c>
      <c r="BB301" s="42" t="s">
        <v>65</v>
      </c>
      <c r="BC301" s="42" t="s">
        <v>65</v>
      </c>
    </row>
    <row r="302" spans="1:55" ht="72.75" customHeight="1" x14ac:dyDescent="0.2">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81"/>
      <c r="Y302" s="56">
        <v>0.03</v>
      </c>
      <c r="Z302" s="54" t="s">
        <v>1089</v>
      </c>
      <c r="AA302" s="58" t="s">
        <v>65</v>
      </c>
      <c r="AB302" s="55" t="s">
        <v>65</v>
      </c>
      <c r="AC302" s="55" t="s">
        <v>65</v>
      </c>
      <c r="AD302" s="55" t="s">
        <v>1085</v>
      </c>
      <c r="AE302" s="55">
        <v>1</v>
      </c>
      <c r="AF302" s="55"/>
      <c r="AG302" s="55"/>
      <c r="AH302" s="55"/>
      <c r="AI302" s="55"/>
      <c r="AJ302" s="55"/>
      <c r="AK302" s="55">
        <v>1</v>
      </c>
      <c r="AL302" s="55"/>
      <c r="AM302" s="55"/>
      <c r="AN302" s="55"/>
      <c r="AO302" s="55"/>
      <c r="AP302" s="55"/>
      <c r="AQ302" s="55"/>
      <c r="AR302" s="55" t="s">
        <v>327</v>
      </c>
      <c r="AS302" s="55" t="s">
        <v>1062</v>
      </c>
      <c r="AT302" s="60" t="s">
        <v>1063</v>
      </c>
      <c r="AU302" s="55" t="s">
        <v>65</v>
      </c>
      <c r="AV302" s="55" t="s">
        <v>1086</v>
      </c>
      <c r="AW302" s="55" t="s">
        <v>1065</v>
      </c>
      <c r="AX302" s="55" t="s">
        <v>65</v>
      </c>
      <c r="AY302" s="55" t="s">
        <v>65</v>
      </c>
      <c r="BA302" s="32" t="s">
        <v>65</v>
      </c>
      <c r="BB302" s="42" t="s">
        <v>65</v>
      </c>
      <c r="BC302" s="42" t="s">
        <v>65</v>
      </c>
    </row>
    <row r="303" spans="1:55" ht="72.75" customHeight="1" x14ac:dyDescent="0.2">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81"/>
      <c r="Y303" s="56">
        <v>0.03</v>
      </c>
      <c r="Z303" s="54" t="s">
        <v>1090</v>
      </c>
      <c r="AA303" s="58" t="s">
        <v>65</v>
      </c>
      <c r="AB303" s="55" t="s">
        <v>65</v>
      </c>
      <c r="AC303" s="55" t="s">
        <v>65</v>
      </c>
      <c r="AD303" s="55" t="s">
        <v>1085</v>
      </c>
      <c r="AE303" s="55">
        <v>1</v>
      </c>
      <c r="AF303" s="55"/>
      <c r="AG303" s="55"/>
      <c r="AH303" s="55"/>
      <c r="AI303" s="55"/>
      <c r="AJ303" s="55"/>
      <c r="AK303" s="55">
        <v>1</v>
      </c>
      <c r="AL303" s="55"/>
      <c r="AM303" s="55"/>
      <c r="AN303" s="55"/>
      <c r="AO303" s="55"/>
      <c r="AP303" s="55"/>
      <c r="AQ303" s="55"/>
      <c r="AR303" s="55" t="s">
        <v>327</v>
      </c>
      <c r="AS303" s="55" t="s">
        <v>1062</v>
      </c>
      <c r="AT303" s="60" t="s">
        <v>1063</v>
      </c>
      <c r="AU303" s="55" t="s">
        <v>65</v>
      </c>
      <c r="AV303" s="55" t="s">
        <v>1086</v>
      </c>
      <c r="AW303" s="55" t="s">
        <v>1065</v>
      </c>
      <c r="AX303" s="55" t="s">
        <v>65</v>
      </c>
      <c r="AY303" s="55" t="s">
        <v>65</v>
      </c>
      <c r="BA303" s="32" t="s">
        <v>65</v>
      </c>
      <c r="BB303" s="42" t="s">
        <v>65</v>
      </c>
      <c r="BC303" s="42" t="s">
        <v>65</v>
      </c>
    </row>
    <row r="304" spans="1:55" ht="72.75" customHeight="1" x14ac:dyDescent="0.2">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81"/>
      <c r="Y304" s="56">
        <v>0.03</v>
      </c>
      <c r="Z304" s="54" t="s">
        <v>1091</v>
      </c>
      <c r="AA304" s="58" t="s">
        <v>65</v>
      </c>
      <c r="AB304" s="55" t="s">
        <v>65</v>
      </c>
      <c r="AC304" s="55" t="s">
        <v>65</v>
      </c>
      <c r="AD304" s="55" t="s">
        <v>1085</v>
      </c>
      <c r="AE304" s="55">
        <v>1</v>
      </c>
      <c r="AF304" s="55"/>
      <c r="AG304" s="55"/>
      <c r="AH304" s="55"/>
      <c r="AI304" s="55"/>
      <c r="AJ304" s="55"/>
      <c r="AK304" s="55">
        <v>1</v>
      </c>
      <c r="AL304" s="55"/>
      <c r="AM304" s="55"/>
      <c r="AN304" s="55"/>
      <c r="AO304" s="55"/>
      <c r="AP304" s="55"/>
      <c r="AQ304" s="55"/>
      <c r="AR304" s="55" t="s">
        <v>327</v>
      </c>
      <c r="AS304" s="55" t="s">
        <v>1062</v>
      </c>
      <c r="AT304" s="60" t="s">
        <v>1063</v>
      </c>
      <c r="AU304" s="55" t="s">
        <v>65</v>
      </c>
      <c r="AV304" s="55" t="s">
        <v>1086</v>
      </c>
      <c r="AW304" s="55" t="s">
        <v>1065</v>
      </c>
      <c r="AX304" s="55" t="s">
        <v>65</v>
      </c>
      <c r="AY304" s="55" t="s">
        <v>65</v>
      </c>
      <c r="BA304" s="32" t="s">
        <v>65</v>
      </c>
      <c r="BB304" s="42" t="s">
        <v>65</v>
      </c>
      <c r="BC304" s="42" t="s">
        <v>65</v>
      </c>
    </row>
    <row r="305" spans="1:55" ht="72.75" customHeight="1" x14ac:dyDescent="0.2">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81"/>
      <c r="Y305" s="56">
        <v>0.03</v>
      </c>
      <c r="Z305" s="54" t="s">
        <v>1092</v>
      </c>
      <c r="AA305" s="58" t="s">
        <v>65</v>
      </c>
      <c r="AB305" s="55" t="s">
        <v>65</v>
      </c>
      <c r="AC305" s="55" t="s">
        <v>65</v>
      </c>
      <c r="AD305" s="55" t="s">
        <v>1085</v>
      </c>
      <c r="AE305" s="55">
        <v>1</v>
      </c>
      <c r="AF305" s="55"/>
      <c r="AG305" s="55"/>
      <c r="AH305" s="55">
        <v>1</v>
      </c>
      <c r="AI305" s="55"/>
      <c r="AJ305" s="55"/>
      <c r="AK305" s="55"/>
      <c r="AL305" s="55"/>
      <c r="AM305" s="55"/>
      <c r="AN305" s="55"/>
      <c r="AO305" s="55"/>
      <c r="AP305" s="55"/>
      <c r="AQ305" s="55"/>
      <c r="AR305" s="55" t="s">
        <v>327</v>
      </c>
      <c r="AS305" s="55" t="s">
        <v>1062</v>
      </c>
      <c r="AT305" s="60" t="s">
        <v>1063</v>
      </c>
      <c r="AU305" s="55" t="s">
        <v>65</v>
      </c>
      <c r="AV305" s="55" t="s">
        <v>1086</v>
      </c>
      <c r="AW305" s="55" t="s">
        <v>1065</v>
      </c>
      <c r="AX305" s="55" t="s">
        <v>65</v>
      </c>
      <c r="AY305" s="55" t="s">
        <v>65</v>
      </c>
      <c r="BA305" s="32" t="s">
        <v>65</v>
      </c>
      <c r="BB305" s="42" t="s">
        <v>65</v>
      </c>
      <c r="BC305" s="42" t="s">
        <v>65</v>
      </c>
    </row>
    <row r="306" spans="1:55" ht="72.75" customHeight="1" x14ac:dyDescent="0.2">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81"/>
      <c r="Y306" s="56">
        <v>0.1</v>
      </c>
      <c r="Z306" s="54" t="s">
        <v>1093</v>
      </c>
      <c r="AA306" s="58" t="s">
        <v>65</v>
      </c>
      <c r="AB306" s="55" t="s">
        <v>65</v>
      </c>
      <c r="AC306" s="55" t="s">
        <v>65</v>
      </c>
      <c r="AD306" s="55" t="s">
        <v>1085</v>
      </c>
      <c r="AE306" s="55">
        <v>4</v>
      </c>
      <c r="AF306" s="55"/>
      <c r="AG306" s="55"/>
      <c r="AH306" s="55">
        <v>1</v>
      </c>
      <c r="AI306" s="55"/>
      <c r="AJ306" s="55"/>
      <c r="AK306" s="55">
        <v>1</v>
      </c>
      <c r="AL306" s="55"/>
      <c r="AM306" s="55"/>
      <c r="AN306" s="55">
        <v>1</v>
      </c>
      <c r="AO306" s="55"/>
      <c r="AP306" s="55"/>
      <c r="AQ306" s="55">
        <v>1</v>
      </c>
      <c r="AR306" s="55" t="s">
        <v>327</v>
      </c>
      <c r="AS306" s="55" t="s">
        <v>1062</v>
      </c>
      <c r="AT306" s="60" t="s">
        <v>1063</v>
      </c>
      <c r="AU306" s="55" t="s">
        <v>65</v>
      </c>
      <c r="AV306" s="55" t="s">
        <v>1086</v>
      </c>
      <c r="AW306" s="55" t="s">
        <v>1065</v>
      </c>
      <c r="AX306" s="55" t="s">
        <v>65</v>
      </c>
      <c r="AY306" s="55" t="s">
        <v>65</v>
      </c>
      <c r="BA306" s="32" t="s">
        <v>65</v>
      </c>
      <c r="BB306" s="42" t="s">
        <v>65</v>
      </c>
      <c r="BC306" s="42" t="s">
        <v>65</v>
      </c>
    </row>
    <row r="307" spans="1:55" ht="72.75" customHeight="1" x14ac:dyDescent="0.2">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81"/>
      <c r="Y307" s="56">
        <v>0.03</v>
      </c>
      <c r="Z307" s="54" t="s">
        <v>1094</v>
      </c>
      <c r="AA307" s="58" t="s">
        <v>65</v>
      </c>
      <c r="AB307" s="55" t="s">
        <v>65</v>
      </c>
      <c r="AC307" s="55" t="s">
        <v>65</v>
      </c>
      <c r="AD307" s="55" t="s">
        <v>1085</v>
      </c>
      <c r="AE307" s="55">
        <v>4</v>
      </c>
      <c r="AF307" s="55"/>
      <c r="AG307" s="55"/>
      <c r="AH307" s="55">
        <v>1</v>
      </c>
      <c r="AI307" s="55"/>
      <c r="AJ307" s="55"/>
      <c r="AK307" s="55">
        <v>1</v>
      </c>
      <c r="AL307" s="55"/>
      <c r="AM307" s="55"/>
      <c r="AN307" s="55">
        <v>1</v>
      </c>
      <c r="AO307" s="55"/>
      <c r="AP307" s="55"/>
      <c r="AQ307" s="55">
        <v>1</v>
      </c>
      <c r="AR307" s="55" t="s">
        <v>327</v>
      </c>
      <c r="AS307" s="55" t="s">
        <v>1062</v>
      </c>
      <c r="AT307" s="60" t="s">
        <v>1063</v>
      </c>
      <c r="AU307" s="55" t="s">
        <v>65</v>
      </c>
      <c r="AV307" s="55" t="s">
        <v>1086</v>
      </c>
      <c r="AW307" s="55" t="s">
        <v>1065</v>
      </c>
      <c r="AX307" s="55" t="s">
        <v>65</v>
      </c>
      <c r="AY307" s="55" t="s">
        <v>65</v>
      </c>
      <c r="BA307" s="32" t="s">
        <v>65</v>
      </c>
      <c r="BB307" s="42" t="s">
        <v>65</v>
      </c>
      <c r="BC307" s="42" t="s">
        <v>65</v>
      </c>
    </row>
    <row r="308" spans="1:55" ht="72.75" customHeight="1" x14ac:dyDescent="0.2">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81"/>
      <c r="Y308" s="56">
        <v>0.03</v>
      </c>
      <c r="Z308" s="54" t="s">
        <v>1095</v>
      </c>
      <c r="AA308" s="58" t="s">
        <v>65</v>
      </c>
      <c r="AB308" s="55" t="s">
        <v>65</v>
      </c>
      <c r="AC308" s="55" t="s">
        <v>65</v>
      </c>
      <c r="AD308" s="55" t="s">
        <v>1085</v>
      </c>
      <c r="AE308" s="55">
        <v>1</v>
      </c>
      <c r="AF308" s="55"/>
      <c r="AG308" s="55"/>
      <c r="AH308" s="55"/>
      <c r="AI308" s="55"/>
      <c r="AJ308" s="55"/>
      <c r="AK308" s="55"/>
      <c r="AL308" s="55"/>
      <c r="AM308" s="55"/>
      <c r="AN308" s="55">
        <v>1</v>
      </c>
      <c r="AO308" s="55"/>
      <c r="AP308" s="55"/>
      <c r="AQ308" s="55"/>
      <c r="AR308" s="55" t="s">
        <v>327</v>
      </c>
      <c r="AS308" s="55" t="s">
        <v>1062</v>
      </c>
      <c r="AT308" s="60" t="s">
        <v>1063</v>
      </c>
      <c r="AU308" s="55" t="s">
        <v>65</v>
      </c>
      <c r="AV308" s="55" t="s">
        <v>1086</v>
      </c>
      <c r="AW308" s="55" t="s">
        <v>1065</v>
      </c>
      <c r="AX308" s="55" t="s">
        <v>65</v>
      </c>
      <c r="AY308" s="55" t="s">
        <v>65</v>
      </c>
      <c r="BA308" s="32" t="s">
        <v>65</v>
      </c>
      <c r="BB308" s="42" t="s">
        <v>65</v>
      </c>
      <c r="BC308" s="42" t="s">
        <v>65</v>
      </c>
    </row>
    <row r="309" spans="1:55" ht="72.75" customHeight="1" x14ac:dyDescent="0.2">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81"/>
      <c r="Y309" s="56">
        <v>0.03</v>
      </c>
      <c r="Z309" s="54" t="s">
        <v>1096</v>
      </c>
      <c r="AA309" s="58" t="s">
        <v>65</v>
      </c>
      <c r="AB309" s="55" t="s">
        <v>65</v>
      </c>
      <c r="AC309" s="55" t="s">
        <v>65</v>
      </c>
      <c r="AD309" s="55" t="s">
        <v>1085</v>
      </c>
      <c r="AE309" s="55">
        <v>1</v>
      </c>
      <c r="AF309" s="55"/>
      <c r="AG309" s="55"/>
      <c r="AH309" s="55"/>
      <c r="AI309" s="55"/>
      <c r="AJ309" s="55"/>
      <c r="AK309" s="55"/>
      <c r="AL309" s="55"/>
      <c r="AM309" s="55"/>
      <c r="AN309" s="55">
        <v>1</v>
      </c>
      <c r="AO309" s="55"/>
      <c r="AP309" s="55"/>
      <c r="AQ309" s="55"/>
      <c r="AR309" s="55" t="s">
        <v>327</v>
      </c>
      <c r="AS309" s="55" t="s">
        <v>1062</v>
      </c>
      <c r="AT309" s="60" t="s">
        <v>1063</v>
      </c>
      <c r="AU309" s="55" t="s">
        <v>65</v>
      </c>
      <c r="AV309" s="55" t="s">
        <v>1086</v>
      </c>
      <c r="AW309" s="55" t="s">
        <v>1065</v>
      </c>
      <c r="AX309" s="55" t="s">
        <v>65</v>
      </c>
      <c r="AY309" s="55" t="s">
        <v>65</v>
      </c>
      <c r="BA309" s="32" t="s">
        <v>65</v>
      </c>
      <c r="BB309" s="42" t="s">
        <v>65</v>
      </c>
      <c r="BC309" s="42" t="s">
        <v>65</v>
      </c>
    </row>
    <row r="310" spans="1:55" ht="72.75" customHeight="1" x14ac:dyDescent="0.2">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81"/>
      <c r="Y310" s="56">
        <v>0.03</v>
      </c>
      <c r="Z310" s="54" t="s">
        <v>1097</v>
      </c>
      <c r="AA310" s="58" t="s">
        <v>65</v>
      </c>
      <c r="AB310" s="55" t="s">
        <v>65</v>
      </c>
      <c r="AC310" s="55" t="s">
        <v>65</v>
      </c>
      <c r="AD310" s="55" t="s">
        <v>1085</v>
      </c>
      <c r="AE310" s="55">
        <v>1</v>
      </c>
      <c r="AF310" s="55"/>
      <c r="AG310" s="55"/>
      <c r="AH310" s="55"/>
      <c r="AI310" s="55"/>
      <c r="AJ310" s="55"/>
      <c r="AK310" s="55"/>
      <c r="AL310" s="55"/>
      <c r="AM310" s="55"/>
      <c r="AN310" s="55">
        <v>1</v>
      </c>
      <c r="AO310" s="55"/>
      <c r="AP310" s="55"/>
      <c r="AQ310" s="55"/>
      <c r="AR310" s="55" t="s">
        <v>327</v>
      </c>
      <c r="AS310" s="55" t="s">
        <v>1062</v>
      </c>
      <c r="AT310" s="60" t="s">
        <v>1063</v>
      </c>
      <c r="AU310" s="55" t="s">
        <v>65</v>
      </c>
      <c r="AV310" s="55" t="s">
        <v>1086</v>
      </c>
      <c r="AW310" s="55" t="s">
        <v>1065</v>
      </c>
      <c r="AX310" s="55" t="s">
        <v>65</v>
      </c>
      <c r="AY310" s="55" t="s">
        <v>65</v>
      </c>
      <c r="BA310" s="32" t="s">
        <v>65</v>
      </c>
      <c r="BB310" s="42" t="s">
        <v>65</v>
      </c>
      <c r="BC310" s="42" t="s">
        <v>65</v>
      </c>
    </row>
    <row r="311" spans="1:55" ht="72.75" customHeight="1" x14ac:dyDescent="0.2">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81"/>
      <c r="Y311" s="56">
        <v>0.04</v>
      </c>
      <c r="Z311" s="54" t="s">
        <v>1098</v>
      </c>
      <c r="AA311" s="58" t="s">
        <v>65</v>
      </c>
      <c r="AB311" s="55" t="s">
        <v>65</v>
      </c>
      <c r="AC311" s="55" t="s">
        <v>65</v>
      </c>
      <c r="AD311" s="55" t="s">
        <v>1085</v>
      </c>
      <c r="AE311" s="55">
        <v>1</v>
      </c>
      <c r="AF311" s="55"/>
      <c r="AG311" s="55"/>
      <c r="AH311" s="55"/>
      <c r="AI311" s="55"/>
      <c r="AJ311" s="55"/>
      <c r="AK311" s="55"/>
      <c r="AL311" s="55"/>
      <c r="AM311" s="55"/>
      <c r="AN311" s="55">
        <v>1</v>
      </c>
      <c r="AO311" s="55"/>
      <c r="AP311" s="55"/>
      <c r="AQ311" s="55"/>
      <c r="AR311" s="55" t="s">
        <v>327</v>
      </c>
      <c r="AS311" s="55" t="s">
        <v>1062</v>
      </c>
      <c r="AT311" s="60" t="s">
        <v>1063</v>
      </c>
      <c r="AU311" s="55" t="s">
        <v>65</v>
      </c>
      <c r="AV311" s="55" t="s">
        <v>1086</v>
      </c>
      <c r="AW311" s="55" t="s">
        <v>1065</v>
      </c>
      <c r="AX311" s="55" t="s">
        <v>65</v>
      </c>
      <c r="AY311" s="55" t="s">
        <v>65</v>
      </c>
      <c r="BA311" s="32" t="s">
        <v>65</v>
      </c>
      <c r="BB311" s="42" t="s">
        <v>65</v>
      </c>
      <c r="BC311" s="42" t="s">
        <v>65</v>
      </c>
    </row>
    <row r="312" spans="1:55" ht="72.75" customHeight="1" x14ac:dyDescent="0.2">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81"/>
      <c r="Y312" s="56">
        <v>0.03</v>
      </c>
      <c r="Z312" s="54" t="s">
        <v>1099</v>
      </c>
      <c r="AA312" s="58" t="s">
        <v>65</v>
      </c>
      <c r="AB312" s="55" t="s">
        <v>65</v>
      </c>
      <c r="AC312" s="55" t="s">
        <v>65</v>
      </c>
      <c r="AD312" s="55" t="s">
        <v>1085</v>
      </c>
      <c r="AE312" s="55">
        <v>1</v>
      </c>
      <c r="AF312" s="55"/>
      <c r="AG312" s="55"/>
      <c r="AH312" s="55"/>
      <c r="AI312" s="55"/>
      <c r="AJ312" s="55"/>
      <c r="AK312" s="55"/>
      <c r="AL312" s="55"/>
      <c r="AM312" s="55"/>
      <c r="AN312" s="55">
        <v>1</v>
      </c>
      <c r="AO312" s="55"/>
      <c r="AP312" s="55"/>
      <c r="AQ312" s="55"/>
      <c r="AR312" s="55" t="s">
        <v>327</v>
      </c>
      <c r="AS312" s="55" t="s">
        <v>1062</v>
      </c>
      <c r="AT312" s="60" t="s">
        <v>1063</v>
      </c>
      <c r="AU312" s="55" t="s">
        <v>65</v>
      </c>
      <c r="AV312" s="55" t="s">
        <v>1086</v>
      </c>
      <c r="AW312" s="55" t="s">
        <v>1065</v>
      </c>
      <c r="AX312" s="55" t="s">
        <v>65</v>
      </c>
      <c r="AY312" s="55" t="s">
        <v>65</v>
      </c>
      <c r="BA312" s="32" t="s">
        <v>65</v>
      </c>
      <c r="BB312" s="42" t="s">
        <v>65</v>
      </c>
      <c r="BC312" s="42" t="s">
        <v>65</v>
      </c>
    </row>
    <row r="313" spans="1:55" ht="72.75" customHeight="1" x14ac:dyDescent="0.2">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81"/>
      <c r="Y313" s="56">
        <v>0.03</v>
      </c>
      <c r="Z313" s="54" t="s">
        <v>1100</v>
      </c>
      <c r="AA313" s="58" t="s">
        <v>65</v>
      </c>
      <c r="AB313" s="55" t="s">
        <v>65</v>
      </c>
      <c r="AC313" s="55" t="s">
        <v>65</v>
      </c>
      <c r="AD313" s="55" t="s">
        <v>1085</v>
      </c>
      <c r="AE313" s="55">
        <v>1</v>
      </c>
      <c r="AF313" s="55"/>
      <c r="AG313" s="55"/>
      <c r="AH313" s="55"/>
      <c r="AI313" s="55"/>
      <c r="AJ313" s="55"/>
      <c r="AK313" s="55"/>
      <c r="AL313" s="55"/>
      <c r="AM313" s="55"/>
      <c r="AN313" s="55">
        <v>1</v>
      </c>
      <c r="AO313" s="55"/>
      <c r="AP313" s="55"/>
      <c r="AQ313" s="55"/>
      <c r="AR313" s="55" t="s">
        <v>327</v>
      </c>
      <c r="AS313" s="55" t="s">
        <v>1062</v>
      </c>
      <c r="AT313" s="60" t="s">
        <v>1063</v>
      </c>
      <c r="AU313" s="55" t="s">
        <v>65</v>
      </c>
      <c r="AV313" s="55" t="s">
        <v>1086</v>
      </c>
      <c r="AW313" s="55" t="s">
        <v>1065</v>
      </c>
      <c r="AX313" s="55" t="s">
        <v>65</v>
      </c>
      <c r="AY313" s="55" t="s">
        <v>65</v>
      </c>
      <c r="BA313" s="32" t="s">
        <v>65</v>
      </c>
      <c r="BB313" s="42" t="s">
        <v>65</v>
      </c>
      <c r="BC313" s="42" t="s">
        <v>65</v>
      </c>
    </row>
    <row r="314" spans="1:55" ht="72.75" customHeight="1" x14ac:dyDescent="0.2">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81"/>
      <c r="Y314" s="56">
        <v>0.03</v>
      </c>
      <c r="Z314" s="54" t="s">
        <v>1101</v>
      </c>
      <c r="AA314" s="58" t="s">
        <v>65</v>
      </c>
      <c r="AB314" s="55" t="s">
        <v>65</v>
      </c>
      <c r="AC314" s="55" t="s">
        <v>65</v>
      </c>
      <c r="AD314" s="55" t="s">
        <v>1085</v>
      </c>
      <c r="AE314" s="55">
        <v>1</v>
      </c>
      <c r="AF314" s="55"/>
      <c r="AG314" s="55"/>
      <c r="AH314" s="55"/>
      <c r="AI314" s="55"/>
      <c r="AJ314" s="55"/>
      <c r="AK314" s="55"/>
      <c r="AL314" s="55"/>
      <c r="AM314" s="55"/>
      <c r="AN314" s="55">
        <v>1</v>
      </c>
      <c r="AO314" s="55"/>
      <c r="AP314" s="55"/>
      <c r="AQ314" s="55"/>
      <c r="AR314" s="55" t="s">
        <v>327</v>
      </c>
      <c r="AS314" s="55" t="s">
        <v>1062</v>
      </c>
      <c r="AT314" s="60" t="s">
        <v>1063</v>
      </c>
      <c r="AU314" s="55" t="s">
        <v>65</v>
      </c>
      <c r="AV314" s="55" t="s">
        <v>1086</v>
      </c>
      <c r="AW314" s="55" t="s">
        <v>1065</v>
      </c>
      <c r="AX314" s="55" t="s">
        <v>65</v>
      </c>
      <c r="AY314" s="55" t="s">
        <v>65</v>
      </c>
      <c r="BA314" s="32" t="s">
        <v>65</v>
      </c>
      <c r="BB314" s="42" t="s">
        <v>65</v>
      </c>
      <c r="BC314" s="42" t="s">
        <v>65</v>
      </c>
    </row>
    <row r="315" spans="1:55" ht="72.75" customHeight="1" x14ac:dyDescent="0.2">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81"/>
      <c r="Y315" s="56">
        <v>0.03</v>
      </c>
      <c r="Z315" s="54" t="s">
        <v>1102</v>
      </c>
      <c r="AA315" s="58" t="s">
        <v>65</v>
      </c>
      <c r="AB315" s="55" t="s">
        <v>65</v>
      </c>
      <c r="AC315" s="55" t="s">
        <v>65</v>
      </c>
      <c r="AD315" s="55" t="s">
        <v>1085</v>
      </c>
      <c r="AE315" s="55">
        <v>1</v>
      </c>
      <c r="AF315" s="55"/>
      <c r="AG315" s="55"/>
      <c r="AH315" s="55"/>
      <c r="AI315" s="55"/>
      <c r="AJ315" s="55"/>
      <c r="AK315" s="55"/>
      <c r="AL315" s="55"/>
      <c r="AM315" s="55"/>
      <c r="AN315" s="55">
        <v>1</v>
      </c>
      <c r="AO315" s="55"/>
      <c r="AP315" s="55"/>
      <c r="AQ315" s="55"/>
      <c r="AR315" s="55" t="s">
        <v>327</v>
      </c>
      <c r="AS315" s="55" t="s">
        <v>1062</v>
      </c>
      <c r="AT315" s="60" t="s">
        <v>1063</v>
      </c>
      <c r="AU315" s="55" t="s">
        <v>65</v>
      </c>
      <c r="AV315" s="55" t="s">
        <v>1086</v>
      </c>
      <c r="AW315" s="55" t="s">
        <v>1065</v>
      </c>
      <c r="AX315" s="55" t="s">
        <v>65</v>
      </c>
      <c r="AY315" s="55" t="s">
        <v>65</v>
      </c>
      <c r="BA315" s="32" t="s">
        <v>65</v>
      </c>
      <c r="BB315" s="42" t="s">
        <v>65</v>
      </c>
      <c r="BC315" s="42" t="s">
        <v>65</v>
      </c>
    </row>
    <row r="316" spans="1:55" ht="72.75" customHeight="1" x14ac:dyDescent="0.2">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81"/>
      <c r="Y316" s="56">
        <v>0.04</v>
      </c>
      <c r="Z316" s="54" t="s">
        <v>1103</v>
      </c>
      <c r="AA316" s="58" t="s">
        <v>65</v>
      </c>
      <c r="AB316" s="55" t="s">
        <v>65</v>
      </c>
      <c r="AC316" s="55" t="s">
        <v>65</v>
      </c>
      <c r="AD316" s="55" t="s">
        <v>1085</v>
      </c>
      <c r="AE316" s="55">
        <v>1</v>
      </c>
      <c r="AF316" s="55"/>
      <c r="AG316" s="55"/>
      <c r="AH316" s="55"/>
      <c r="AI316" s="55"/>
      <c r="AJ316" s="55"/>
      <c r="AK316" s="55"/>
      <c r="AL316" s="55"/>
      <c r="AM316" s="55"/>
      <c r="AN316" s="55">
        <v>1</v>
      </c>
      <c r="AO316" s="55"/>
      <c r="AP316" s="55"/>
      <c r="AQ316" s="55"/>
      <c r="AR316" s="55" t="s">
        <v>327</v>
      </c>
      <c r="AS316" s="55" t="s">
        <v>1062</v>
      </c>
      <c r="AT316" s="60" t="s">
        <v>1063</v>
      </c>
      <c r="AU316" s="55" t="s">
        <v>65</v>
      </c>
      <c r="AV316" s="55" t="s">
        <v>1086</v>
      </c>
      <c r="AW316" s="55" t="s">
        <v>1065</v>
      </c>
      <c r="AX316" s="55" t="s">
        <v>65</v>
      </c>
      <c r="AY316" s="55" t="s">
        <v>65</v>
      </c>
      <c r="BA316" s="32" t="s">
        <v>65</v>
      </c>
      <c r="BB316" s="42" t="s">
        <v>65</v>
      </c>
      <c r="BC316" s="42" t="s">
        <v>65</v>
      </c>
    </row>
    <row r="317" spans="1:55" ht="72.75" customHeight="1" x14ac:dyDescent="0.2">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81"/>
      <c r="Y317" s="56">
        <v>0.03</v>
      </c>
      <c r="Z317" s="54" t="s">
        <v>1104</v>
      </c>
      <c r="AA317" s="58" t="s">
        <v>65</v>
      </c>
      <c r="AB317" s="55" t="s">
        <v>65</v>
      </c>
      <c r="AC317" s="55" t="s">
        <v>65</v>
      </c>
      <c r="AD317" s="55" t="s">
        <v>1085</v>
      </c>
      <c r="AE317" s="55">
        <v>1</v>
      </c>
      <c r="AF317" s="55"/>
      <c r="AG317" s="55"/>
      <c r="AH317" s="55"/>
      <c r="AI317" s="55"/>
      <c r="AJ317" s="55"/>
      <c r="AK317" s="55">
        <v>1</v>
      </c>
      <c r="AL317" s="55"/>
      <c r="AM317" s="55"/>
      <c r="AN317" s="55"/>
      <c r="AO317" s="55"/>
      <c r="AP317" s="55"/>
      <c r="AQ317" s="55"/>
      <c r="AR317" s="55" t="s">
        <v>327</v>
      </c>
      <c r="AS317" s="55" t="s">
        <v>1062</v>
      </c>
      <c r="AT317" s="60" t="s">
        <v>1063</v>
      </c>
      <c r="AU317" s="55" t="s">
        <v>65</v>
      </c>
      <c r="AV317" s="55" t="s">
        <v>1086</v>
      </c>
      <c r="AW317" s="55" t="s">
        <v>1065</v>
      </c>
      <c r="AX317" s="55" t="s">
        <v>65</v>
      </c>
      <c r="AY317" s="55" t="s">
        <v>65</v>
      </c>
      <c r="BA317" s="32" t="s">
        <v>65</v>
      </c>
      <c r="BB317" s="42" t="s">
        <v>65</v>
      </c>
      <c r="BC317" s="42" t="s">
        <v>65</v>
      </c>
    </row>
    <row r="318" spans="1:55" ht="72.75" customHeight="1" x14ac:dyDescent="0.2">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81"/>
      <c r="Y318" s="56">
        <v>0.03</v>
      </c>
      <c r="Z318" s="54" t="s">
        <v>1105</v>
      </c>
      <c r="AA318" s="58" t="s">
        <v>65</v>
      </c>
      <c r="AB318" s="55" t="s">
        <v>65</v>
      </c>
      <c r="AC318" s="55" t="s">
        <v>65</v>
      </c>
      <c r="AD318" s="55" t="s">
        <v>1085</v>
      </c>
      <c r="AE318" s="55">
        <v>1</v>
      </c>
      <c r="AF318" s="55"/>
      <c r="AG318" s="55"/>
      <c r="AH318" s="55"/>
      <c r="AI318" s="55"/>
      <c r="AJ318" s="55"/>
      <c r="AK318" s="55"/>
      <c r="AL318" s="55"/>
      <c r="AM318" s="55"/>
      <c r="AN318" s="55"/>
      <c r="AO318" s="55"/>
      <c r="AP318" s="55"/>
      <c r="AQ318" s="55">
        <v>1</v>
      </c>
      <c r="AR318" s="55" t="s">
        <v>327</v>
      </c>
      <c r="AS318" s="55" t="s">
        <v>1062</v>
      </c>
      <c r="AT318" s="60" t="s">
        <v>1063</v>
      </c>
      <c r="AU318" s="55" t="s">
        <v>65</v>
      </c>
      <c r="AV318" s="55" t="s">
        <v>1086</v>
      </c>
      <c r="AW318" s="55" t="s">
        <v>1065</v>
      </c>
      <c r="AX318" s="55" t="s">
        <v>65</v>
      </c>
      <c r="AY318" s="55" t="s">
        <v>65</v>
      </c>
      <c r="BA318" s="32" t="s">
        <v>65</v>
      </c>
      <c r="BB318" s="42" t="s">
        <v>65</v>
      </c>
      <c r="BC318" s="42" t="s">
        <v>65</v>
      </c>
    </row>
    <row r="319" spans="1:55" ht="72.75" customHeight="1" x14ac:dyDescent="0.2">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81"/>
      <c r="Y319" s="56">
        <v>0.03</v>
      </c>
      <c r="Z319" s="54" t="s">
        <v>1106</v>
      </c>
      <c r="AA319" s="58" t="s">
        <v>65</v>
      </c>
      <c r="AB319" s="55" t="s">
        <v>65</v>
      </c>
      <c r="AC319" s="55" t="s">
        <v>65</v>
      </c>
      <c r="AD319" s="55" t="s">
        <v>1085</v>
      </c>
      <c r="AE319" s="55">
        <v>1</v>
      </c>
      <c r="AF319" s="55"/>
      <c r="AG319" s="55"/>
      <c r="AH319" s="55"/>
      <c r="AI319" s="55"/>
      <c r="AJ319" s="55"/>
      <c r="AK319" s="55"/>
      <c r="AL319" s="55"/>
      <c r="AM319" s="55"/>
      <c r="AN319" s="55"/>
      <c r="AO319" s="55"/>
      <c r="AP319" s="55"/>
      <c r="AQ319" s="55">
        <v>1</v>
      </c>
      <c r="AR319" s="55" t="s">
        <v>327</v>
      </c>
      <c r="AS319" s="55" t="s">
        <v>1062</v>
      </c>
      <c r="AT319" s="60" t="s">
        <v>1063</v>
      </c>
      <c r="AU319" s="55" t="s">
        <v>65</v>
      </c>
      <c r="AV319" s="55" t="s">
        <v>1086</v>
      </c>
      <c r="AW319" s="55" t="s">
        <v>1065</v>
      </c>
      <c r="AX319" s="55" t="s">
        <v>65</v>
      </c>
      <c r="AY319" s="55" t="s">
        <v>65</v>
      </c>
      <c r="BA319" s="32" t="s">
        <v>65</v>
      </c>
      <c r="BB319" s="42" t="s">
        <v>65</v>
      </c>
      <c r="BC319" s="42" t="s">
        <v>65</v>
      </c>
    </row>
    <row r="320" spans="1:55" ht="72.75" customHeight="1" x14ac:dyDescent="0.2">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81"/>
      <c r="Y320" s="56">
        <v>0.03</v>
      </c>
      <c r="Z320" s="54" t="s">
        <v>1107</v>
      </c>
      <c r="AA320" s="58" t="s">
        <v>65</v>
      </c>
      <c r="AB320" s="55" t="s">
        <v>65</v>
      </c>
      <c r="AC320" s="55" t="s">
        <v>65</v>
      </c>
      <c r="AD320" s="55" t="s">
        <v>1085</v>
      </c>
      <c r="AE320" s="55">
        <v>1</v>
      </c>
      <c r="AF320" s="55"/>
      <c r="AG320" s="55"/>
      <c r="AH320" s="55"/>
      <c r="AI320" s="55"/>
      <c r="AJ320" s="55"/>
      <c r="AK320" s="55"/>
      <c r="AL320" s="55"/>
      <c r="AM320" s="55"/>
      <c r="AN320" s="55"/>
      <c r="AO320" s="55"/>
      <c r="AP320" s="55"/>
      <c r="AQ320" s="55">
        <v>1</v>
      </c>
      <c r="AR320" s="55" t="s">
        <v>327</v>
      </c>
      <c r="AS320" s="55" t="s">
        <v>1062</v>
      </c>
      <c r="AT320" s="60" t="s">
        <v>1063</v>
      </c>
      <c r="AU320" s="55" t="s">
        <v>65</v>
      </c>
      <c r="AV320" s="55" t="s">
        <v>1086</v>
      </c>
      <c r="AW320" s="55" t="s">
        <v>1065</v>
      </c>
      <c r="AX320" s="55" t="s">
        <v>65</v>
      </c>
      <c r="AY320" s="55" t="s">
        <v>65</v>
      </c>
      <c r="BA320" s="32" t="s">
        <v>65</v>
      </c>
      <c r="BB320" s="42" t="s">
        <v>65</v>
      </c>
      <c r="BC320" s="42" t="s">
        <v>65</v>
      </c>
    </row>
    <row r="321" spans="1:55" ht="72.75" customHeight="1" x14ac:dyDescent="0.2">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81"/>
      <c r="Y321" s="56">
        <v>0.04</v>
      </c>
      <c r="Z321" s="54" t="s">
        <v>1108</v>
      </c>
      <c r="AA321" s="58" t="s">
        <v>65</v>
      </c>
      <c r="AB321" s="55" t="s">
        <v>65</v>
      </c>
      <c r="AC321" s="55" t="s">
        <v>65</v>
      </c>
      <c r="AD321" s="55" t="s">
        <v>1085</v>
      </c>
      <c r="AE321" s="55">
        <v>1</v>
      </c>
      <c r="AF321" s="55"/>
      <c r="AG321" s="55"/>
      <c r="AH321" s="55"/>
      <c r="AI321" s="55"/>
      <c r="AJ321" s="55"/>
      <c r="AK321" s="55"/>
      <c r="AL321" s="55"/>
      <c r="AM321" s="55"/>
      <c r="AN321" s="55"/>
      <c r="AO321" s="55"/>
      <c r="AP321" s="55"/>
      <c r="AQ321" s="55">
        <v>1</v>
      </c>
      <c r="AR321" s="55" t="s">
        <v>327</v>
      </c>
      <c r="AS321" s="55" t="s">
        <v>1062</v>
      </c>
      <c r="AT321" s="60" t="s">
        <v>1063</v>
      </c>
      <c r="AU321" s="55" t="s">
        <v>65</v>
      </c>
      <c r="AV321" s="55" t="s">
        <v>1086</v>
      </c>
      <c r="AW321" s="55" t="s">
        <v>1065</v>
      </c>
      <c r="AX321" s="55" t="s">
        <v>65</v>
      </c>
      <c r="AY321" s="55" t="s">
        <v>65</v>
      </c>
      <c r="BA321" s="32" t="s">
        <v>65</v>
      </c>
      <c r="BB321" s="42" t="s">
        <v>65</v>
      </c>
      <c r="BC321" s="42" t="s">
        <v>65</v>
      </c>
    </row>
    <row r="322" spans="1:55" ht="72.75" customHeight="1" x14ac:dyDescent="0.2">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81"/>
      <c r="Y322" s="56">
        <v>0.03</v>
      </c>
      <c r="Z322" s="54" t="s">
        <v>1109</v>
      </c>
      <c r="AA322" s="58" t="s">
        <v>65</v>
      </c>
      <c r="AB322" s="55" t="s">
        <v>65</v>
      </c>
      <c r="AC322" s="55" t="s">
        <v>65</v>
      </c>
      <c r="AD322" s="55" t="s">
        <v>1085</v>
      </c>
      <c r="AE322" s="55">
        <v>1</v>
      </c>
      <c r="AF322" s="55"/>
      <c r="AG322" s="55"/>
      <c r="AH322" s="55"/>
      <c r="AI322" s="55"/>
      <c r="AJ322" s="55"/>
      <c r="AK322" s="55"/>
      <c r="AL322" s="55"/>
      <c r="AM322" s="55"/>
      <c r="AN322" s="55"/>
      <c r="AO322" s="55"/>
      <c r="AP322" s="55"/>
      <c r="AQ322" s="55">
        <v>1</v>
      </c>
      <c r="AR322" s="55" t="s">
        <v>327</v>
      </c>
      <c r="AS322" s="55" t="s">
        <v>1062</v>
      </c>
      <c r="AT322" s="60" t="s">
        <v>1063</v>
      </c>
      <c r="AU322" s="55" t="s">
        <v>65</v>
      </c>
      <c r="AV322" s="55" t="s">
        <v>1086</v>
      </c>
      <c r="AW322" s="55" t="s">
        <v>1065</v>
      </c>
      <c r="AX322" s="55" t="s">
        <v>65</v>
      </c>
      <c r="AY322" s="55" t="s">
        <v>65</v>
      </c>
      <c r="BA322" s="32" t="s">
        <v>65</v>
      </c>
      <c r="BB322" s="42" t="s">
        <v>65</v>
      </c>
      <c r="BC322" s="42" t="s">
        <v>65</v>
      </c>
    </row>
    <row r="323" spans="1:55" ht="72.75" customHeight="1" x14ac:dyDescent="0.2">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81"/>
      <c r="Y323" s="56">
        <v>0.03</v>
      </c>
      <c r="Z323" s="54" t="s">
        <v>1110</v>
      </c>
      <c r="AA323" s="58" t="s">
        <v>65</v>
      </c>
      <c r="AB323" s="55" t="s">
        <v>65</v>
      </c>
      <c r="AC323" s="55" t="s">
        <v>65</v>
      </c>
      <c r="AD323" s="55" t="s">
        <v>1085</v>
      </c>
      <c r="AE323" s="55">
        <v>1</v>
      </c>
      <c r="AF323" s="55"/>
      <c r="AG323" s="55"/>
      <c r="AH323" s="55"/>
      <c r="AI323" s="55"/>
      <c r="AJ323" s="55"/>
      <c r="AK323" s="55"/>
      <c r="AL323" s="55"/>
      <c r="AM323" s="55"/>
      <c r="AN323" s="55"/>
      <c r="AO323" s="55"/>
      <c r="AP323" s="55"/>
      <c r="AQ323" s="55">
        <v>1</v>
      </c>
      <c r="AR323" s="55" t="s">
        <v>327</v>
      </c>
      <c r="AS323" s="55" t="s">
        <v>1062</v>
      </c>
      <c r="AT323" s="60" t="s">
        <v>1063</v>
      </c>
      <c r="AU323" s="55" t="s">
        <v>65</v>
      </c>
      <c r="AV323" s="55" t="s">
        <v>1086</v>
      </c>
      <c r="AW323" s="55" t="s">
        <v>1065</v>
      </c>
      <c r="AX323" s="55" t="s">
        <v>65</v>
      </c>
      <c r="AY323" s="55" t="s">
        <v>65</v>
      </c>
      <c r="BA323" s="32" t="s">
        <v>65</v>
      </c>
      <c r="BB323" s="42" t="s">
        <v>65</v>
      </c>
      <c r="BC323" s="42" t="s">
        <v>65</v>
      </c>
    </row>
    <row r="324" spans="1:55" ht="72.75" customHeight="1" x14ac:dyDescent="0.2">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81"/>
      <c r="Y324" s="56">
        <v>0.04</v>
      </c>
      <c r="Z324" s="54" t="s">
        <v>1111</v>
      </c>
      <c r="AA324" s="58" t="s">
        <v>65</v>
      </c>
      <c r="AB324" s="55" t="s">
        <v>65</v>
      </c>
      <c r="AC324" s="55" t="s">
        <v>65</v>
      </c>
      <c r="AD324" s="55" t="s">
        <v>1085</v>
      </c>
      <c r="AE324" s="55">
        <v>1</v>
      </c>
      <c r="AF324" s="55"/>
      <c r="AG324" s="55"/>
      <c r="AH324" s="55"/>
      <c r="AI324" s="55"/>
      <c r="AJ324" s="55"/>
      <c r="AK324" s="55"/>
      <c r="AL324" s="55"/>
      <c r="AM324" s="55"/>
      <c r="AN324" s="55"/>
      <c r="AO324" s="55"/>
      <c r="AP324" s="55"/>
      <c r="AQ324" s="55">
        <v>1</v>
      </c>
      <c r="AR324" s="55" t="s">
        <v>327</v>
      </c>
      <c r="AS324" s="55" t="s">
        <v>1062</v>
      </c>
      <c r="AT324" s="60" t="s">
        <v>1063</v>
      </c>
      <c r="AU324" s="55" t="s">
        <v>65</v>
      </c>
      <c r="AV324" s="55" t="s">
        <v>1086</v>
      </c>
      <c r="AW324" s="55" t="s">
        <v>1065</v>
      </c>
      <c r="AX324" s="55" t="s">
        <v>65</v>
      </c>
      <c r="AY324" s="55" t="s">
        <v>65</v>
      </c>
      <c r="BA324" s="32" t="s">
        <v>65</v>
      </c>
      <c r="BB324" s="42" t="s">
        <v>65</v>
      </c>
      <c r="BC324" s="42" t="s">
        <v>65</v>
      </c>
    </row>
    <row r="325" spans="1:55" ht="72.75" customHeight="1" x14ac:dyDescent="0.2">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81"/>
      <c r="Y325" s="56">
        <v>0.03</v>
      </c>
      <c r="Z325" s="54" t="s">
        <v>1112</v>
      </c>
      <c r="AA325" s="58" t="s">
        <v>65</v>
      </c>
      <c r="AB325" s="55" t="s">
        <v>65</v>
      </c>
      <c r="AC325" s="55" t="s">
        <v>65</v>
      </c>
      <c r="AD325" s="55" t="s">
        <v>1085</v>
      </c>
      <c r="AE325" s="55">
        <v>1</v>
      </c>
      <c r="AF325" s="55"/>
      <c r="AG325" s="55"/>
      <c r="AH325" s="55"/>
      <c r="AI325" s="55"/>
      <c r="AJ325" s="55"/>
      <c r="AK325" s="55"/>
      <c r="AL325" s="55"/>
      <c r="AM325" s="55"/>
      <c r="AN325" s="55"/>
      <c r="AO325" s="55"/>
      <c r="AP325" s="55"/>
      <c r="AQ325" s="55">
        <v>1</v>
      </c>
      <c r="AR325" s="55" t="s">
        <v>327</v>
      </c>
      <c r="AS325" s="55" t="s">
        <v>1062</v>
      </c>
      <c r="AT325" s="60" t="s">
        <v>1063</v>
      </c>
      <c r="AU325" s="55" t="s">
        <v>65</v>
      </c>
      <c r="AV325" s="55" t="s">
        <v>1086</v>
      </c>
      <c r="AW325" s="55" t="s">
        <v>1065</v>
      </c>
      <c r="AX325" s="55" t="s">
        <v>65</v>
      </c>
      <c r="AY325" s="55" t="s">
        <v>65</v>
      </c>
      <c r="BA325" s="32" t="s">
        <v>65</v>
      </c>
      <c r="BB325" s="42" t="s">
        <v>65</v>
      </c>
      <c r="BC325" s="42" t="s">
        <v>65</v>
      </c>
    </row>
    <row r="326" spans="1:55" ht="72.75" customHeight="1" x14ac:dyDescent="0.2">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81"/>
      <c r="Y326" s="56">
        <v>0.05</v>
      </c>
      <c r="Z326" s="54" t="s">
        <v>1113</v>
      </c>
      <c r="AA326" s="58" t="s">
        <v>65</v>
      </c>
      <c r="AB326" s="55" t="s">
        <v>65</v>
      </c>
      <c r="AC326" s="55" t="s">
        <v>65</v>
      </c>
      <c r="AD326" s="55" t="s">
        <v>1085</v>
      </c>
      <c r="AE326" s="55">
        <v>1</v>
      </c>
      <c r="AF326" s="55"/>
      <c r="AG326" s="55"/>
      <c r="AH326" s="55"/>
      <c r="AI326" s="55"/>
      <c r="AJ326" s="55"/>
      <c r="AK326" s="55"/>
      <c r="AL326" s="55"/>
      <c r="AM326" s="55"/>
      <c r="AN326" s="55">
        <v>1</v>
      </c>
      <c r="AO326" s="55"/>
      <c r="AP326" s="55"/>
      <c r="AQ326" s="55"/>
      <c r="AR326" s="55" t="s">
        <v>327</v>
      </c>
      <c r="AS326" s="55" t="s">
        <v>1062</v>
      </c>
      <c r="AT326" s="60" t="s">
        <v>1063</v>
      </c>
      <c r="AU326" s="55" t="s">
        <v>65</v>
      </c>
      <c r="AV326" s="55" t="s">
        <v>1086</v>
      </c>
      <c r="AW326" s="55" t="s">
        <v>1065</v>
      </c>
      <c r="AX326" s="55" t="s">
        <v>65</v>
      </c>
      <c r="AY326" s="55" t="s">
        <v>65</v>
      </c>
      <c r="BA326" s="32" t="s">
        <v>65</v>
      </c>
      <c r="BB326" s="42" t="s">
        <v>65</v>
      </c>
      <c r="BC326" s="42" t="s">
        <v>65</v>
      </c>
    </row>
    <row r="327" spans="1:55" ht="72.75" customHeight="1" x14ac:dyDescent="0.2">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81"/>
      <c r="Y327" s="56">
        <v>0.03</v>
      </c>
      <c r="Z327" s="54" t="s">
        <v>1114</v>
      </c>
      <c r="AA327" s="58" t="s">
        <v>65</v>
      </c>
      <c r="AB327" s="55" t="s">
        <v>65</v>
      </c>
      <c r="AC327" s="55" t="s">
        <v>65</v>
      </c>
      <c r="AD327" s="55" t="s">
        <v>1085</v>
      </c>
      <c r="AE327" s="55">
        <v>1</v>
      </c>
      <c r="AF327" s="55"/>
      <c r="AG327" s="55"/>
      <c r="AH327" s="55"/>
      <c r="AI327" s="55"/>
      <c r="AJ327" s="55"/>
      <c r="AK327" s="55"/>
      <c r="AL327" s="55"/>
      <c r="AM327" s="55"/>
      <c r="AN327" s="55">
        <v>1</v>
      </c>
      <c r="AO327" s="55"/>
      <c r="AP327" s="55"/>
      <c r="AQ327" s="55"/>
      <c r="AR327" s="55" t="s">
        <v>327</v>
      </c>
      <c r="AS327" s="55" t="s">
        <v>1062</v>
      </c>
      <c r="AT327" s="60" t="s">
        <v>1063</v>
      </c>
      <c r="AU327" s="55" t="s">
        <v>65</v>
      </c>
      <c r="AV327" s="55" t="s">
        <v>1086</v>
      </c>
      <c r="AW327" s="55" t="s">
        <v>1065</v>
      </c>
      <c r="AX327" s="55" t="s">
        <v>65</v>
      </c>
      <c r="AY327" s="55" t="s">
        <v>65</v>
      </c>
      <c r="BA327" s="32" t="s">
        <v>65</v>
      </c>
      <c r="BB327" s="42" t="s">
        <v>65</v>
      </c>
      <c r="BC327" s="42" t="s">
        <v>65</v>
      </c>
    </row>
    <row r="328" spans="1:55" ht="72.75" customHeight="1" x14ac:dyDescent="0.2">
      <c r="A328" s="76" t="s">
        <v>58</v>
      </c>
      <c r="B328" s="76" t="s">
        <v>213</v>
      </c>
      <c r="C328" s="76" t="s">
        <v>103</v>
      </c>
      <c r="D328" s="76" t="s">
        <v>242</v>
      </c>
      <c r="E328" s="76" t="s">
        <v>243</v>
      </c>
      <c r="F328" s="76" t="s">
        <v>322</v>
      </c>
      <c r="G328" s="76" t="s">
        <v>323</v>
      </c>
      <c r="H328" s="76" t="s">
        <v>108</v>
      </c>
      <c r="I328" s="76" t="s">
        <v>65</v>
      </c>
      <c r="J328" s="76" t="s">
        <v>304</v>
      </c>
      <c r="K328" s="76" t="s">
        <v>324</v>
      </c>
      <c r="L328" s="76" t="s">
        <v>330</v>
      </c>
      <c r="M328" s="76" t="s">
        <v>331</v>
      </c>
      <c r="N328" s="76" t="s">
        <v>1410</v>
      </c>
      <c r="O328" s="76" t="s">
        <v>238</v>
      </c>
      <c r="P328" s="76" t="s">
        <v>70</v>
      </c>
      <c r="Q328" s="76">
        <v>100</v>
      </c>
      <c r="R328" s="76">
        <v>0</v>
      </c>
      <c r="S328" s="76">
        <v>100</v>
      </c>
      <c r="T328" s="76">
        <v>100</v>
      </c>
      <c r="U328" s="76">
        <v>100</v>
      </c>
      <c r="V328" s="76">
        <v>100</v>
      </c>
      <c r="W328" s="76" t="s">
        <v>327</v>
      </c>
      <c r="X328" s="81" t="s">
        <v>1059</v>
      </c>
      <c r="Y328" s="56">
        <v>0.05</v>
      </c>
      <c r="Z328" s="54" t="s">
        <v>1116</v>
      </c>
      <c r="AA328" s="58" t="s">
        <v>65</v>
      </c>
      <c r="AB328" s="55" t="s">
        <v>65</v>
      </c>
      <c r="AC328" s="55" t="s">
        <v>65</v>
      </c>
      <c r="AD328" s="55" t="s">
        <v>1117</v>
      </c>
      <c r="AE328" s="55">
        <v>1</v>
      </c>
      <c r="AF328" s="55"/>
      <c r="AG328" s="55"/>
      <c r="AH328" s="55"/>
      <c r="AI328" s="55"/>
      <c r="AJ328" s="55"/>
      <c r="AK328" s="55"/>
      <c r="AL328" s="55"/>
      <c r="AM328" s="55"/>
      <c r="AN328" s="55"/>
      <c r="AO328" s="55"/>
      <c r="AP328" s="55"/>
      <c r="AQ328" s="55">
        <v>1</v>
      </c>
      <c r="AR328" s="55" t="s">
        <v>327</v>
      </c>
      <c r="AS328" s="55" t="s">
        <v>1062</v>
      </c>
      <c r="AT328" s="60" t="s">
        <v>1063</v>
      </c>
      <c r="AU328" s="55" t="s">
        <v>65</v>
      </c>
      <c r="AV328" s="55" t="s">
        <v>1115</v>
      </c>
      <c r="AW328" s="55" t="s">
        <v>1065</v>
      </c>
      <c r="AX328" s="55" t="s">
        <v>65</v>
      </c>
      <c r="AY328" s="55" t="s">
        <v>65</v>
      </c>
      <c r="BA328" s="32" t="s">
        <v>65</v>
      </c>
      <c r="BB328" s="42" t="s">
        <v>65</v>
      </c>
      <c r="BC328" s="42" t="s">
        <v>65</v>
      </c>
    </row>
    <row r="329" spans="1:55" ht="72.75" customHeight="1" x14ac:dyDescent="0.2">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81"/>
      <c r="Y329" s="56">
        <v>0.05</v>
      </c>
      <c r="Z329" s="54" t="s">
        <v>1118</v>
      </c>
      <c r="AA329" s="58" t="s">
        <v>65</v>
      </c>
      <c r="AB329" s="55" t="s">
        <v>65</v>
      </c>
      <c r="AC329" s="55" t="s">
        <v>65</v>
      </c>
      <c r="AD329" s="55" t="s">
        <v>1119</v>
      </c>
      <c r="AE329" s="55">
        <v>1</v>
      </c>
      <c r="AF329" s="55"/>
      <c r="AG329" s="55"/>
      <c r="AH329" s="55"/>
      <c r="AI329" s="55"/>
      <c r="AJ329" s="55"/>
      <c r="AK329" s="55"/>
      <c r="AL329" s="55"/>
      <c r="AM329" s="55"/>
      <c r="AN329" s="55"/>
      <c r="AO329" s="55"/>
      <c r="AP329" s="55"/>
      <c r="AQ329" s="55">
        <v>1</v>
      </c>
      <c r="AR329" s="55" t="s">
        <v>327</v>
      </c>
      <c r="AS329" s="55" t="s">
        <v>1062</v>
      </c>
      <c r="AT329" s="60" t="s">
        <v>1063</v>
      </c>
      <c r="AU329" s="55" t="s">
        <v>65</v>
      </c>
      <c r="AV329" s="55" t="s">
        <v>1115</v>
      </c>
      <c r="AW329" s="55" t="s">
        <v>1065</v>
      </c>
      <c r="AX329" s="55" t="s">
        <v>65</v>
      </c>
      <c r="AY329" s="55" t="s">
        <v>65</v>
      </c>
      <c r="BA329" s="32" t="s">
        <v>65</v>
      </c>
      <c r="BB329" s="42" t="s">
        <v>65</v>
      </c>
      <c r="BC329" s="42" t="s">
        <v>65</v>
      </c>
    </row>
    <row r="330" spans="1:55" ht="72.75" customHeight="1" x14ac:dyDescent="0.2">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81"/>
      <c r="Y330" s="43">
        <v>0.1</v>
      </c>
      <c r="Z330" s="44" t="s">
        <v>1498</v>
      </c>
      <c r="AA330" s="58" t="s">
        <v>65</v>
      </c>
      <c r="AB330" s="55" t="s">
        <v>65</v>
      </c>
      <c r="AC330" s="55" t="s">
        <v>65</v>
      </c>
      <c r="AD330" s="44" t="s">
        <v>1502</v>
      </c>
      <c r="AE330" s="55">
        <f>SUM(AF330:AQ330)</f>
        <v>1</v>
      </c>
      <c r="AF330" s="55"/>
      <c r="AG330" s="55"/>
      <c r="AH330" s="55"/>
      <c r="AI330" s="55">
        <v>1</v>
      </c>
      <c r="AJ330" s="55"/>
      <c r="AK330" s="55"/>
      <c r="AL330" s="55"/>
      <c r="AM330" s="55"/>
      <c r="AN330" s="55"/>
      <c r="AO330" s="55"/>
      <c r="AP330" s="55"/>
      <c r="AQ330" s="55"/>
      <c r="AR330" s="55" t="s">
        <v>327</v>
      </c>
      <c r="AS330" s="55" t="s">
        <v>1062</v>
      </c>
      <c r="AT330" s="60" t="s">
        <v>1063</v>
      </c>
      <c r="AU330" s="55" t="s">
        <v>65</v>
      </c>
      <c r="AV330" s="55" t="s">
        <v>1115</v>
      </c>
      <c r="AW330" s="55" t="s">
        <v>1065</v>
      </c>
      <c r="AX330" s="55" t="s">
        <v>65</v>
      </c>
      <c r="AY330" s="55" t="s">
        <v>65</v>
      </c>
      <c r="BA330" s="36" t="s">
        <v>65</v>
      </c>
      <c r="BB330" s="42" t="s">
        <v>65</v>
      </c>
      <c r="BC330" s="42" t="s">
        <v>65</v>
      </c>
    </row>
    <row r="331" spans="1:55" ht="72.75" customHeight="1" x14ac:dyDescent="0.2">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81"/>
      <c r="Y331" s="43">
        <v>0.2</v>
      </c>
      <c r="Z331" s="45" t="s">
        <v>1499</v>
      </c>
      <c r="AA331" s="58" t="s">
        <v>65</v>
      </c>
      <c r="AB331" s="55" t="s">
        <v>65</v>
      </c>
      <c r="AC331" s="55" t="s">
        <v>65</v>
      </c>
      <c r="AD331" s="44" t="s">
        <v>1503</v>
      </c>
      <c r="AE331" s="55">
        <f>SUM(AF331:AQ331)</f>
        <v>1</v>
      </c>
      <c r="AF331" s="55"/>
      <c r="AG331" s="55"/>
      <c r="AH331" s="55"/>
      <c r="AI331" s="55"/>
      <c r="AJ331" s="55">
        <v>1</v>
      </c>
      <c r="AK331" s="55"/>
      <c r="AL331" s="55"/>
      <c r="AM331" s="55"/>
      <c r="AN331" s="55"/>
      <c r="AO331" s="55"/>
      <c r="AP331" s="55"/>
      <c r="AQ331" s="55"/>
      <c r="AR331" s="55" t="s">
        <v>327</v>
      </c>
      <c r="AS331" s="55" t="s">
        <v>1062</v>
      </c>
      <c r="AT331" s="60" t="s">
        <v>1063</v>
      </c>
      <c r="AU331" s="55" t="s">
        <v>65</v>
      </c>
      <c r="AV331" s="55" t="s">
        <v>1115</v>
      </c>
      <c r="AW331" s="55" t="s">
        <v>1065</v>
      </c>
      <c r="AX331" s="55" t="s">
        <v>65</v>
      </c>
      <c r="AY331" s="55" t="s">
        <v>65</v>
      </c>
      <c r="BA331" s="36" t="s">
        <v>65</v>
      </c>
      <c r="BB331" s="42" t="s">
        <v>65</v>
      </c>
      <c r="BC331" s="42" t="s">
        <v>65</v>
      </c>
    </row>
    <row r="332" spans="1:55" ht="72.75" customHeight="1" x14ac:dyDescent="0.2">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81"/>
      <c r="Y332" s="43">
        <v>0.2</v>
      </c>
      <c r="Z332" s="45" t="s">
        <v>1500</v>
      </c>
      <c r="AA332" s="58" t="s">
        <v>65</v>
      </c>
      <c r="AB332" s="55" t="s">
        <v>65</v>
      </c>
      <c r="AC332" s="55" t="s">
        <v>65</v>
      </c>
      <c r="AD332" s="44" t="s">
        <v>1504</v>
      </c>
      <c r="AE332" s="55">
        <f t="shared" ref="AE332" si="5">SUM(AF332:AQ332)</f>
        <v>1</v>
      </c>
      <c r="AF332" s="55"/>
      <c r="AG332" s="55"/>
      <c r="AH332" s="55"/>
      <c r="AI332" s="55"/>
      <c r="AJ332" s="55"/>
      <c r="AK332" s="55">
        <v>1</v>
      </c>
      <c r="AL332" s="55"/>
      <c r="AM332" s="55"/>
      <c r="AN332" s="55"/>
      <c r="AO332" s="55"/>
      <c r="AP332" s="55"/>
      <c r="AQ332" s="55"/>
      <c r="AR332" s="55" t="s">
        <v>327</v>
      </c>
      <c r="AS332" s="55" t="s">
        <v>1062</v>
      </c>
      <c r="AT332" s="60" t="s">
        <v>1063</v>
      </c>
      <c r="AU332" s="55" t="s">
        <v>65</v>
      </c>
      <c r="AV332" s="55" t="s">
        <v>1115</v>
      </c>
      <c r="AW332" s="55" t="s">
        <v>1065</v>
      </c>
      <c r="AX332" s="55" t="s">
        <v>65</v>
      </c>
      <c r="AY332" s="55" t="s">
        <v>65</v>
      </c>
      <c r="BA332" s="36" t="s">
        <v>65</v>
      </c>
      <c r="BB332" s="42" t="s">
        <v>65</v>
      </c>
      <c r="BC332" s="42" t="s">
        <v>65</v>
      </c>
    </row>
    <row r="333" spans="1:55" ht="72.75" customHeight="1" x14ac:dyDescent="0.2">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81"/>
      <c r="Y333" s="43">
        <v>0.4</v>
      </c>
      <c r="Z333" s="45" t="s">
        <v>1501</v>
      </c>
      <c r="AA333" s="58" t="s">
        <v>65</v>
      </c>
      <c r="AB333" s="55" t="s">
        <v>65</v>
      </c>
      <c r="AC333" s="55" t="s">
        <v>65</v>
      </c>
      <c r="AD333" s="44" t="s">
        <v>1505</v>
      </c>
      <c r="AE333" s="55">
        <f>SUM(AF333:AQ333)</f>
        <v>6</v>
      </c>
      <c r="AF333" s="40"/>
      <c r="AG333" s="40"/>
      <c r="AH333" s="40"/>
      <c r="AI333" s="40"/>
      <c r="AJ333" s="40"/>
      <c r="AK333" s="41"/>
      <c r="AL333" s="55">
        <v>1</v>
      </c>
      <c r="AM333" s="55">
        <v>1</v>
      </c>
      <c r="AN333" s="55">
        <v>1</v>
      </c>
      <c r="AO333" s="55">
        <v>1</v>
      </c>
      <c r="AP333" s="55">
        <v>1</v>
      </c>
      <c r="AQ333" s="55">
        <v>1</v>
      </c>
      <c r="AR333" s="55" t="s">
        <v>327</v>
      </c>
      <c r="AS333" s="55" t="s">
        <v>1062</v>
      </c>
      <c r="AT333" s="60" t="s">
        <v>1063</v>
      </c>
      <c r="AU333" s="55" t="s">
        <v>65</v>
      </c>
      <c r="AV333" s="55" t="s">
        <v>1115</v>
      </c>
      <c r="AW333" s="55" t="s">
        <v>1065</v>
      </c>
      <c r="AX333" s="55" t="s">
        <v>65</v>
      </c>
      <c r="AY333" s="55" t="s">
        <v>65</v>
      </c>
      <c r="BA333" s="36" t="s">
        <v>65</v>
      </c>
      <c r="BB333" s="42" t="s">
        <v>65</v>
      </c>
      <c r="BC333" s="42" t="s">
        <v>65</v>
      </c>
    </row>
    <row r="334" spans="1:55" ht="72.75" customHeight="1" x14ac:dyDescent="0.2">
      <c r="A334" s="7" t="s">
        <v>58</v>
      </c>
      <c r="B334" s="55" t="s">
        <v>213</v>
      </c>
      <c r="C334" s="55" t="s">
        <v>103</v>
      </c>
      <c r="D334" s="55" t="s">
        <v>242</v>
      </c>
      <c r="E334" s="55" t="s">
        <v>243</v>
      </c>
      <c r="F334" s="55" t="s">
        <v>322</v>
      </c>
      <c r="G334" s="55" t="s">
        <v>323</v>
      </c>
      <c r="H334" s="55" t="s">
        <v>108</v>
      </c>
      <c r="I334" s="55" t="s">
        <v>65</v>
      </c>
      <c r="J334" s="55" t="s">
        <v>304</v>
      </c>
      <c r="K334" s="55" t="s">
        <v>324</v>
      </c>
      <c r="L334" s="55" t="s">
        <v>332</v>
      </c>
      <c r="M334" s="55" t="s">
        <v>333</v>
      </c>
      <c r="N334" s="72" t="s">
        <v>1404</v>
      </c>
      <c r="O334" s="72" t="s">
        <v>238</v>
      </c>
      <c r="P334" s="72" t="s">
        <v>70</v>
      </c>
      <c r="Q334" s="72">
        <v>100</v>
      </c>
      <c r="R334" s="72">
        <v>0</v>
      </c>
      <c r="S334" s="72">
        <v>100</v>
      </c>
      <c r="T334" s="72">
        <v>100</v>
      </c>
      <c r="U334" s="72">
        <v>100</v>
      </c>
      <c r="V334" s="72">
        <v>100</v>
      </c>
      <c r="W334" s="13" t="s">
        <v>327</v>
      </c>
      <c r="X334" s="55" t="s">
        <v>1059</v>
      </c>
      <c r="Y334" s="56">
        <v>1</v>
      </c>
      <c r="Z334" s="54" t="s">
        <v>1120</v>
      </c>
      <c r="AA334" s="58" t="s">
        <v>65</v>
      </c>
      <c r="AB334" s="55" t="s">
        <v>65</v>
      </c>
      <c r="AC334" s="55" t="s">
        <v>65</v>
      </c>
      <c r="AD334" s="55" t="s">
        <v>1121</v>
      </c>
      <c r="AE334" s="55">
        <v>1</v>
      </c>
      <c r="AF334" s="55"/>
      <c r="AG334" s="55"/>
      <c r="AH334" s="55"/>
      <c r="AI334" s="55"/>
      <c r="AJ334" s="55"/>
      <c r="AK334" s="55"/>
      <c r="AL334" s="55"/>
      <c r="AM334" s="55"/>
      <c r="AN334" s="55"/>
      <c r="AO334" s="55"/>
      <c r="AP334" s="55"/>
      <c r="AQ334" s="55">
        <v>1</v>
      </c>
      <c r="AR334" s="55" t="s">
        <v>327</v>
      </c>
      <c r="AS334" s="55" t="s">
        <v>1062</v>
      </c>
      <c r="AT334" s="60" t="s">
        <v>1063</v>
      </c>
      <c r="AU334" s="55" t="s">
        <v>65</v>
      </c>
      <c r="AV334" s="55" t="s">
        <v>1122</v>
      </c>
      <c r="AW334" s="55" t="s">
        <v>1065</v>
      </c>
      <c r="AX334" s="55" t="s">
        <v>65</v>
      </c>
      <c r="AY334" s="55" t="s">
        <v>65</v>
      </c>
      <c r="BA334" s="32" t="s">
        <v>65</v>
      </c>
      <c r="BB334" s="42" t="s">
        <v>65</v>
      </c>
      <c r="BC334" s="42" t="s">
        <v>65</v>
      </c>
    </row>
    <row r="335" spans="1:55" ht="72.75" customHeight="1" x14ac:dyDescent="0.2">
      <c r="A335" s="76" t="s">
        <v>58</v>
      </c>
      <c r="B335" s="76" t="s">
        <v>213</v>
      </c>
      <c r="C335" s="76" t="s">
        <v>103</v>
      </c>
      <c r="D335" s="76" t="s">
        <v>242</v>
      </c>
      <c r="E335" s="76" t="s">
        <v>243</v>
      </c>
      <c r="F335" s="76" t="s">
        <v>322</v>
      </c>
      <c r="G335" s="76" t="s">
        <v>323</v>
      </c>
      <c r="H335" s="76" t="s">
        <v>108</v>
      </c>
      <c r="I335" s="76" t="s">
        <v>65</v>
      </c>
      <c r="J335" s="76" t="s">
        <v>304</v>
      </c>
      <c r="K335" s="76" t="s">
        <v>324</v>
      </c>
      <c r="L335" s="76" t="s">
        <v>334</v>
      </c>
      <c r="M335" s="76" t="s">
        <v>335</v>
      </c>
      <c r="N335" s="76" t="s">
        <v>1410</v>
      </c>
      <c r="O335" s="76" t="s">
        <v>238</v>
      </c>
      <c r="P335" s="76" t="s">
        <v>70</v>
      </c>
      <c r="Q335" s="76">
        <v>100</v>
      </c>
      <c r="R335" s="76">
        <v>0</v>
      </c>
      <c r="S335" s="76">
        <v>100</v>
      </c>
      <c r="T335" s="76">
        <v>100</v>
      </c>
      <c r="U335" s="76">
        <v>0</v>
      </c>
      <c r="V335" s="76">
        <v>100</v>
      </c>
      <c r="W335" s="76" t="s">
        <v>327</v>
      </c>
      <c r="X335" s="81" t="s">
        <v>1059</v>
      </c>
      <c r="Y335" s="56">
        <v>0.4</v>
      </c>
      <c r="Z335" s="45" t="s">
        <v>1506</v>
      </c>
      <c r="AA335" s="58" t="s">
        <v>65</v>
      </c>
      <c r="AB335" s="55" t="s">
        <v>65</v>
      </c>
      <c r="AC335" s="55" t="s">
        <v>65</v>
      </c>
      <c r="AD335" s="44" t="s">
        <v>1123</v>
      </c>
      <c r="AE335" s="44">
        <f>SUM(AF335:AQ335)</f>
        <v>2</v>
      </c>
      <c r="AF335" s="41"/>
      <c r="AG335" s="41"/>
      <c r="AH335" s="41"/>
      <c r="AI335" s="41"/>
      <c r="AJ335" s="41"/>
      <c r="AK335" s="55">
        <v>1</v>
      </c>
      <c r="AL335" s="41"/>
      <c r="AM335" s="41"/>
      <c r="AN335" s="41"/>
      <c r="AO335" s="41"/>
      <c r="AP335" s="41"/>
      <c r="AQ335" s="55">
        <v>1</v>
      </c>
      <c r="AR335" s="55" t="s">
        <v>327</v>
      </c>
      <c r="AS335" s="55" t="s">
        <v>1062</v>
      </c>
      <c r="AT335" s="60" t="s">
        <v>1063</v>
      </c>
      <c r="AU335" s="55" t="s">
        <v>65</v>
      </c>
      <c r="AV335" s="55" t="s">
        <v>1124</v>
      </c>
      <c r="AW335" s="55" t="s">
        <v>1065</v>
      </c>
      <c r="AX335" s="55" t="s">
        <v>65</v>
      </c>
      <c r="AY335" s="55" t="s">
        <v>65</v>
      </c>
      <c r="BA335" s="36" t="s">
        <v>65</v>
      </c>
      <c r="BB335" s="42" t="s">
        <v>65</v>
      </c>
      <c r="BC335" s="42" t="s">
        <v>65</v>
      </c>
    </row>
    <row r="336" spans="1:55" ht="72.75" customHeight="1" x14ac:dyDescent="0.2">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81"/>
      <c r="Y336" s="56">
        <v>0.4</v>
      </c>
      <c r="Z336" s="45" t="s">
        <v>1507</v>
      </c>
      <c r="AA336" s="58" t="s">
        <v>65</v>
      </c>
      <c r="AB336" s="55" t="s">
        <v>65</v>
      </c>
      <c r="AC336" s="55" t="s">
        <v>65</v>
      </c>
      <c r="AD336" s="44" t="s">
        <v>1123</v>
      </c>
      <c r="AE336" s="44">
        <f>SUM(AF336:AQ336)</f>
        <v>3</v>
      </c>
      <c r="AF336" s="40"/>
      <c r="AG336" s="40"/>
      <c r="AH336" s="40"/>
      <c r="AI336" s="55">
        <v>1</v>
      </c>
      <c r="AJ336" s="40"/>
      <c r="AK336" s="40"/>
      <c r="AL336" s="40"/>
      <c r="AM336" s="55">
        <v>1</v>
      </c>
      <c r="AN336" s="40"/>
      <c r="AO336" s="40"/>
      <c r="AP336" s="40"/>
      <c r="AQ336" s="55">
        <v>1</v>
      </c>
      <c r="AR336" s="55" t="s">
        <v>327</v>
      </c>
      <c r="AS336" s="55" t="s">
        <v>1062</v>
      </c>
      <c r="AT336" s="60" t="s">
        <v>1063</v>
      </c>
      <c r="AU336" s="55" t="s">
        <v>65</v>
      </c>
      <c r="AV336" s="55" t="s">
        <v>1124</v>
      </c>
      <c r="AW336" s="55" t="s">
        <v>1065</v>
      </c>
      <c r="AX336" s="55" t="s">
        <v>65</v>
      </c>
      <c r="AY336" s="55" t="s">
        <v>65</v>
      </c>
      <c r="BA336" s="36" t="s">
        <v>65</v>
      </c>
      <c r="BB336" s="42" t="s">
        <v>65</v>
      </c>
      <c r="BC336" s="42" t="s">
        <v>65</v>
      </c>
    </row>
    <row r="337" spans="1:55" ht="72.75" customHeight="1" x14ac:dyDescent="0.2">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81"/>
      <c r="Y337" s="56">
        <v>0.2</v>
      </c>
      <c r="Z337" s="54" t="s">
        <v>1125</v>
      </c>
      <c r="AA337" s="58" t="s">
        <v>65</v>
      </c>
      <c r="AB337" s="55" t="s">
        <v>65</v>
      </c>
      <c r="AC337" s="55" t="s">
        <v>65</v>
      </c>
      <c r="AD337" s="55" t="s">
        <v>1123</v>
      </c>
      <c r="AE337" s="55">
        <v>1</v>
      </c>
      <c r="AF337" s="55"/>
      <c r="AG337" s="55"/>
      <c r="AH337" s="55"/>
      <c r="AI337" s="55"/>
      <c r="AJ337" s="55"/>
      <c r="AK337" s="55"/>
      <c r="AL337" s="55"/>
      <c r="AM337" s="55"/>
      <c r="AN337" s="55"/>
      <c r="AO337" s="55"/>
      <c r="AP337" s="55"/>
      <c r="AQ337" s="55">
        <v>1</v>
      </c>
      <c r="AR337" s="55" t="s">
        <v>327</v>
      </c>
      <c r="AS337" s="55" t="s">
        <v>1062</v>
      </c>
      <c r="AT337" s="60" t="s">
        <v>1063</v>
      </c>
      <c r="AU337" s="55" t="s">
        <v>65</v>
      </c>
      <c r="AV337" s="55" t="s">
        <v>1124</v>
      </c>
      <c r="AW337" s="55" t="s">
        <v>1065</v>
      </c>
      <c r="AX337" s="55" t="s">
        <v>65</v>
      </c>
      <c r="AY337" s="55" t="s">
        <v>65</v>
      </c>
      <c r="BA337" s="32" t="s">
        <v>65</v>
      </c>
      <c r="BB337" s="42" t="s">
        <v>65</v>
      </c>
      <c r="BC337" s="42" t="s">
        <v>65</v>
      </c>
    </row>
    <row r="338" spans="1:55" ht="72.75" customHeight="1" x14ac:dyDescent="0.2">
      <c r="A338" s="76" t="s">
        <v>58</v>
      </c>
      <c r="B338" s="76" t="s">
        <v>213</v>
      </c>
      <c r="C338" s="76" t="s">
        <v>103</v>
      </c>
      <c r="D338" s="76" t="s">
        <v>242</v>
      </c>
      <c r="E338" s="76" t="s">
        <v>243</v>
      </c>
      <c r="F338" s="76" t="s">
        <v>322</v>
      </c>
      <c r="G338" s="76" t="s">
        <v>323</v>
      </c>
      <c r="H338" s="76" t="s">
        <v>108</v>
      </c>
      <c r="I338" s="76" t="s">
        <v>65</v>
      </c>
      <c r="J338" s="76" t="s">
        <v>304</v>
      </c>
      <c r="K338" s="76" t="s">
        <v>324</v>
      </c>
      <c r="L338" s="76" t="s">
        <v>336</v>
      </c>
      <c r="M338" s="76" t="s">
        <v>337</v>
      </c>
      <c r="N338" s="76" t="s">
        <v>1406</v>
      </c>
      <c r="O338" s="76" t="s">
        <v>222</v>
      </c>
      <c r="P338" s="76" t="s">
        <v>82</v>
      </c>
      <c r="Q338" s="76">
        <v>65.900000000000006</v>
      </c>
      <c r="R338" s="76">
        <v>2</v>
      </c>
      <c r="S338" s="76">
        <v>2</v>
      </c>
      <c r="T338" s="76">
        <v>3</v>
      </c>
      <c r="U338" s="76">
        <v>3</v>
      </c>
      <c r="V338" s="76">
        <v>10</v>
      </c>
      <c r="W338" s="76" t="s">
        <v>327</v>
      </c>
      <c r="X338" s="81" t="s">
        <v>1126</v>
      </c>
      <c r="Y338" s="56">
        <v>0.15</v>
      </c>
      <c r="Z338" s="54" t="s">
        <v>1127</v>
      </c>
      <c r="AA338" s="58" t="s">
        <v>65</v>
      </c>
      <c r="AB338" s="55" t="s">
        <v>65</v>
      </c>
      <c r="AC338" s="55" t="s">
        <v>65</v>
      </c>
      <c r="AD338" s="55" t="s">
        <v>1546</v>
      </c>
      <c r="AE338" s="55">
        <v>2</v>
      </c>
      <c r="AF338" s="55"/>
      <c r="AG338" s="55"/>
      <c r="AH338" s="55"/>
      <c r="AI338" s="55"/>
      <c r="AJ338" s="55"/>
      <c r="AK338" s="55">
        <v>1</v>
      </c>
      <c r="AL338" s="55"/>
      <c r="AM338" s="55"/>
      <c r="AN338" s="55"/>
      <c r="AO338" s="55"/>
      <c r="AP338" s="55">
        <v>1</v>
      </c>
      <c r="AQ338" s="55"/>
      <c r="AR338" s="55" t="s">
        <v>327</v>
      </c>
      <c r="AS338" s="55" t="s">
        <v>1062</v>
      </c>
      <c r="AT338" s="60" t="s">
        <v>1063</v>
      </c>
      <c r="AU338" s="55" t="s">
        <v>65</v>
      </c>
      <c r="AV338" s="55" t="s">
        <v>1065</v>
      </c>
      <c r="AW338" s="55" t="s">
        <v>405</v>
      </c>
      <c r="AX338" s="55" t="s">
        <v>65</v>
      </c>
      <c r="AY338" s="55" t="s">
        <v>65</v>
      </c>
      <c r="BA338" s="38" t="s">
        <v>1490</v>
      </c>
      <c r="BB338" s="38" t="s">
        <v>1469</v>
      </c>
      <c r="BC338" s="38" t="s">
        <v>1469</v>
      </c>
    </row>
    <row r="339" spans="1:55" ht="72.75" customHeight="1" x14ac:dyDescent="0.2">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81"/>
      <c r="Y339" s="56">
        <v>0.1</v>
      </c>
      <c r="Z339" s="54" t="s">
        <v>1128</v>
      </c>
      <c r="AA339" s="58" t="s">
        <v>65</v>
      </c>
      <c r="AB339" s="55" t="s">
        <v>65</v>
      </c>
      <c r="AC339" s="55" t="s">
        <v>65</v>
      </c>
      <c r="AD339" s="55" t="s">
        <v>1129</v>
      </c>
      <c r="AE339" s="55">
        <v>1</v>
      </c>
      <c r="AF339" s="55"/>
      <c r="AG339" s="55"/>
      <c r="AH339" s="55"/>
      <c r="AI339" s="55"/>
      <c r="AJ339" s="55"/>
      <c r="AK339" s="55"/>
      <c r="AL339" s="55"/>
      <c r="AM339" s="55"/>
      <c r="AN339" s="55"/>
      <c r="AO339" s="55"/>
      <c r="AP339" s="55">
        <v>1</v>
      </c>
      <c r="AQ339" s="55"/>
      <c r="AR339" s="55" t="s">
        <v>327</v>
      </c>
      <c r="AS339" s="55" t="s">
        <v>1062</v>
      </c>
      <c r="AT339" s="60" t="s">
        <v>1063</v>
      </c>
      <c r="AU339" s="55" t="s">
        <v>65</v>
      </c>
      <c r="AV339" s="55" t="s">
        <v>1065</v>
      </c>
      <c r="AW339" s="55" t="s">
        <v>405</v>
      </c>
      <c r="AX339" s="55" t="s">
        <v>65</v>
      </c>
      <c r="AY339" s="55" t="s">
        <v>65</v>
      </c>
      <c r="BA339" s="38" t="s">
        <v>1490</v>
      </c>
      <c r="BB339" s="38" t="s">
        <v>1469</v>
      </c>
      <c r="BC339" s="38" t="s">
        <v>1469</v>
      </c>
    </row>
    <row r="340" spans="1:55" ht="72.75" customHeight="1" x14ac:dyDescent="0.2">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81"/>
      <c r="Y340" s="56">
        <v>0.15</v>
      </c>
      <c r="Z340" s="54" t="s">
        <v>1130</v>
      </c>
      <c r="AA340" s="58" t="s">
        <v>65</v>
      </c>
      <c r="AB340" s="55" t="s">
        <v>65</v>
      </c>
      <c r="AC340" s="55" t="s">
        <v>65</v>
      </c>
      <c r="AD340" s="55" t="s">
        <v>1546</v>
      </c>
      <c r="AE340" s="55">
        <v>2</v>
      </c>
      <c r="AF340" s="55"/>
      <c r="AG340" s="55"/>
      <c r="AH340" s="55"/>
      <c r="AI340" s="55"/>
      <c r="AJ340" s="55"/>
      <c r="AK340" s="55">
        <v>1</v>
      </c>
      <c r="AL340" s="55"/>
      <c r="AM340" s="55"/>
      <c r="AN340" s="55"/>
      <c r="AO340" s="55"/>
      <c r="AP340" s="55">
        <v>1</v>
      </c>
      <c r="AQ340" s="55"/>
      <c r="AR340" s="55" t="s">
        <v>327</v>
      </c>
      <c r="AS340" s="55" t="s">
        <v>1062</v>
      </c>
      <c r="AT340" s="60" t="s">
        <v>1063</v>
      </c>
      <c r="AU340" s="55" t="s">
        <v>65</v>
      </c>
      <c r="AV340" s="55" t="s">
        <v>1065</v>
      </c>
      <c r="AW340" s="55" t="s">
        <v>405</v>
      </c>
      <c r="AX340" s="55" t="s">
        <v>65</v>
      </c>
      <c r="AY340" s="55" t="s">
        <v>65</v>
      </c>
      <c r="BA340" s="38" t="s">
        <v>1490</v>
      </c>
      <c r="BB340" s="38" t="s">
        <v>1469</v>
      </c>
      <c r="BC340" s="38" t="s">
        <v>1469</v>
      </c>
    </row>
    <row r="341" spans="1:55" ht="72.75" customHeight="1" x14ac:dyDescent="0.2">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81"/>
      <c r="Y341" s="56">
        <v>0.15</v>
      </c>
      <c r="Z341" s="54" t="s">
        <v>1131</v>
      </c>
      <c r="AA341" s="58" t="s">
        <v>65</v>
      </c>
      <c r="AB341" s="55" t="s">
        <v>65</v>
      </c>
      <c r="AC341" s="55" t="s">
        <v>65</v>
      </c>
      <c r="AD341" s="55" t="s">
        <v>1132</v>
      </c>
      <c r="AE341" s="55">
        <v>1</v>
      </c>
      <c r="AF341" s="55"/>
      <c r="AG341" s="55"/>
      <c r="AH341" s="55"/>
      <c r="AI341" s="55"/>
      <c r="AJ341" s="55"/>
      <c r="AK341" s="55"/>
      <c r="AL341" s="55"/>
      <c r="AM341" s="55"/>
      <c r="AN341" s="55"/>
      <c r="AO341" s="55"/>
      <c r="AP341" s="55"/>
      <c r="AQ341" s="55">
        <v>1</v>
      </c>
      <c r="AR341" s="55" t="s">
        <v>327</v>
      </c>
      <c r="AS341" s="55" t="s">
        <v>1062</v>
      </c>
      <c r="AT341" s="60" t="s">
        <v>1063</v>
      </c>
      <c r="AU341" s="55" t="s">
        <v>65</v>
      </c>
      <c r="AV341" s="55" t="s">
        <v>1065</v>
      </c>
      <c r="AW341" s="55" t="s">
        <v>405</v>
      </c>
      <c r="AX341" s="55" t="s">
        <v>65</v>
      </c>
      <c r="AY341" s="55" t="s">
        <v>65</v>
      </c>
      <c r="BA341" s="38" t="s">
        <v>1490</v>
      </c>
      <c r="BB341" s="38" t="s">
        <v>1469</v>
      </c>
      <c r="BC341" s="38" t="s">
        <v>1469</v>
      </c>
    </row>
    <row r="342" spans="1:55" ht="72.75" customHeight="1" x14ac:dyDescent="0.2">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81"/>
      <c r="Y342" s="56">
        <v>0.15</v>
      </c>
      <c r="Z342" s="54" t="s">
        <v>1133</v>
      </c>
      <c r="AA342" s="58" t="s">
        <v>65</v>
      </c>
      <c r="AB342" s="55" t="s">
        <v>65</v>
      </c>
      <c r="AC342" s="55" t="s">
        <v>65</v>
      </c>
      <c r="AD342" s="55" t="s">
        <v>1134</v>
      </c>
      <c r="AE342" s="55">
        <v>1</v>
      </c>
      <c r="AF342" s="55"/>
      <c r="AG342" s="55"/>
      <c r="AH342" s="55"/>
      <c r="AI342" s="55"/>
      <c r="AJ342" s="55"/>
      <c r="AK342" s="55"/>
      <c r="AL342" s="55"/>
      <c r="AM342" s="55"/>
      <c r="AN342" s="55"/>
      <c r="AO342" s="55"/>
      <c r="AP342" s="55">
        <v>1</v>
      </c>
      <c r="AQ342" s="55"/>
      <c r="AR342" s="55" t="s">
        <v>327</v>
      </c>
      <c r="AS342" s="55" t="s">
        <v>1062</v>
      </c>
      <c r="AT342" s="60" t="s">
        <v>1063</v>
      </c>
      <c r="AU342" s="55" t="s">
        <v>65</v>
      </c>
      <c r="AV342" s="55" t="s">
        <v>1065</v>
      </c>
      <c r="AW342" s="55" t="s">
        <v>405</v>
      </c>
      <c r="AX342" s="55" t="s">
        <v>65</v>
      </c>
      <c r="AY342" s="55" t="s">
        <v>65</v>
      </c>
      <c r="BA342" s="38" t="s">
        <v>1490</v>
      </c>
      <c r="BB342" s="38" t="s">
        <v>1460</v>
      </c>
      <c r="BC342" s="38" t="s">
        <v>1475</v>
      </c>
    </row>
    <row r="343" spans="1:55" ht="72.75" customHeight="1" x14ac:dyDescent="0.2">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81"/>
      <c r="Y343" s="56">
        <v>0.15</v>
      </c>
      <c r="Z343" s="54" t="s">
        <v>1135</v>
      </c>
      <c r="AA343" s="58" t="s">
        <v>65</v>
      </c>
      <c r="AB343" s="55" t="s">
        <v>65</v>
      </c>
      <c r="AC343" s="55" t="s">
        <v>65</v>
      </c>
      <c r="AD343" s="55" t="s">
        <v>1134</v>
      </c>
      <c r="AE343" s="55">
        <v>1</v>
      </c>
      <c r="AF343" s="55"/>
      <c r="AG343" s="55"/>
      <c r="AH343" s="55"/>
      <c r="AI343" s="55"/>
      <c r="AJ343" s="55"/>
      <c r="AK343" s="55"/>
      <c r="AL343" s="55"/>
      <c r="AM343" s="55"/>
      <c r="AN343" s="55"/>
      <c r="AO343" s="55"/>
      <c r="AP343" s="55">
        <v>1</v>
      </c>
      <c r="AQ343" s="55"/>
      <c r="AR343" s="55" t="s">
        <v>327</v>
      </c>
      <c r="AS343" s="55" t="s">
        <v>1062</v>
      </c>
      <c r="AT343" s="60" t="s">
        <v>1063</v>
      </c>
      <c r="AU343" s="55" t="s">
        <v>65</v>
      </c>
      <c r="AV343" s="55" t="s">
        <v>1065</v>
      </c>
      <c r="AW343" s="55" t="s">
        <v>405</v>
      </c>
      <c r="AX343" s="55" t="s">
        <v>65</v>
      </c>
      <c r="AY343" s="55" t="s">
        <v>65</v>
      </c>
      <c r="BA343" s="38" t="s">
        <v>1490</v>
      </c>
      <c r="BB343" s="38" t="s">
        <v>1462</v>
      </c>
      <c r="BC343" s="38" t="s">
        <v>1477</v>
      </c>
    </row>
    <row r="344" spans="1:55" ht="72.75" customHeight="1" x14ac:dyDescent="0.2">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81"/>
      <c r="Y344" s="56">
        <v>0.15</v>
      </c>
      <c r="Z344" s="54" t="s">
        <v>1136</v>
      </c>
      <c r="AA344" s="58" t="s">
        <v>65</v>
      </c>
      <c r="AB344" s="55" t="s">
        <v>65</v>
      </c>
      <c r="AC344" s="55" t="s">
        <v>65</v>
      </c>
      <c r="AD344" s="55" t="s">
        <v>1134</v>
      </c>
      <c r="AE344" s="55">
        <v>1</v>
      </c>
      <c r="AF344" s="55"/>
      <c r="AG344" s="55"/>
      <c r="AH344" s="55"/>
      <c r="AI344" s="55"/>
      <c r="AJ344" s="55"/>
      <c r="AK344" s="55"/>
      <c r="AL344" s="55"/>
      <c r="AM344" s="55"/>
      <c r="AN344" s="55"/>
      <c r="AO344" s="55"/>
      <c r="AP344" s="55">
        <v>1</v>
      </c>
      <c r="AQ344" s="55"/>
      <c r="AR344" s="55" t="s">
        <v>327</v>
      </c>
      <c r="AS344" s="55" t="s">
        <v>1062</v>
      </c>
      <c r="AT344" s="60" t="s">
        <v>1063</v>
      </c>
      <c r="AU344" s="55" t="s">
        <v>65</v>
      </c>
      <c r="AV344" s="55" t="s">
        <v>1065</v>
      </c>
      <c r="AW344" s="55" t="s">
        <v>405</v>
      </c>
      <c r="AX344" s="55" t="s">
        <v>65</v>
      </c>
      <c r="AY344" s="55" t="s">
        <v>65</v>
      </c>
      <c r="BA344" s="38" t="s">
        <v>1490</v>
      </c>
      <c r="BB344" s="38" t="s">
        <v>1470</v>
      </c>
      <c r="BC344" s="38" t="s">
        <v>1468</v>
      </c>
    </row>
    <row r="345" spans="1:55" ht="72.75" customHeight="1" x14ac:dyDescent="0.2">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81" t="s">
        <v>1137</v>
      </c>
      <c r="Y345" s="56">
        <v>0.25</v>
      </c>
      <c r="Z345" s="54" t="s">
        <v>1138</v>
      </c>
      <c r="AA345" s="58" t="s">
        <v>65</v>
      </c>
      <c r="AB345" s="55" t="s">
        <v>65</v>
      </c>
      <c r="AC345" s="55" t="s">
        <v>65</v>
      </c>
      <c r="AD345" s="55" t="s">
        <v>1139</v>
      </c>
      <c r="AE345" s="55">
        <v>1</v>
      </c>
      <c r="AF345" s="55"/>
      <c r="AG345" s="55"/>
      <c r="AH345" s="55"/>
      <c r="AI345" s="55"/>
      <c r="AJ345" s="55"/>
      <c r="AK345" s="55"/>
      <c r="AL345" s="55"/>
      <c r="AM345" s="55"/>
      <c r="AN345" s="55"/>
      <c r="AO345" s="55">
        <v>1</v>
      </c>
      <c r="AP345" s="55"/>
      <c r="AQ345" s="55"/>
      <c r="AR345" s="55" t="s">
        <v>327</v>
      </c>
      <c r="AS345" s="55" t="s">
        <v>1062</v>
      </c>
      <c r="AT345" s="60" t="s">
        <v>1063</v>
      </c>
      <c r="AU345" s="55" t="s">
        <v>65</v>
      </c>
      <c r="AV345" s="55" t="s">
        <v>1065</v>
      </c>
      <c r="AW345" s="55" t="s">
        <v>65</v>
      </c>
      <c r="AX345" s="55" t="s">
        <v>65</v>
      </c>
      <c r="AY345" s="55" t="s">
        <v>65</v>
      </c>
      <c r="BA345" s="32" t="s">
        <v>65</v>
      </c>
      <c r="BB345" s="42" t="s">
        <v>65</v>
      </c>
      <c r="BC345" s="42" t="s">
        <v>65</v>
      </c>
    </row>
    <row r="346" spans="1:55" ht="72.75" customHeight="1" x14ac:dyDescent="0.2">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81"/>
      <c r="Y346" s="56">
        <v>0.25</v>
      </c>
      <c r="Z346" s="54" t="s">
        <v>1140</v>
      </c>
      <c r="AA346" s="58" t="s">
        <v>65</v>
      </c>
      <c r="AB346" s="55" t="s">
        <v>65</v>
      </c>
      <c r="AC346" s="55" t="s">
        <v>65</v>
      </c>
      <c r="AD346" s="55" t="s">
        <v>1139</v>
      </c>
      <c r="AE346" s="55">
        <v>1</v>
      </c>
      <c r="AF346" s="55"/>
      <c r="AG346" s="55"/>
      <c r="AH346" s="55"/>
      <c r="AI346" s="55"/>
      <c r="AJ346" s="55">
        <v>1</v>
      </c>
      <c r="AK346" s="55"/>
      <c r="AL346" s="55"/>
      <c r="AM346" s="55"/>
      <c r="AN346" s="55"/>
      <c r="AO346" s="55"/>
      <c r="AP346" s="55"/>
      <c r="AQ346" s="55"/>
      <c r="AR346" s="55" t="s">
        <v>327</v>
      </c>
      <c r="AS346" s="55" t="s">
        <v>1062</v>
      </c>
      <c r="AT346" s="60" t="s">
        <v>1063</v>
      </c>
      <c r="AU346" s="55" t="s">
        <v>65</v>
      </c>
      <c r="AV346" s="55" t="s">
        <v>1065</v>
      </c>
      <c r="AW346" s="55" t="s">
        <v>65</v>
      </c>
      <c r="AX346" s="55" t="s">
        <v>65</v>
      </c>
      <c r="AY346" s="55" t="s">
        <v>65</v>
      </c>
      <c r="BA346" s="32" t="s">
        <v>65</v>
      </c>
      <c r="BB346" s="42" t="s">
        <v>65</v>
      </c>
      <c r="BC346" s="42" t="s">
        <v>65</v>
      </c>
    </row>
    <row r="347" spans="1:55" ht="72.75" customHeight="1" x14ac:dyDescent="0.2">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81"/>
      <c r="Y347" s="56">
        <v>0.25</v>
      </c>
      <c r="Z347" s="54" t="s">
        <v>1141</v>
      </c>
      <c r="AA347" s="58" t="s">
        <v>65</v>
      </c>
      <c r="AB347" s="55" t="s">
        <v>65</v>
      </c>
      <c r="AC347" s="55" t="s">
        <v>65</v>
      </c>
      <c r="AD347" s="55" t="s">
        <v>1142</v>
      </c>
      <c r="AE347" s="55">
        <v>4</v>
      </c>
      <c r="AF347" s="55"/>
      <c r="AG347" s="55"/>
      <c r="AH347" s="55">
        <v>1</v>
      </c>
      <c r="AI347" s="55"/>
      <c r="AJ347" s="55"/>
      <c r="AK347" s="55">
        <v>1</v>
      </c>
      <c r="AL347" s="55"/>
      <c r="AM347" s="55"/>
      <c r="AN347" s="55">
        <v>1</v>
      </c>
      <c r="AO347" s="55"/>
      <c r="AP347" s="55"/>
      <c r="AQ347" s="55">
        <v>1</v>
      </c>
      <c r="AR347" s="55" t="s">
        <v>327</v>
      </c>
      <c r="AS347" s="55" t="s">
        <v>1062</v>
      </c>
      <c r="AT347" s="60" t="s">
        <v>1063</v>
      </c>
      <c r="AU347" s="55" t="s">
        <v>65</v>
      </c>
      <c r="AV347" s="55" t="s">
        <v>1065</v>
      </c>
      <c r="AW347" s="55" t="s">
        <v>1086</v>
      </c>
      <c r="AX347" s="55" t="s">
        <v>65</v>
      </c>
      <c r="AY347" s="55" t="s">
        <v>65</v>
      </c>
      <c r="BA347" s="32" t="s">
        <v>65</v>
      </c>
      <c r="BB347" s="42" t="s">
        <v>65</v>
      </c>
      <c r="BC347" s="42" t="s">
        <v>65</v>
      </c>
    </row>
    <row r="348" spans="1:55" ht="72.75" customHeight="1" x14ac:dyDescent="0.2">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81"/>
      <c r="Y348" s="56">
        <v>0.25</v>
      </c>
      <c r="Z348" s="54" t="s">
        <v>1143</v>
      </c>
      <c r="AA348" s="58" t="s">
        <v>65</v>
      </c>
      <c r="AB348" s="55" t="s">
        <v>65</v>
      </c>
      <c r="AC348" s="55" t="s">
        <v>65</v>
      </c>
      <c r="AD348" s="55" t="s">
        <v>1144</v>
      </c>
      <c r="AE348" s="55">
        <v>2</v>
      </c>
      <c r="AF348" s="55"/>
      <c r="AG348" s="55"/>
      <c r="AH348" s="55"/>
      <c r="AI348" s="55"/>
      <c r="AJ348" s="55"/>
      <c r="AK348" s="55">
        <v>1</v>
      </c>
      <c r="AL348" s="55"/>
      <c r="AM348" s="55"/>
      <c r="AN348" s="55"/>
      <c r="AO348" s="55"/>
      <c r="AP348" s="55">
        <v>1</v>
      </c>
      <c r="AQ348" s="55"/>
      <c r="AR348" s="55" t="s">
        <v>327</v>
      </c>
      <c r="AS348" s="55" t="s">
        <v>1062</v>
      </c>
      <c r="AT348" s="60" t="s">
        <v>1063</v>
      </c>
      <c r="AU348" s="55" t="s">
        <v>65</v>
      </c>
      <c r="AV348" s="55" t="s">
        <v>1065</v>
      </c>
      <c r="AW348" s="55" t="s">
        <v>1086</v>
      </c>
      <c r="AX348" s="55" t="s">
        <v>1064</v>
      </c>
      <c r="AY348" s="55" t="s">
        <v>65</v>
      </c>
      <c r="BA348" s="32" t="s">
        <v>65</v>
      </c>
      <c r="BB348" s="42" t="s">
        <v>65</v>
      </c>
      <c r="BC348" s="42" t="s">
        <v>65</v>
      </c>
    </row>
    <row r="349" spans="1:55" ht="72.75" customHeight="1" x14ac:dyDescent="0.2">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55" t="s">
        <v>1145</v>
      </c>
      <c r="Y349" s="56">
        <v>1</v>
      </c>
      <c r="Z349" s="54" t="s">
        <v>1146</v>
      </c>
      <c r="AA349" s="58" t="s">
        <v>65</v>
      </c>
      <c r="AB349" s="55" t="s">
        <v>65</v>
      </c>
      <c r="AC349" s="55" t="s">
        <v>65</v>
      </c>
      <c r="AD349" s="55" t="s">
        <v>1147</v>
      </c>
      <c r="AE349" s="55">
        <v>2</v>
      </c>
      <c r="AF349" s="55"/>
      <c r="AG349" s="55"/>
      <c r="AH349" s="55"/>
      <c r="AI349" s="55"/>
      <c r="AJ349" s="55"/>
      <c r="AK349" s="55">
        <v>1</v>
      </c>
      <c r="AL349" s="55"/>
      <c r="AM349" s="55"/>
      <c r="AN349" s="55"/>
      <c r="AO349" s="55"/>
      <c r="AP349" s="55"/>
      <c r="AQ349" s="55">
        <v>1</v>
      </c>
      <c r="AR349" s="55" t="s">
        <v>327</v>
      </c>
      <c r="AS349" s="55" t="s">
        <v>1062</v>
      </c>
      <c r="AT349" s="60" t="s">
        <v>1063</v>
      </c>
      <c r="AU349" s="55" t="s">
        <v>65</v>
      </c>
      <c r="AV349" s="55" t="s">
        <v>1065</v>
      </c>
      <c r="AW349" s="55" t="s">
        <v>65</v>
      </c>
      <c r="AX349" s="55" t="s">
        <v>65</v>
      </c>
      <c r="AY349" s="55" t="s">
        <v>65</v>
      </c>
      <c r="BA349" s="32" t="s">
        <v>65</v>
      </c>
      <c r="BB349" s="42" t="s">
        <v>65</v>
      </c>
      <c r="BC349" s="42" t="s">
        <v>65</v>
      </c>
    </row>
    <row r="350" spans="1:55" ht="72.75" customHeight="1" x14ac:dyDescent="0.2">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81" t="s">
        <v>1148</v>
      </c>
      <c r="Y350" s="56">
        <v>0.2</v>
      </c>
      <c r="Z350" s="54" t="s">
        <v>1149</v>
      </c>
      <c r="AA350" s="58" t="s">
        <v>65</v>
      </c>
      <c r="AB350" s="55" t="s">
        <v>65</v>
      </c>
      <c r="AC350" s="55" t="s">
        <v>65</v>
      </c>
      <c r="AD350" s="55" t="s">
        <v>1150</v>
      </c>
      <c r="AE350" s="55">
        <v>2</v>
      </c>
      <c r="AF350" s="55"/>
      <c r="AG350" s="55"/>
      <c r="AH350" s="55"/>
      <c r="AI350" s="55"/>
      <c r="AJ350" s="55"/>
      <c r="AK350" s="55">
        <v>1</v>
      </c>
      <c r="AL350" s="55"/>
      <c r="AM350" s="55"/>
      <c r="AN350" s="55"/>
      <c r="AO350" s="55"/>
      <c r="AP350" s="55">
        <v>1</v>
      </c>
      <c r="AQ350" s="55"/>
      <c r="AR350" s="55" t="s">
        <v>327</v>
      </c>
      <c r="AS350" s="55" t="s">
        <v>1062</v>
      </c>
      <c r="AT350" s="60" t="s">
        <v>1063</v>
      </c>
      <c r="AU350" s="55" t="s">
        <v>65</v>
      </c>
      <c r="AV350" s="55" t="s">
        <v>1065</v>
      </c>
      <c r="AW350" s="55" t="s">
        <v>65</v>
      </c>
      <c r="AX350" s="55" t="s">
        <v>65</v>
      </c>
      <c r="AY350" s="55" t="s">
        <v>65</v>
      </c>
      <c r="BA350" s="32" t="s">
        <v>65</v>
      </c>
      <c r="BB350" s="42" t="s">
        <v>65</v>
      </c>
      <c r="BC350" s="42" t="s">
        <v>65</v>
      </c>
    </row>
    <row r="351" spans="1:55" ht="72.75" customHeight="1" x14ac:dyDescent="0.2">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81"/>
      <c r="Y351" s="56">
        <v>0.2</v>
      </c>
      <c r="Z351" s="54" t="s">
        <v>1151</v>
      </c>
      <c r="AA351" s="58" t="s">
        <v>65</v>
      </c>
      <c r="AB351" s="55" t="s">
        <v>65</v>
      </c>
      <c r="AC351" s="55" t="s">
        <v>65</v>
      </c>
      <c r="AD351" s="55" t="s">
        <v>1152</v>
      </c>
      <c r="AE351" s="55">
        <v>2</v>
      </c>
      <c r="AF351" s="55"/>
      <c r="AG351" s="55"/>
      <c r="AH351" s="55"/>
      <c r="AI351" s="55"/>
      <c r="AJ351" s="55"/>
      <c r="AK351" s="55">
        <v>1</v>
      </c>
      <c r="AL351" s="55"/>
      <c r="AM351" s="55"/>
      <c r="AN351" s="55"/>
      <c r="AO351" s="55"/>
      <c r="AP351" s="55">
        <v>1</v>
      </c>
      <c r="AQ351" s="55"/>
      <c r="AR351" s="55" t="s">
        <v>327</v>
      </c>
      <c r="AS351" s="55" t="s">
        <v>1062</v>
      </c>
      <c r="AT351" s="60" t="s">
        <v>1063</v>
      </c>
      <c r="AU351" s="55" t="s">
        <v>65</v>
      </c>
      <c r="AV351" s="55" t="s">
        <v>1065</v>
      </c>
      <c r="AW351" s="55" t="s">
        <v>65</v>
      </c>
      <c r="AX351" s="55" t="s">
        <v>65</v>
      </c>
      <c r="AY351" s="55" t="s">
        <v>65</v>
      </c>
      <c r="BA351" s="32" t="s">
        <v>65</v>
      </c>
      <c r="BB351" s="42" t="s">
        <v>65</v>
      </c>
      <c r="BC351" s="42" t="s">
        <v>65</v>
      </c>
    </row>
    <row r="352" spans="1:55" ht="72.75" customHeight="1" x14ac:dyDescent="0.2">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81"/>
      <c r="Y352" s="56">
        <v>0.1</v>
      </c>
      <c r="Z352" s="54" t="s">
        <v>1153</v>
      </c>
      <c r="AA352" s="58" t="s">
        <v>65</v>
      </c>
      <c r="AB352" s="55" t="s">
        <v>65</v>
      </c>
      <c r="AC352" s="55" t="s">
        <v>65</v>
      </c>
      <c r="AD352" s="55" t="s">
        <v>1154</v>
      </c>
      <c r="AE352" s="55">
        <v>2</v>
      </c>
      <c r="AF352" s="55"/>
      <c r="AG352" s="55"/>
      <c r="AH352" s="55"/>
      <c r="AI352" s="55"/>
      <c r="AJ352" s="55"/>
      <c r="AK352" s="55"/>
      <c r="AL352" s="55">
        <v>1</v>
      </c>
      <c r="AM352" s="55"/>
      <c r="AN352" s="55"/>
      <c r="AO352" s="55"/>
      <c r="AP352" s="55">
        <v>1</v>
      </c>
      <c r="AQ352" s="55"/>
      <c r="AR352" s="55" t="s">
        <v>327</v>
      </c>
      <c r="AS352" s="55" t="s">
        <v>1062</v>
      </c>
      <c r="AT352" s="60" t="s">
        <v>1063</v>
      </c>
      <c r="AU352" s="55" t="s">
        <v>65</v>
      </c>
      <c r="AV352" s="55" t="s">
        <v>1065</v>
      </c>
      <c r="AW352" s="55" t="s">
        <v>65</v>
      </c>
      <c r="AX352" s="55" t="s">
        <v>65</v>
      </c>
      <c r="AY352" s="55" t="s">
        <v>65</v>
      </c>
      <c r="BA352" s="32" t="s">
        <v>65</v>
      </c>
      <c r="BB352" s="42" t="s">
        <v>65</v>
      </c>
      <c r="BC352" s="42" t="s">
        <v>65</v>
      </c>
    </row>
    <row r="353" spans="1:55" ht="72.75" customHeight="1" x14ac:dyDescent="0.2">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81"/>
      <c r="Y353" s="56">
        <v>0.2</v>
      </c>
      <c r="Z353" s="54" t="s">
        <v>1155</v>
      </c>
      <c r="AA353" s="58" t="s">
        <v>65</v>
      </c>
      <c r="AB353" s="55" t="s">
        <v>65</v>
      </c>
      <c r="AC353" s="55" t="s">
        <v>65</v>
      </c>
      <c r="AD353" s="55" t="s">
        <v>1156</v>
      </c>
      <c r="AE353" s="55">
        <v>1</v>
      </c>
      <c r="AF353" s="55"/>
      <c r="AG353" s="55"/>
      <c r="AH353" s="55"/>
      <c r="AI353" s="55"/>
      <c r="AJ353" s="55"/>
      <c r="AK353" s="55"/>
      <c r="AL353" s="55"/>
      <c r="AM353" s="55"/>
      <c r="AN353" s="55"/>
      <c r="AO353" s="55"/>
      <c r="AP353" s="55">
        <v>1</v>
      </c>
      <c r="AQ353" s="55"/>
      <c r="AR353" s="55" t="s">
        <v>327</v>
      </c>
      <c r="AS353" s="55" t="s">
        <v>1062</v>
      </c>
      <c r="AT353" s="60" t="s">
        <v>1063</v>
      </c>
      <c r="AU353" s="55" t="s">
        <v>65</v>
      </c>
      <c r="AV353" s="55" t="s">
        <v>1065</v>
      </c>
      <c r="AW353" s="55" t="s">
        <v>65</v>
      </c>
      <c r="AX353" s="55" t="s">
        <v>65</v>
      </c>
      <c r="AY353" s="55" t="s">
        <v>65</v>
      </c>
      <c r="BA353" s="32" t="s">
        <v>65</v>
      </c>
      <c r="BB353" s="42" t="s">
        <v>65</v>
      </c>
      <c r="BC353" s="42" t="s">
        <v>65</v>
      </c>
    </row>
    <row r="354" spans="1:55" ht="72.75" customHeight="1" x14ac:dyDescent="0.2">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81"/>
      <c r="Y354" s="56">
        <v>0.2</v>
      </c>
      <c r="Z354" s="54" t="s">
        <v>1157</v>
      </c>
      <c r="AA354" s="58" t="s">
        <v>65</v>
      </c>
      <c r="AB354" s="55" t="s">
        <v>65</v>
      </c>
      <c r="AC354" s="55" t="s">
        <v>65</v>
      </c>
      <c r="AD354" s="55" t="s">
        <v>1158</v>
      </c>
      <c r="AE354" s="55">
        <v>2</v>
      </c>
      <c r="AF354" s="55"/>
      <c r="AG354" s="55"/>
      <c r="AH354" s="55"/>
      <c r="AI354" s="55"/>
      <c r="AJ354" s="55"/>
      <c r="AK354" s="55">
        <v>1</v>
      </c>
      <c r="AL354" s="55"/>
      <c r="AM354" s="55"/>
      <c r="AN354" s="55"/>
      <c r="AO354" s="55"/>
      <c r="AP354" s="55">
        <v>1</v>
      </c>
      <c r="AQ354" s="55"/>
      <c r="AR354" s="55" t="s">
        <v>327</v>
      </c>
      <c r="AS354" s="55" t="s">
        <v>1062</v>
      </c>
      <c r="AT354" s="60" t="s">
        <v>1063</v>
      </c>
      <c r="AU354" s="55" t="s">
        <v>65</v>
      </c>
      <c r="AV354" s="55" t="s">
        <v>1065</v>
      </c>
      <c r="AW354" s="55" t="s">
        <v>65</v>
      </c>
      <c r="AX354" s="55" t="s">
        <v>65</v>
      </c>
      <c r="AY354" s="55" t="s">
        <v>65</v>
      </c>
      <c r="BA354" s="32" t="s">
        <v>65</v>
      </c>
      <c r="BB354" s="42" t="s">
        <v>65</v>
      </c>
      <c r="BC354" s="42" t="s">
        <v>65</v>
      </c>
    </row>
    <row r="355" spans="1:55" ht="72.75" customHeight="1" x14ac:dyDescent="0.2">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81"/>
      <c r="Y355" s="56">
        <v>0.1</v>
      </c>
      <c r="Z355" s="54" t="s">
        <v>1159</v>
      </c>
      <c r="AA355" s="58" t="s">
        <v>65</v>
      </c>
      <c r="AB355" s="55" t="s">
        <v>65</v>
      </c>
      <c r="AC355" s="55" t="s">
        <v>65</v>
      </c>
      <c r="AD355" s="55" t="s">
        <v>1156</v>
      </c>
      <c r="AE355" s="55">
        <v>1</v>
      </c>
      <c r="AF355" s="55"/>
      <c r="AG355" s="55"/>
      <c r="AH355" s="55"/>
      <c r="AI355" s="55"/>
      <c r="AJ355" s="55"/>
      <c r="AK355" s="55"/>
      <c r="AL355" s="55"/>
      <c r="AM355" s="55"/>
      <c r="AN355" s="55"/>
      <c r="AO355" s="55"/>
      <c r="AP355" s="55">
        <v>1</v>
      </c>
      <c r="AQ355" s="55"/>
      <c r="AR355" s="55" t="s">
        <v>327</v>
      </c>
      <c r="AS355" s="55" t="s">
        <v>1062</v>
      </c>
      <c r="AT355" s="60" t="s">
        <v>1063</v>
      </c>
      <c r="AU355" s="55" t="s">
        <v>65</v>
      </c>
      <c r="AV355" s="55" t="s">
        <v>1065</v>
      </c>
      <c r="AW355" s="55" t="s">
        <v>65</v>
      </c>
      <c r="AX355" s="55" t="s">
        <v>65</v>
      </c>
      <c r="AY355" s="55" t="s">
        <v>65</v>
      </c>
      <c r="BA355" s="32" t="s">
        <v>65</v>
      </c>
      <c r="BB355" s="42" t="s">
        <v>65</v>
      </c>
      <c r="BC355" s="42" t="s">
        <v>65</v>
      </c>
    </row>
    <row r="356" spans="1:55" ht="72.75" customHeight="1" x14ac:dyDescent="0.2">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55" t="s">
        <v>1160</v>
      </c>
      <c r="Y356" s="56">
        <v>1</v>
      </c>
      <c r="Z356" s="54" t="s">
        <v>1161</v>
      </c>
      <c r="AA356" s="58" t="s">
        <v>65</v>
      </c>
      <c r="AB356" s="55" t="s">
        <v>65</v>
      </c>
      <c r="AC356" s="55" t="s">
        <v>65</v>
      </c>
      <c r="AD356" s="55" t="s">
        <v>1162</v>
      </c>
      <c r="AE356" s="55">
        <v>1</v>
      </c>
      <c r="AF356" s="55"/>
      <c r="AG356" s="55"/>
      <c r="AH356" s="55"/>
      <c r="AI356" s="55"/>
      <c r="AJ356" s="55"/>
      <c r="AK356" s="55"/>
      <c r="AL356" s="55"/>
      <c r="AM356" s="55"/>
      <c r="AN356" s="55"/>
      <c r="AO356" s="55"/>
      <c r="AP356" s="55"/>
      <c r="AQ356" s="55">
        <v>1</v>
      </c>
      <c r="AR356" s="55" t="s">
        <v>327</v>
      </c>
      <c r="AS356" s="55" t="s">
        <v>1062</v>
      </c>
      <c r="AT356" s="60" t="s">
        <v>1063</v>
      </c>
      <c r="AU356" s="55" t="s">
        <v>65</v>
      </c>
      <c r="AV356" s="55" t="s">
        <v>1065</v>
      </c>
      <c r="AW356" s="55" t="s">
        <v>1122</v>
      </c>
      <c r="AX356" s="55" t="s">
        <v>65</v>
      </c>
      <c r="AY356" s="55" t="s">
        <v>65</v>
      </c>
      <c r="BA356" s="32" t="s">
        <v>65</v>
      </c>
      <c r="BB356" s="42" t="s">
        <v>65</v>
      </c>
      <c r="BC356" s="42" t="s">
        <v>65</v>
      </c>
    </row>
    <row r="357" spans="1:55" ht="72.75" customHeight="1" x14ac:dyDescent="0.2">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55" t="s">
        <v>1163</v>
      </c>
      <c r="Y357" s="56">
        <v>1</v>
      </c>
      <c r="Z357" s="54" t="s">
        <v>1164</v>
      </c>
      <c r="AA357" s="58" t="s">
        <v>65</v>
      </c>
      <c r="AB357" s="55" t="s">
        <v>65</v>
      </c>
      <c r="AC357" s="55" t="s">
        <v>65</v>
      </c>
      <c r="AD357" s="55" t="s">
        <v>1165</v>
      </c>
      <c r="AE357" s="55">
        <v>2</v>
      </c>
      <c r="AF357" s="55"/>
      <c r="AG357" s="55"/>
      <c r="AH357" s="55"/>
      <c r="AI357" s="55"/>
      <c r="AJ357" s="55"/>
      <c r="AK357" s="55">
        <v>1</v>
      </c>
      <c r="AL357" s="55"/>
      <c r="AM357" s="55"/>
      <c r="AN357" s="55"/>
      <c r="AO357" s="55"/>
      <c r="AP357" s="55"/>
      <c r="AQ357" s="55">
        <v>1</v>
      </c>
      <c r="AR357" s="55" t="s">
        <v>327</v>
      </c>
      <c r="AS357" s="55" t="s">
        <v>1062</v>
      </c>
      <c r="AT357" s="60" t="s">
        <v>1063</v>
      </c>
      <c r="AU357" s="55" t="s">
        <v>65</v>
      </c>
      <c r="AV357" s="55" t="s">
        <v>1065</v>
      </c>
      <c r="AW357" s="55" t="s">
        <v>65</v>
      </c>
      <c r="AX357" s="55" t="s">
        <v>65</v>
      </c>
      <c r="AY357" s="55" t="s">
        <v>65</v>
      </c>
      <c r="BA357" s="32" t="s">
        <v>65</v>
      </c>
      <c r="BB357" s="42" t="s">
        <v>65</v>
      </c>
      <c r="BC357" s="42" t="s">
        <v>65</v>
      </c>
    </row>
    <row r="358" spans="1:55" ht="72.75" customHeight="1" x14ac:dyDescent="0.2">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13" t="s">
        <v>1059</v>
      </c>
      <c r="Y358" s="56">
        <v>1</v>
      </c>
      <c r="Z358" s="54" t="s">
        <v>1166</v>
      </c>
      <c r="AA358" s="8">
        <v>200000000</v>
      </c>
      <c r="AB358" s="55" t="s">
        <v>814</v>
      </c>
      <c r="AC358" s="55" t="s">
        <v>1167</v>
      </c>
      <c r="AD358" s="55" t="s">
        <v>1168</v>
      </c>
      <c r="AE358" s="55">
        <v>1</v>
      </c>
      <c r="AF358" s="55"/>
      <c r="AG358" s="55"/>
      <c r="AH358" s="55"/>
      <c r="AI358" s="55"/>
      <c r="AJ358" s="55"/>
      <c r="AK358" s="55"/>
      <c r="AL358" s="55"/>
      <c r="AM358" s="55"/>
      <c r="AN358" s="55"/>
      <c r="AO358" s="55"/>
      <c r="AP358" s="55"/>
      <c r="AQ358" s="55">
        <v>1</v>
      </c>
      <c r="AR358" s="55" t="s">
        <v>327</v>
      </c>
      <c r="AS358" s="55" t="s">
        <v>1062</v>
      </c>
      <c r="AT358" s="60" t="s">
        <v>1063</v>
      </c>
      <c r="AU358" s="55" t="s">
        <v>65</v>
      </c>
      <c r="AV358" s="55" t="s">
        <v>1065</v>
      </c>
      <c r="AW358" s="55" t="s">
        <v>65</v>
      </c>
      <c r="AX358" s="55" t="s">
        <v>65</v>
      </c>
      <c r="AY358" s="55" t="s">
        <v>65</v>
      </c>
      <c r="BA358" s="32" t="s">
        <v>65</v>
      </c>
      <c r="BB358" s="42" t="s">
        <v>65</v>
      </c>
      <c r="BC358" s="42" t="s">
        <v>65</v>
      </c>
    </row>
    <row r="359" spans="1:55" ht="72.75" customHeight="1" x14ac:dyDescent="0.2">
      <c r="A359" s="76" t="s">
        <v>58</v>
      </c>
      <c r="B359" s="76" t="s">
        <v>213</v>
      </c>
      <c r="C359" s="76" t="s">
        <v>103</v>
      </c>
      <c r="D359" s="76" t="s">
        <v>104</v>
      </c>
      <c r="E359" s="76" t="s">
        <v>215</v>
      </c>
      <c r="F359" s="76" t="s">
        <v>216</v>
      </c>
      <c r="G359" s="76" t="s">
        <v>217</v>
      </c>
      <c r="H359" s="76" t="s">
        <v>108</v>
      </c>
      <c r="I359" s="76" t="s">
        <v>65</v>
      </c>
      <c r="J359" s="76" t="s">
        <v>109</v>
      </c>
      <c r="K359" s="76" t="s">
        <v>338</v>
      </c>
      <c r="L359" s="76" t="s">
        <v>339</v>
      </c>
      <c r="M359" s="76" t="s">
        <v>1520</v>
      </c>
      <c r="N359" s="76" t="s">
        <v>418</v>
      </c>
      <c r="O359" s="76" t="s">
        <v>115</v>
      </c>
      <c r="P359" s="76" t="s">
        <v>70</v>
      </c>
      <c r="Q359" s="76">
        <v>100</v>
      </c>
      <c r="R359" s="76">
        <v>0</v>
      </c>
      <c r="S359" s="76">
        <v>100</v>
      </c>
      <c r="T359" s="76">
        <v>100</v>
      </c>
      <c r="U359" s="76">
        <v>100</v>
      </c>
      <c r="V359" s="76">
        <v>100</v>
      </c>
      <c r="W359" s="119" t="s">
        <v>340</v>
      </c>
      <c r="X359" s="81" t="s">
        <v>1169</v>
      </c>
      <c r="Y359" s="56">
        <v>0.2</v>
      </c>
      <c r="Z359" s="54" t="s">
        <v>1170</v>
      </c>
      <c r="AA359" s="58">
        <v>30000000</v>
      </c>
      <c r="AB359" s="55" t="s">
        <v>1171</v>
      </c>
      <c r="AC359" s="55" t="s">
        <v>1170</v>
      </c>
      <c r="AD359" s="55" t="s">
        <v>1172</v>
      </c>
      <c r="AE359" s="55">
        <v>2</v>
      </c>
      <c r="AF359" s="55"/>
      <c r="AG359" s="55"/>
      <c r="AH359" s="55"/>
      <c r="AI359" s="55"/>
      <c r="AJ359" s="55"/>
      <c r="AK359" s="55">
        <v>1</v>
      </c>
      <c r="AL359" s="55"/>
      <c r="AM359" s="55"/>
      <c r="AN359" s="55"/>
      <c r="AO359" s="55"/>
      <c r="AP359" s="55"/>
      <c r="AQ359" s="55">
        <v>1</v>
      </c>
      <c r="AR359" s="55" t="s">
        <v>340</v>
      </c>
      <c r="AS359" s="55" t="s">
        <v>406</v>
      </c>
      <c r="AT359" s="60" t="s">
        <v>1173</v>
      </c>
      <c r="AU359" s="55" t="s">
        <v>65</v>
      </c>
      <c r="AV359" s="55" t="s">
        <v>65</v>
      </c>
      <c r="AW359" s="55" t="s">
        <v>65</v>
      </c>
      <c r="AX359" s="55" t="s">
        <v>65</v>
      </c>
      <c r="AY359" s="55" t="s">
        <v>65</v>
      </c>
      <c r="BA359" s="32" t="s">
        <v>65</v>
      </c>
      <c r="BB359" s="32"/>
      <c r="BC359" s="32"/>
    </row>
    <row r="360" spans="1:55" ht="72.75" customHeight="1" x14ac:dyDescent="0.2">
      <c r="A360" s="77"/>
      <c r="B360" s="77"/>
      <c r="C360" s="77"/>
      <c r="D360" s="77"/>
      <c r="E360" s="77"/>
      <c r="F360" s="77"/>
      <c r="G360" s="77"/>
      <c r="H360" s="77"/>
      <c r="I360" s="77"/>
      <c r="J360" s="77"/>
      <c r="K360" s="77"/>
      <c r="L360" s="77"/>
      <c r="M360" s="77"/>
      <c r="N360" s="77"/>
      <c r="O360" s="77"/>
      <c r="P360" s="77"/>
      <c r="Q360" s="77"/>
      <c r="R360" s="77"/>
      <c r="S360" s="77"/>
      <c r="T360" s="77"/>
      <c r="U360" s="77"/>
      <c r="V360" s="77"/>
      <c r="W360" s="121"/>
      <c r="X360" s="81"/>
      <c r="Y360" s="56">
        <v>0.4</v>
      </c>
      <c r="Z360" s="54" t="s">
        <v>1174</v>
      </c>
      <c r="AA360" s="58">
        <v>40687920</v>
      </c>
      <c r="AB360" s="55" t="s">
        <v>1171</v>
      </c>
      <c r="AC360" s="55" t="s">
        <v>1174</v>
      </c>
      <c r="AD360" s="55" t="s">
        <v>1175</v>
      </c>
      <c r="AE360" s="55">
        <v>12</v>
      </c>
      <c r="AF360" s="55">
        <v>1</v>
      </c>
      <c r="AG360" s="55">
        <v>1</v>
      </c>
      <c r="AH360" s="55">
        <v>1</v>
      </c>
      <c r="AI360" s="55">
        <v>1</v>
      </c>
      <c r="AJ360" s="55">
        <v>1</v>
      </c>
      <c r="AK360" s="55">
        <v>1</v>
      </c>
      <c r="AL360" s="55">
        <v>1</v>
      </c>
      <c r="AM360" s="55">
        <v>1</v>
      </c>
      <c r="AN360" s="55">
        <v>1</v>
      </c>
      <c r="AO360" s="55">
        <v>1</v>
      </c>
      <c r="AP360" s="55">
        <v>1</v>
      </c>
      <c r="AQ360" s="55">
        <v>1</v>
      </c>
      <c r="AR360" s="55" t="s">
        <v>340</v>
      </c>
      <c r="AS360" s="55" t="s">
        <v>406</v>
      </c>
      <c r="AT360" s="60" t="s">
        <v>1173</v>
      </c>
      <c r="AU360" s="55" t="s">
        <v>65</v>
      </c>
      <c r="AV360" s="55" t="s">
        <v>65</v>
      </c>
      <c r="AW360" s="55" t="s">
        <v>65</v>
      </c>
      <c r="AX360" s="55" t="s">
        <v>65</v>
      </c>
      <c r="AY360" s="55" t="s">
        <v>65</v>
      </c>
      <c r="BA360" s="32" t="s">
        <v>65</v>
      </c>
      <c r="BB360" s="32"/>
      <c r="BC360" s="32"/>
    </row>
    <row r="361" spans="1:55" ht="72.75" customHeight="1" x14ac:dyDescent="0.2">
      <c r="A361" s="78"/>
      <c r="B361" s="78"/>
      <c r="C361" s="78"/>
      <c r="D361" s="78"/>
      <c r="E361" s="78"/>
      <c r="F361" s="78"/>
      <c r="G361" s="78"/>
      <c r="H361" s="78"/>
      <c r="I361" s="78"/>
      <c r="J361" s="78"/>
      <c r="K361" s="78"/>
      <c r="L361" s="78"/>
      <c r="M361" s="78"/>
      <c r="N361" s="78"/>
      <c r="O361" s="78"/>
      <c r="P361" s="78"/>
      <c r="Q361" s="78"/>
      <c r="R361" s="78"/>
      <c r="S361" s="78"/>
      <c r="T361" s="78"/>
      <c r="U361" s="78"/>
      <c r="V361" s="78"/>
      <c r="W361" s="120"/>
      <c r="X361" s="81"/>
      <c r="Y361" s="56">
        <v>0.4</v>
      </c>
      <c r="Z361" s="54" t="s">
        <v>1176</v>
      </c>
      <c r="AA361" s="58">
        <v>344489120</v>
      </c>
      <c r="AB361" s="55" t="s">
        <v>1171</v>
      </c>
      <c r="AC361" s="55" t="s">
        <v>1176</v>
      </c>
      <c r="AD361" s="55" t="s">
        <v>1175</v>
      </c>
      <c r="AE361" s="55">
        <v>12</v>
      </c>
      <c r="AF361" s="55">
        <v>1</v>
      </c>
      <c r="AG361" s="55">
        <v>1</v>
      </c>
      <c r="AH361" s="55">
        <v>1</v>
      </c>
      <c r="AI361" s="55">
        <v>1</v>
      </c>
      <c r="AJ361" s="55">
        <v>1</v>
      </c>
      <c r="AK361" s="55">
        <v>1</v>
      </c>
      <c r="AL361" s="55">
        <v>1</v>
      </c>
      <c r="AM361" s="55">
        <v>1</v>
      </c>
      <c r="AN361" s="55">
        <v>1</v>
      </c>
      <c r="AO361" s="55">
        <v>1</v>
      </c>
      <c r="AP361" s="55">
        <v>1</v>
      </c>
      <c r="AQ361" s="55">
        <v>1</v>
      </c>
      <c r="AR361" s="55" t="s">
        <v>340</v>
      </c>
      <c r="AS361" s="55" t="s">
        <v>406</v>
      </c>
      <c r="AT361" s="60" t="s">
        <v>1173</v>
      </c>
      <c r="AU361" s="55" t="s">
        <v>65</v>
      </c>
      <c r="AV361" s="55" t="s">
        <v>65</v>
      </c>
      <c r="AW361" s="55" t="s">
        <v>65</v>
      </c>
      <c r="AX361" s="55" t="s">
        <v>65</v>
      </c>
      <c r="AY361" s="55" t="s">
        <v>65</v>
      </c>
      <c r="BA361" s="32" t="s">
        <v>65</v>
      </c>
      <c r="BB361" s="32"/>
      <c r="BC361" s="32"/>
    </row>
    <row r="362" spans="1:55" ht="72.75" customHeight="1" x14ac:dyDescent="0.2">
      <c r="A362" s="76" t="s">
        <v>58</v>
      </c>
      <c r="B362" s="76" t="s">
        <v>213</v>
      </c>
      <c r="C362" s="76" t="s">
        <v>103</v>
      </c>
      <c r="D362" s="76" t="s">
        <v>242</v>
      </c>
      <c r="E362" s="76" t="s">
        <v>215</v>
      </c>
      <c r="F362" s="76" t="s">
        <v>341</v>
      </c>
      <c r="G362" s="76" t="s">
        <v>342</v>
      </c>
      <c r="H362" s="76" t="s">
        <v>108</v>
      </c>
      <c r="I362" s="76" t="s">
        <v>65</v>
      </c>
      <c r="J362" s="76" t="s">
        <v>66</v>
      </c>
      <c r="K362" s="76" t="s">
        <v>343</v>
      </c>
      <c r="L362" s="76" t="s">
        <v>344</v>
      </c>
      <c r="M362" s="76" t="s">
        <v>345</v>
      </c>
      <c r="N362" s="76" t="s">
        <v>1410</v>
      </c>
      <c r="O362" s="76" t="s">
        <v>222</v>
      </c>
      <c r="P362" s="76" t="s">
        <v>70</v>
      </c>
      <c r="Q362" s="76">
        <v>82</v>
      </c>
      <c r="R362" s="76">
        <v>0</v>
      </c>
      <c r="S362" s="76">
        <v>0</v>
      </c>
      <c r="T362" s="76">
        <v>83</v>
      </c>
      <c r="U362" s="76">
        <v>84</v>
      </c>
      <c r="V362" s="76">
        <v>84</v>
      </c>
      <c r="W362" s="76" t="s">
        <v>340</v>
      </c>
      <c r="X362" s="76" t="s">
        <v>1177</v>
      </c>
      <c r="Y362" s="85">
        <v>1</v>
      </c>
      <c r="Z362" s="76" t="s">
        <v>1178</v>
      </c>
      <c r="AA362" s="124">
        <v>2017374574</v>
      </c>
      <c r="AB362" s="76" t="s">
        <v>1171</v>
      </c>
      <c r="AC362" s="76" t="s">
        <v>1178</v>
      </c>
      <c r="AD362" s="55" t="s">
        <v>1179</v>
      </c>
      <c r="AE362" s="55">
        <v>2</v>
      </c>
      <c r="AF362" s="55"/>
      <c r="AG362" s="55"/>
      <c r="AH362" s="55"/>
      <c r="AI362" s="55"/>
      <c r="AJ362" s="55"/>
      <c r="AK362" s="55">
        <v>1</v>
      </c>
      <c r="AL362" s="55"/>
      <c r="AM362" s="55"/>
      <c r="AN362" s="55"/>
      <c r="AO362" s="55"/>
      <c r="AP362" s="55"/>
      <c r="AQ362" s="55">
        <v>1</v>
      </c>
      <c r="AR362" s="55" t="s">
        <v>340</v>
      </c>
      <c r="AS362" s="55" t="s">
        <v>1180</v>
      </c>
      <c r="AT362" s="60" t="s">
        <v>1181</v>
      </c>
      <c r="AU362" s="55" t="s">
        <v>65</v>
      </c>
      <c r="AV362" s="55" t="s">
        <v>65</v>
      </c>
      <c r="AW362" s="55" t="s">
        <v>65</v>
      </c>
      <c r="AX362" s="55" t="s">
        <v>65</v>
      </c>
      <c r="AY362" s="55" t="s">
        <v>65</v>
      </c>
      <c r="BA362" s="32" t="s">
        <v>65</v>
      </c>
      <c r="BB362" s="32"/>
      <c r="BC362" s="32"/>
    </row>
    <row r="363" spans="1:55" ht="72.75" customHeight="1" x14ac:dyDescent="0.2">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86"/>
      <c r="Z363" s="78"/>
      <c r="AA363" s="125"/>
      <c r="AB363" s="78"/>
      <c r="AC363" s="78"/>
      <c r="AD363" s="55" t="s">
        <v>1446</v>
      </c>
      <c r="AE363" s="55">
        <v>4</v>
      </c>
      <c r="AF363" s="55">
        <v>2</v>
      </c>
      <c r="AG363" s="55"/>
      <c r="AH363" s="55"/>
      <c r="AI363" s="55"/>
      <c r="AJ363" s="55"/>
      <c r="AK363" s="55"/>
      <c r="AL363" s="55">
        <v>2</v>
      </c>
      <c r="AM363" s="55"/>
      <c r="AN363" s="55"/>
      <c r="AO363" s="55"/>
      <c r="AP363" s="55"/>
      <c r="AQ363" s="55"/>
      <c r="AR363" s="55" t="s">
        <v>340</v>
      </c>
      <c r="AS363" s="55" t="s">
        <v>1180</v>
      </c>
      <c r="AT363" s="60" t="s">
        <v>1181</v>
      </c>
      <c r="AU363" s="55" t="s">
        <v>65</v>
      </c>
      <c r="AV363" s="55" t="s">
        <v>65</v>
      </c>
      <c r="AW363" s="55" t="s">
        <v>65</v>
      </c>
      <c r="AX363" s="55" t="s">
        <v>65</v>
      </c>
      <c r="AY363" s="55" t="s">
        <v>65</v>
      </c>
      <c r="BA363" s="32" t="s">
        <v>65</v>
      </c>
      <c r="BB363" s="32"/>
      <c r="BC363" s="32"/>
    </row>
    <row r="364" spans="1:55" ht="72.75" customHeight="1" x14ac:dyDescent="0.2">
      <c r="A364" s="76" t="s">
        <v>58</v>
      </c>
      <c r="B364" s="76" t="s">
        <v>213</v>
      </c>
      <c r="C364" s="76" t="s">
        <v>103</v>
      </c>
      <c r="D364" s="76" t="s">
        <v>104</v>
      </c>
      <c r="E364" s="76" t="s">
        <v>215</v>
      </c>
      <c r="F364" s="76" t="s">
        <v>341</v>
      </c>
      <c r="G364" s="76" t="s">
        <v>342</v>
      </c>
      <c r="H364" s="76" t="s">
        <v>108</v>
      </c>
      <c r="I364" s="76" t="s">
        <v>65</v>
      </c>
      <c r="J364" s="76" t="s">
        <v>66</v>
      </c>
      <c r="K364" s="76" t="s">
        <v>343</v>
      </c>
      <c r="L364" s="76" t="s">
        <v>346</v>
      </c>
      <c r="M364" s="76" t="s">
        <v>347</v>
      </c>
      <c r="N364" s="76" t="s">
        <v>418</v>
      </c>
      <c r="O364" s="76" t="s">
        <v>238</v>
      </c>
      <c r="P364" s="76" t="s">
        <v>70</v>
      </c>
      <c r="Q364" s="76">
        <v>50</v>
      </c>
      <c r="R364" s="76">
        <v>0</v>
      </c>
      <c r="S364" s="76">
        <v>53</v>
      </c>
      <c r="T364" s="76">
        <v>56</v>
      </c>
      <c r="U364" s="76">
        <v>59</v>
      </c>
      <c r="V364" s="76">
        <v>59</v>
      </c>
      <c r="W364" s="119" t="s">
        <v>340</v>
      </c>
      <c r="X364" s="81" t="s">
        <v>1182</v>
      </c>
      <c r="Y364" s="56">
        <v>0.5</v>
      </c>
      <c r="Z364" s="54" t="s">
        <v>1183</v>
      </c>
      <c r="AA364" s="58" t="s">
        <v>65</v>
      </c>
      <c r="AB364" s="55" t="s">
        <v>65</v>
      </c>
      <c r="AC364" s="55" t="s">
        <v>65</v>
      </c>
      <c r="AD364" s="55" t="s">
        <v>1184</v>
      </c>
      <c r="AE364" s="55">
        <v>12</v>
      </c>
      <c r="AF364" s="55">
        <v>1</v>
      </c>
      <c r="AG364" s="55">
        <v>1</v>
      </c>
      <c r="AH364" s="55">
        <v>1</v>
      </c>
      <c r="AI364" s="55">
        <v>1</v>
      </c>
      <c r="AJ364" s="55">
        <v>1</v>
      </c>
      <c r="AK364" s="55">
        <v>1</v>
      </c>
      <c r="AL364" s="55">
        <v>1</v>
      </c>
      <c r="AM364" s="55">
        <v>1</v>
      </c>
      <c r="AN364" s="55">
        <v>1</v>
      </c>
      <c r="AO364" s="55">
        <v>1</v>
      </c>
      <c r="AP364" s="55">
        <v>1</v>
      </c>
      <c r="AQ364" s="55">
        <v>1</v>
      </c>
      <c r="AR364" s="55" t="s">
        <v>340</v>
      </c>
      <c r="AS364" s="55" t="s">
        <v>1180</v>
      </c>
      <c r="AT364" s="60" t="s">
        <v>1181</v>
      </c>
      <c r="AU364" s="55" t="s">
        <v>65</v>
      </c>
      <c r="AV364" s="55" t="s">
        <v>65</v>
      </c>
      <c r="AW364" s="55" t="s">
        <v>65</v>
      </c>
      <c r="AX364" s="55" t="s">
        <v>65</v>
      </c>
      <c r="AY364" s="55" t="s">
        <v>65</v>
      </c>
      <c r="BA364" s="32" t="s">
        <v>65</v>
      </c>
      <c r="BB364" s="32"/>
      <c r="BC364" s="32"/>
    </row>
    <row r="365" spans="1:55" ht="72.75" customHeight="1" x14ac:dyDescent="0.2">
      <c r="A365" s="78"/>
      <c r="B365" s="78"/>
      <c r="C365" s="78"/>
      <c r="D365" s="78"/>
      <c r="E365" s="78"/>
      <c r="F365" s="78"/>
      <c r="G365" s="78"/>
      <c r="H365" s="78"/>
      <c r="I365" s="78"/>
      <c r="J365" s="78"/>
      <c r="K365" s="78"/>
      <c r="L365" s="78"/>
      <c r="M365" s="78"/>
      <c r="N365" s="78"/>
      <c r="O365" s="78"/>
      <c r="P365" s="78"/>
      <c r="Q365" s="77"/>
      <c r="R365" s="77"/>
      <c r="S365" s="77"/>
      <c r="T365" s="77"/>
      <c r="U365" s="77"/>
      <c r="V365" s="77"/>
      <c r="W365" s="120"/>
      <c r="X365" s="81"/>
      <c r="Y365" s="56">
        <v>0.5</v>
      </c>
      <c r="Z365" s="54" t="s">
        <v>1185</v>
      </c>
      <c r="AA365" s="58" t="s">
        <v>65</v>
      </c>
      <c r="AB365" s="55" t="s">
        <v>65</v>
      </c>
      <c r="AC365" s="55" t="s">
        <v>65</v>
      </c>
      <c r="AD365" s="55" t="s">
        <v>1186</v>
      </c>
      <c r="AE365" s="55">
        <v>2</v>
      </c>
      <c r="AF365" s="55"/>
      <c r="AG365" s="55"/>
      <c r="AH365" s="55"/>
      <c r="AI365" s="55"/>
      <c r="AJ365" s="55"/>
      <c r="AK365" s="55">
        <v>1</v>
      </c>
      <c r="AL365" s="55"/>
      <c r="AM365" s="55"/>
      <c r="AN365" s="55"/>
      <c r="AO365" s="55"/>
      <c r="AP365" s="55"/>
      <c r="AQ365" s="55">
        <v>1</v>
      </c>
      <c r="AR365" s="55" t="s">
        <v>340</v>
      </c>
      <c r="AS365" s="55" t="s">
        <v>1180</v>
      </c>
      <c r="AT365" s="60" t="s">
        <v>1187</v>
      </c>
      <c r="AU365" s="55" t="s">
        <v>65</v>
      </c>
      <c r="AV365" s="55" t="s">
        <v>65</v>
      </c>
      <c r="AW365" s="55" t="s">
        <v>65</v>
      </c>
      <c r="AX365" s="55" t="s">
        <v>65</v>
      </c>
      <c r="AY365" s="55" t="s">
        <v>65</v>
      </c>
      <c r="BA365" s="32" t="s">
        <v>65</v>
      </c>
      <c r="BB365" s="32"/>
      <c r="BC365" s="32"/>
    </row>
    <row r="366" spans="1:55" ht="72.75" customHeight="1" x14ac:dyDescent="0.2">
      <c r="A366" s="7" t="s">
        <v>58</v>
      </c>
      <c r="B366" s="55" t="s">
        <v>213</v>
      </c>
      <c r="C366" s="55" t="s">
        <v>103</v>
      </c>
      <c r="D366" s="55" t="s">
        <v>242</v>
      </c>
      <c r="E366" s="55" t="s">
        <v>215</v>
      </c>
      <c r="F366" s="55" t="s">
        <v>341</v>
      </c>
      <c r="G366" s="55" t="s">
        <v>342</v>
      </c>
      <c r="H366" s="55" t="s">
        <v>108</v>
      </c>
      <c r="I366" s="55" t="s">
        <v>65</v>
      </c>
      <c r="J366" s="55" t="s">
        <v>66</v>
      </c>
      <c r="K366" s="55" t="s">
        <v>343</v>
      </c>
      <c r="L366" s="55" t="s">
        <v>1518</v>
      </c>
      <c r="M366" s="55" t="s">
        <v>1519</v>
      </c>
      <c r="N366" s="72" t="s">
        <v>1405</v>
      </c>
      <c r="O366" s="72" t="s">
        <v>102</v>
      </c>
      <c r="P366" s="47" t="s">
        <v>70</v>
      </c>
      <c r="Q366" s="11">
        <v>0.31</v>
      </c>
      <c r="R366" s="11">
        <v>0.31</v>
      </c>
      <c r="S366" s="11">
        <v>0.31</v>
      </c>
      <c r="T366" s="11">
        <v>0.31</v>
      </c>
      <c r="U366" s="11">
        <v>0.31</v>
      </c>
      <c r="V366" s="11">
        <v>0.31</v>
      </c>
      <c r="W366" s="48" t="s">
        <v>340</v>
      </c>
      <c r="X366" s="55" t="s">
        <v>1199</v>
      </c>
      <c r="Y366" s="56">
        <v>1</v>
      </c>
      <c r="Z366" s="54" t="s">
        <v>1178</v>
      </c>
      <c r="AA366" s="58" t="s">
        <v>65</v>
      </c>
      <c r="AB366" s="55" t="s">
        <v>65</v>
      </c>
      <c r="AC366" s="55" t="s">
        <v>65</v>
      </c>
      <c r="AD366" s="55" t="s">
        <v>1200</v>
      </c>
      <c r="AE366" s="55">
        <v>12</v>
      </c>
      <c r="AF366" s="55">
        <v>1</v>
      </c>
      <c r="AG366" s="55">
        <v>1</v>
      </c>
      <c r="AH366" s="55">
        <v>1</v>
      </c>
      <c r="AI366" s="55">
        <v>1</v>
      </c>
      <c r="AJ366" s="55">
        <v>1</v>
      </c>
      <c r="AK366" s="55">
        <v>1</v>
      </c>
      <c r="AL366" s="55">
        <v>1</v>
      </c>
      <c r="AM366" s="55">
        <v>1</v>
      </c>
      <c r="AN366" s="55">
        <v>1</v>
      </c>
      <c r="AO366" s="55">
        <v>1</v>
      </c>
      <c r="AP366" s="55">
        <v>1</v>
      </c>
      <c r="AQ366" s="55">
        <v>1</v>
      </c>
      <c r="AR366" s="55" t="s">
        <v>340</v>
      </c>
      <c r="AS366" s="55" t="s">
        <v>1180</v>
      </c>
      <c r="AT366" s="60" t="s">
        <v>1181</v>
      </c>
      <c r="AU366" s="55" t="s">
        <v>65</v>
      </c>
      <c r="AV366" s="55" t="s">
        <v>65</v>
      </c>
      <c r="AW366" s="55" t="s">
        <v>65</v>
      </c>
      <c r="AX366" s="55" t="s">
        <v>65</v>
      </c>
      <c r="AY366" s="55" t="s">
        <v>65</v>
      </c>
      <c r="BA366" s="32" t="s">
        <v>65</v>
      </c>
      <c r="BB366" s="32"/>
      <c r="BC366" s="32"/>
    </row>
    <row r="367" spans="1:55" ht="72.75" customHeight="1" x14ac:dyDescent="0.2">
      <c r="A367" s="76" t="s">
        <v>58</v>
      </c>
      <c r="B367" s="76" t="s">
        <v>213</v>
      </c>
      <c r="C367" s="76" t="s">
        <v>103</v>
      </c>
      <c r="D367" s="76" t="s">
        <v>242</v>
      </c>
      <c r="E367" s="76" t="s">
        <v>215</v>
      </c>
      <c r="F367" s="76" t="s">
        <v>341</v>
      </c>
      <c r="G367" s="76" t="s">
        <v>342</v>
      </c>
      <c r="H367" s="76" t="s">
        <v>108</v>
      </c>
      <c r="I367" s="76" t="s">
        <v>65</v>
      </c>
      <c r="J367" s="76" t="s">
        <v>66</v>
      </c>
      <c r="K367" s="76" t="s">
        <v>343</v>
      </c>
      <c r="L367" s="76" t="s">
        <v>348</v>
      </c>
      <c r="M367" s="76" t="s">
        <v>349</v>
      </c>
      <c r="N367" s="76" t="s">
        <v>418</v>
      </c>
      <c r="O367" s="76" t="s">
        <v>238</v>
      </c>
      <c r="P367" s="76" t="s">
        <v>70</v>
      </c>
      <c r="Q367" s="77">
        <v>0</v>
      </c>
      <c r="R367" s="77">
        <v>100</v>
      </c>
      <c r="S367" s="77">
        <v>100</v>
      </c>
      <c r="T367" s="77">
        <v>100</v>
      </c>
      <c r="U367" s="77">
        <v>100</v>
      </c>
      <c r="V367" s="77">
        <v>100</v>
      </c>
      <c r="W367" s="119" t="s">
        <v>340</v>
      </c>
      <c r="X367" s="81" t="s">
        <v>1192</v>
      </c>
      <c r="Y367" s="56">
        <v>0.25</v>
      </c>
      <c r="Z367" s="54" t="s">
        <v>1193</v>
      </c>
      <c r="AA367" s="58">
        <v>354982065</v>
      </c>
      <c r="AB367" s="55" t="s">
        <v>1171</v>
      </c>
      <c r="AC367" s="55" t="s">
        <v>1193</v>
      </c>
      <c r="AD367" s="55" t="s">
        <v>1194</v>
      </c>
      <c r="AE367" s="55">
        <v>12</v>
      </c>
      <c r="AF367" s="55">
        <v>1</v>
      </c>
      <c r="AG367" s="55">
        <v>1</v>
      </c>
      <c r="AH367" s="55">
        <v>1</v>
      </c>
      <c r="AI367" s="55">
        <v>1</v>
      </c>
      <c r="AJ367" s="55">
        <v>1</v>
      </c>
      <c r="AK367" s="55">
        <v>1</v>
      </c>
      <c r="AL367" s="55">
        <v>1</v>
      </c>
      <c r="AM367" s="55">
        <v>1</v>
      </c>
      <c r="AN367" s="55">
        <v>1</v>
      </c>
      <c r="AO367" s="55">
        <v>1</v>
      </c>
      <c r="AP367" s="55">
        <v>1</v>
      </c>
      <c r="AQ367" s="55">
        <v>1</v>
      </c>
      <c r="AR367" s="55" t="s">
        <v>340</v>
      </c>
      <c r="AS367" s="55" t="s">
        <v>1180</v>
      </c>
      <c r="AT367" s="60" t="s">
        <v>1195</v>
      </c>
      <c r="AU367" s="55" t="s">
        <v>65</v>
      </c>
      <c r="AV367" s="55" t="s">
        <v>65</v>
      </c>
      <c r="AW367" s="55" t="s">
        <v>65</v>
      </c>
      <c r="AX367" s="55" t="s">
        <v>65</v>
      </c>
      <c r="AY367" s="55" t="s">
        <v>65</v>
      </c>
      <c r="BA367" s="32" t="s">
        <v>65</v>
      </c>
      <c r="BB367" s="32"/>
      <c r="BC367" s="32"/>
    </row>
    <row r="368" spans="1:55" ht="72.75" customHeight="1" x14ac:dyDescent="0.2">
      <c r="A368" s="77"/>
      <c r="B368" s="77"/>
      <c r="C368" s="77"/>
      <c r="D368" s="77"/>
      <c r="E368" s="77"/>
      <c r="F368" s="77"/>
      <c r="G368" s="77"/>
      <c r="H368" s="77"/>
      <c r="I368" s="77"/>
      <c r="J368" s="77"/>
      <c r="K368" s="77"/>
      <c r="L368" s="77"/>
      <c r="M368" s="77"/>
      <c r="N368" s="77"/>
      <c r="O368" s="77"/>
      <c r="P368" s="77"/>
      <c r="Q368" s="77"/>
      <c r="R368" s="77"/>
      <c r="S368" s="77"/>
      <c r="T368" s="77"/>
      <c r="U368" s="77"/>
      <c r="V368" s="77"/>
      <c r="W368" s="121"/>
      <c r="X368" s="81"/>
      <c r="Y368" s="56">
        <v>0.25</v>
      </c>
      <c r="Z368" s="54" t="s">
        <v>1196</v>
      </c>
      <c r="AA368" s="58">
        <v>72375192</v>
      </c>
      <c r="AB368" s="55" t="s">
        <v>1171</v>
      </c>
      <c r="AC368" s="55" t="s">
        <v>1196</v>
      </c>
      <c r="AD368" s="55" t="s">
        <v>1197</v>
      </c>
      <c r="AE368" s="55">
        <v>1</v>
      </c>
      <c r="AF368" s="55"/>
      <c r="AG368" s="55"/>
      <c r="AH368" s="55"/>
      <c r="AI368" s="55">
        <v>1</v>
      </c>
      <c r="AJ368" s="55"/>
      <c r="AK368" s="55"/>
      <c r="AL368" s="55"/>
      <c r="AM368" s="55"/>
      <c r="AN368" s="55"/>
      <c r="AO368" s="55"/>
      <c r="AP368" s="55"/>
      <c r="AQ368" s="55"/>
      <c r="AR368" s="55" t="s">
        <v>340</v>
      </c>
      <c r="AS368" s="55" t="s">
        <v>1180</v>
      </c>
      <c r="AT368" s="60" t="s">
        <v>1195</v>
      </c>
      <c r="AU368" s="55" t="s">
        <v>65</v>
      </c>
      <c r="AV368" s="55" t="s">
        <v>65</v>
      </c>
      <c r="AW368" s="55" t="s">
        <v>65</v>
      </c>
      <c r="AX368" s="55" t="s">
        <v>65</v>
      </c>
      <c r="AY368" s="55" t="s">
        <v>65</v>
      </c>
      <c r="BA368" s="32" t="s">
        <v>65</v>
      </c>
      <c r="BB368" s="32"/>
      <c r="BC368" s="32"/>
    </row>
    <row r="369" spans="1:55" ht="72.75" customHeight="1" x14ac:dyDescent="0.2">
      <c r="A369" s="77"/>
      <c r="B369" s="77"/>
      <c r="C369" s="77"/>
      <c r="D369" s="77"/>
      <c r="E369" s="77"/>
      <c r="F369" s="77"/>
      <c r="G369" s="77"/>
      <c r="H369" s="77"/>
      <c r="I369" s="77"/>
      <c r="J369" s="77"/>
      <c r="K369" s="77"/>
      <c r="L369" s="77"/>
      <c r="M369" s="77"/>
      <c r="N369" s="77"/>
      <c r="O369" s="77"/>
      <c r="P369" s="77"/>
      <c r="Q369" s="77"/>
      <c r="R369" s="77"/>
      <c r="S369" s="77"/>
      <c r="T369" s="77"/>
      <c r="U369" s="77"/>
      <c r="V369" s="77"/>
      <c r="W369" s="121"/>
      <c r="X369" s="81"/>
      <c r="Y369" s="56">
        <v>0.25</v>
      </c>
      <c r="Z369" s="54" t="s">
        <v>1196</v>
      </c>
      <c r="AA369" s="58" t="s">
        <v>65</v>
      </c>
      <c r="AB369" s="55" t="s">
        <v>65</v>
      </c>
      <c r="AC369" s="55" t="s">
        <v>65</v>
      </c>
      <c r="AD369" s="55" t="s">
        <v>1198</v>
      </c>
      <c r="AE369" s="55">
        <v>1</v>
      </c>
      <c r="AF369" s="55"/>
      <c r="AG369" s="55"/>
      <c r="AH369" s="55"/>
      <c r="AI369" s="55"/>
      <c r="AJ369" s="55"/>
      <c r="AK369" s="55"/>
      <c r="AL369" s="55"/>
      <c r="AM369" s="55"/>
      <c r="AN369" s="55"/>
      <c r="AO369" s="55"/>
      <c r="AP369" s="55"/>
      <c r="AQ369" s="55">
        <v>1</v>
      </c>
      <c r="AR369" s="55" t="s">
        <v>340</v>
      </c>
      <c r="AS369" s="55" t="s">
        <v>1180</v>
      </c>
      <c r="AT369" s="60" t="s">
        <v>1195</v>
      </c>
      <c r="AU369" s="55" t="s">
        <v>65</v>
      </c>
      <c r="AV369" s="55" t="s">
        <v>65</v>
      </c>
      <c r="AW369" s="55" t="s">
        <v>65</v>
      </c>
      <c r="AX369" s="55" t="s">
        <v>65</v>
      </c>
      <c r="AY369" s="55" t="s">
        <v>65</v>
      </c>
      <c r="BA369" s="32" t="s">
        <v>65</v>
      </c>
      <c r="BB369" s="32"/>
      <c r="BC369" s="32"/>
    </row>
    <row r="370" spans="1:55" ht="72.75" customHeight="1" x14ac:dyDescent="0.2">
      <c r="A370" s="78"/>
      <c r="B370" s="78"/>
      <c r="C370" s="78"/>
      <c r="D370" s="78"/>
      <c r="E370" s="78"/>
      <c r="F370" s="78"/>
      <c r="G370" s="78"/>
      <c r="H370" s="78"/>
      <c r="I370" s="78"/>
      <c r="J370" s="78"/>
      <c r="K370" s="78"/>
      <c r="L370" s="78"/>
      <c r="M370" s="78"/>
      <c r="N370" s="78"/>
      <c r="O370" s="78"/>
      <c r="P370" s="78"/>
      <c r="Q370" s="78"/>
      <c r="R370" s="78"/>
      <c r="S370" s="78"/>
      <c r="T370" s="78"/>
      <c r="U370" s="78"/>
      <c r="V370" s="78"/>
      <c r="W370" s="120"/>
      <c r="X370" s="81"/>
      <c r="Y370" s="56">
        <v>0.25</v>
      </c>
      <c r="Z370" s="54" t="s">
        <v>1193</v>
      </c>
      <c r="AA370" s="58" t="s">
        <v>65</v>
      </c>
      <c r="AB370" s="55" t="s">
        <v>65</v>
      </c>
      <c r="AC370" s="55" t="s">
        <v>65</v>
      </c>
      <c r="AD370" s="55" t="s">
        <v>1447</v>
      </c>
      <c r="AE370" s="55">
        <v>4</v>
      </c>
      <c r="AF370" s="55"/>
      <c r="AG370" s="55">
        <v>2</v>
      </c>
      <c r="AH370" s="55"/>
      <c r="AI370" s="55"/>
      <c r="AJ370" s="55"/>
      <c r="AK370" s="55"/>
      <c r="AL370" s="55"/>
      <c r="AM370" s="55">
        <v>2</v>
      </c>
      <c r="AN370" s="55"/>
      <c r="AO370" s="55"/>
      <c r="AP370" s="55"/>
      <c r="AQ370" s="55"/>
      <c r="AR370" s="55" t="s">
        <v>340</v>
      </c>
      <c r="AS370" s="55" t="s">
        <v>1180</v>
      </c>
      <c r="AT370" s="60" t="s">
        <v>1195</v>
      </c>
      <c r="AU370" s="55" t="s">
        <v>65</v>
      </c>
      <c r="AV370" s="55" t="s">
        <v>65</v>
      </c>
      <c r="AW370" s="55" t="s">
        <v>65</v>
      </c>
      <c r="AX370" s="55" t="s">
        <v>65</v>
      </c>
      <c r="AY370" s="55" t="s">
        <v>65</v>
      </c>
      <c r="BA370" s="32" t="s">
        <v>65</v>
      </c>
      <c r="BB370" s="32"/>
      <c r="BC370" s="32"/>
    </row>
    <row r="371" spans="1:55" ht="72.75" customHeight="1" x14ac:dyDescent="0.2">
      <c r="A371" s="7" t="s">
        <v>58</v>
      </c>
      <c r="B371" s="55" t="s">
        <v>213</v>
      </c>
      <c r="C371" s="55" t="s">
        <v>103</v>
      </c>
      <c r="D371" s="55" t="s">
        <v>242</v>
      </c>
      <c r="E371" s="55" t="s">
        <v>215</v>
      </c>
      <c r="F371" s="55" t="s">
        <v>341</v>
      </c>
      <c r="G371" s="55" t="s">
        <v>342</v>
      </c>
      <c r="H371" s="55" t="s">
        <v>108</v>
      </c>
      <c r="I371" s="55" t="s">
        <v>65</v>
      </c>
      <c r="J371" s="55" t="s">
        <v>66</v>
      </c>
      <c r="K371" s="55" t="s">
        <v>343</v>
      </c>
      <c r="L371" s="55" t="s">
        <v>350</v>
      </c>
      <c r="M371" s="55" t="s">
        <v>351</v>
      </c>
      <c r="N371" s="72" t="s">
        <v>418</v>
      </c>
      <c r="O371" s="72" t="s">
        <v>238</v>
      </c>
      <c r="P371" s="72" t="s">
        <v>70</v>
      </c>
      <c r="Q371" s="72">
        <v>0</v>
      </c>
      <c r="R371" s="72">
        <v>0</v>
      </c>
      <c r="S371" s="72">
        <v>60</v>
      </c>
      <c r="T371" s="72">
        <v>62</v>
      </c>
      <c r="U371" s="72">
        <v>64</v>
      </c>
      <c r="V371" s="72">
        <v>64</v>
      </c>
      <c r="W371" s="71" t="s">
        <v>340</v>
      </c>
      <c r="X371" s="55" t="s">
        <v>1188</v>
      </c>
      <c r="Y371" s="56">
        <v>1</v>
      </c>
      <c r="Z371" s="54" t="s">
        <v>1189</v>
      </c>
      <c r="AA371" s="58">
        <v>140091129</v>
      </c>
      <c r="AB371" s="55" t="s">
        <v>1171</v>
      </c>
      <c r="AC371" s="55" t="s">
        <v>1190</v>
      </c>
      <c r="AD371" s="55" t="s">
        <v>1191</v>
      </c>
      <c r="AE371" s="55">
        <v>4</v>
      </c>
      <c r="AF371" s="55"/>
      <c r="AG371" s="55"/>
      <c r="AH371" s="55">
        <v>1</v>
      </c>
      <c r="AI371" s="55"/>
      <c r="AJ371" s="55"/>
      <c r="AK371" s="55">
        <v>1</v>
      </c>
      <c r="AL371" s="55"/>
      <c r="AM371" s="55"/>
      <c r="AN371" s="55">
        <v>1</v>
      </c>
      <c r="AO371" s="55"/>
      <c r="AP371" s="55"/>
      <c r="AQ371" s="55">
        <v>1</v>
      </c>
      <c r="AR371" s="55" t="s">
        <v>340</v>
      </c>
      <c r="AS371" s="55" t="s">
        <v>1180</v>
      </c>
      <c r="AT371" s="60" t="s">
        <v>1181</v>
      </c>
      <c r="AU371" s="55" t="s">
        <v>65</v>
      </c>
      <c r="AV371" s="55" t="s">
        <v>65</v>
      </c>
      <c r="AW371" s="55" t="s">
        <v>65</v>
      </c>
      <c r="AX371" s="55" t="s">
        <v>65</v>
      </c>
      <c r="AY371" s="55" t="s">
        <v>65</v>
      </c>
      <c r="BA371" s="32" t="s">
        <v>65</v>
      </c>
      <c r="BB371" s="32"/>
      <c r="BC371" s="32"/>
    </row>
    <row r="372" spans="1:55" ht="72.75" customHeight="1" x14ac:dyDescent="0.2">
      <c r="A372" s="76" t="s">
        <v>58</v>
      </c>
      <c r="B372" s="76" t="s">
        <v>213</v>
      </c>
      <c r="C372" s="76" t="s">
        <v>103</v>
      </c>
      <c r="D372" s="76" t="s">
        <v>214</v>
      </c>
      <c r="E372" s="76" t="s">
        <v>215</v>
      </c>
      <c r="F372" s="76" t="s">
        <v>216</v>
      </c>
      <c r="G372" s="76" t="s">
        <v>217</v>
      </c>
      <c r="H372" s="76" t="s">
        <v>108</v>
      </c>
      <c r="I372" s="76" t="s">
        <v>65</v>
      </c>
      <c r="J372" s="76" t="s">
        <v>66</v>
      </c>
      <c r="K372" s="76" t="s">
        <v>352</v>
      </c>
      <c r="L372" s="76" t="s">
        <v>353</v>
      </c>
      <c r="M372" s="76" t="s">
        <v>354</v>
      </c>
      <c r="N372" s="76" t="s">
        <v>1404</v>
      </c>
      <c r="O372" s="76" t="s">
        <v>238</v>
      </c>
      <c r="P372" s="76" t="s">
        <v>82</v>
      </c>
      <c r="Q372" s="76">
        <v>76.8</v>
      </c>
      <c r="R372" s="76">
        <v>2</v>
      </c>
      <c r="S372" s="76">
        <v>2</v>
      </c>
      <c r="T372" s="76">
        <v>3</v>
      </c>
      <c r="U372" s="76">
        <v>3</v>
      </c>
      <c r="V372" s="76">
        <v>10</v>
      </c>
      <c r="W372" s="76" t="s">
        <v>355</v>
      </c>
      <c r="X372" s="81" t="s">
        <v>1201</v>
      </c>
      <c r="Y372" s="56">
        <v>0.5</v>
      </c>
      <c r="Z372" s="54" t="s">
        <v>1202</v>
      </c>
      <c r="AA372" s="58" t="s">
        <v>65</v>
      </c>
      <c r="AB372" s="55" t="s">
        <v>65</v>
      </c>
      <c r="AC372" s="55" t="s">
        <v>65</v>
      </c>
      <c r="AD372" s="55" t="s">
        <v>1203</v>
      </c>
      <c r="AE372" s="55">
        <v>1</v>
      </c>
      <c r="AF372" s="55">
        <v>1</v>
      </c>
      <c r="AG372" s="55"/>
      <c r="AH372" s="55"/>
      <c r="AI372" s="55"/>
      <c r="AJ372" s="55"/>
      <c r="AK372" s="55"/>
      <c r="AL372" s="55"/>
      <c r="AM372" s="55"/>
      <c r="AN372" s="55"/>
      <c r="AO372" s="55"/>
      <c r="AP372" s="55"/>
      <c r="AQ372" s="55"/>
      <c r="AR372" s="55" t="s">
        <v>355</v>
      </c>
      <c r="AS372" s="55" t="s">
        <v>403</v>
      </c>
      <c r="AT372" s="60" t="s">
        <v>1204</v>
      </c>
      <c r="AU372" s="55" t="s">
        <v>65</v>
      </c>
      <c r="AV372" s="55" t="s">
        <v>405</v>
      </c>
      <c r="AW372" s="55" t="s">
        <v>65</v>
      </c>
      <c r="AX372" s="55" t="s">
        <v>65</v>
      </c>
      <c r="AY372" s="55" t="s">
        <v>65</v>
      </c>
      <c r="AZ372" s="14"/>
      <c r="BA372" s="38" t="s">
        <v>1490</v>
      </c>
      <c r="BB372" s="38" t="s">
        <v>1455</v>
      </c>
      <c r="BC372" s="38" t="s">
        <v>1479</v>
      </c>
    </row>
    <row r="373" spans="1:55" ht="72.75" customHeight="1" x14ac:dyDescent="0.2">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81"/>
      <c r="Y373" s="56">
        <v>0.5</v>
      </c>
      <c r="Z373" s="54" t="s">
        <v>1205</v>
      </c>
      <c r="AA373" s="58" t="s">
        <v>65</v>
      </c>
      <c r="AB373" s="55" t="s">
        <v>65</v>
      </c>
      <c r="AC373" s="55" t="s">
        <v>65</v>
      </c>
      <c r="AD373" s="55" t="s">
        <v>1206</v>
      </c>
      <c r="AE373" s="55">
        <v>3</v>
      </c>
      <c r="AF373" s="55"/>
      <c r="AG373" s="55"/>
      <c r="AH373" s="55"/>
      <c r="AI373" s="55"/>
      <c r="AJ373" s="55"/>
      <c r="AK373" s="55"/>
      <c r="AL373" s="55"/>
      <c r="AM373" s="55"/>
      <c r="AN373" s="55"/>
      <c r="AO373" s="55"/>
      <c r="AP373" s="55"/>
      <c r="AQ373" s="55">
        <v>3</v>
      </c>
      <c r="AR373" s="55" t="s">
        <v>355</v>
      </c>
      <c r="AS373" s="55" t="s">
        <v>403</v>
      </c>
      <c r="AT373" s="60" t="s">
        <v>1204</v>
      </c>
      <c r="AU373" s="55" t="s">
        <v>65</v>
      </c>
      <c r="AV373" s="55" t="s">
        <v>405</v>
      </c>
      <c r="AW373" s="55" t="s">
        <v>65</v>
      </c>
      <c r="AX373" s="55" t="s">
        <v>65</v>
      </c>
      <c r="AY373" s="55" t="s">
        <v>65</v>
      </c>
      <c r="AZ373" s="14"/>
      <c r="BA373" s="38" t="s">
        <v>1490</v>
      </c>
      <c r="BB373" s="38" t="s">
        <v>1455</v>
      </c>
      <c r="BC373" s="38" t="s">
        <v>1468</v>
      </c>
    </row>
    <row r="374" spans="1:55" ht="72.75" customHeight="1" x14ac:dyDescent="0.2">
      <c r="A374" s="76" t="s">
        <v>58</v>
      </c>
      <c r="B374" s="76" t="s">
        <v>213</v>
      </c>
      <c r="C374" s="76" t="s">
        <v>103</v>
      </c>
      <c r="D374" s="76" t="s">
        <v>214</v>
      </c>
      <c r="E374" s="76" t="s">
        <v>215</v>
      </c>
      <c r="F374" s="76" t="s">
        <v>216</v>
      </c>
      <c r="G374" s="76" t="s">
        <v>217</v>
      </c>
      <c r="H374" s="76" t="s">
        <v>108</v>
      </c>
      <c r="I374" s="76" t="s">
        <v>65</v>
      </c>
      <c r="J374" s="76" t="s">
        <v>66</v>
      </c>
      <c r="K374" s="76" t="s">
        <v>352</v>
      </c>
      <c r="L374" s="76" t="s">
        <v>356</v>
      </c>
      <c r="M374" s="76" t="s">
        <v>357</v>
      </c>
      <c r="N374" s="76" t="s">
        <v>1404</v>
      </c>
      <c r="O374" s="76" t="s">
        <v>238</v>
      </c>
      <c r="P374" s="76" t="s">
        <v>82</v>
      </c>
      <c r="Q374" s="76">
        <v>71.2</v>
      </c>
      <c r="R374" s="76">
        <v>2</v>
      </c>
      <c r="S374" s="76">
        <v>2</v>
      </c>
      <c r="T374" s="76">
        <v>3</v>
      </c>
      <c r="U374" s="76">
        <v>3</v>
      </c>
      <c r="V374" s="76">
        <v>10</v>
      </c>
      <c r="W374" s="76" t="s">
        <v>355</v>
      </c>
      <c r="X374" s="81" t="s">
        <v>1207</v>
      </c>
      <c r="Y374" s="56">
        <v>0.16666666666666666</v>
      </c>
      <c r="Z374" s="54" t="s">
        <v>1208</v>
      </c>
      <c r="AA374" s="58" t="s">
        <v>65</v>
      </c>
      <c r="AB374" s="55" t="s">
        <v>65</v>
      </c>
      <c r="AC374" s="55" t="s">
        <v>65</v>
      </c>
      <c r="AD374" s="55" t="s">
        <v>1209</v>
      </c>
      <c r="AE374" s="55">
        <v>1</v>
      </c>
      <c r="AF374" s="55">
        <v>1</v>
      </c>
      <c r="AG374" s="55"/>
      <c r="AH374" s="55"/>
      <c r="AI374" s="55"/>
      <c r="AJ374" s="55"/>
      <c r="AK374" s="55"/>
      <c r="AL374" s="55"/>
      <c r="AM374" s="55"/>
      <c r="AN374" s="55"/>
      <c r="AO374" s="55"/>
      <c r="AP374" s="55"/>
      <c r="AQ374" s="55"/>
      <c r="AR374" s="55" t="s">
        <v>355</v>
      </c>
      <c r="AS374" s="55" t="s">
        <v>645</v>
      </c>
      <c r="AT374" s="60" t="s">
        <v>1204</v>
      </c>
      <c r="AU374" s="55" t="s">
        <v>65</v>
      </c>
      <c r="AV374" s="55" t="s">
        <v>405</v>
      </c>
      <c r="AW374" s="55" t="s">
        <v>65</v>
      </c>
      <c r="AX374" s="55" t="s">
        <v>65</v>
      </c>
      <c r="AY374" s="55" t="s">
        <v>65</v>
      </c>
      <c r="BA374" s="38" t="s">
        <v>1490</v>
      </c>
      <c r="BB374" s="38" t="s">
        <v>1469</v>
      </c>
      <c r="BC374" s="38" t="s">
        <v>1469</v>
      </c>
    </row>
    <row r="375" spans="1:55" ht="72.75" customHeight="1" x14ac:dyDescent="0.2">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81"/>
      <c r="Y375" s="56">
        <v>0.16666666666666666</v>
      </c>
      <c r="Z375" s="54" t="s">
        <v>1210</v>
      </c>
      <c r="AA375" s="58" t="s">
        <v>65</v>
      </c>
      <c r="AB375" s="55" t="s">
        <v>65</v>
      </c>
      <c r="AC375" s="55" t="s">
        <v>65</v>
      </c>
      <c r="AD375" s="55" t="s">
        <v>1211</v>
      </c>
      <c r="AE375" s="55">
        <v>1</v>
      </c>
      <c r="AF375" s="55"/>
      <c r="AG375" s="55">
        <v>1</v>
      </c>
      <c r="AH375" s="55"/>
      <c r="AI375" s="55"/>
      <c r="AJ375" s="55"/>
      <c r="AK375" s="55"/>
      <c r="AL375" s="55"/>
      <c r="AM375" s="55"/>
      <c r="AN375" s="55"/>
      <c r="AO375" s="55"/>
      <c r="AP375" s="55"/>
      <c r="AQ375" s="55"/>
      <c r="AR375" s="55" t="s">
        <v>355</v>
      </c>
      <c r="AS375" s="55" t="s">
        <v>645</v>
      </c>
      <c r="AT375" s="60" t="s">
        <v>1204</v>
      </c>
      <c r="AU375" s="55" t="s">
        <v>65</v>
      </c>
      <c r="AV375" s="55" t="s">
        <v>405</v>
      </c>
      <c r="AW375" s="55" t="s">
        <v>65</v>
      </c>
      <c r="AX375" s="55" t="s">
        <v>65</v>
      </c>
      <c r="AY375" s="55" t="s">
        <v>65</v>
      </c>
      <c r="BA375" s="38" t="s">
        <v>1490</v>
      </c>
      <c r="BB375" s="38" t="s">
        <v>1469</v>
      </c>
      <c r="BC375" s="38" t="s">
        <v>1469</v>
      </c>
    </row>
    <row r="376" spans="1:55" ht="72.75" customHeight="1" x14ac:dyDescent="0.2">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81"/>
      <c r="Y376" s="56">
        <v>0.16666666666666666</v>
      </c>
      <c r="Z376" s="54" t="s">
        <v>1212</v>
      </c>
      <c r="AA376" s="58" t="s">
        <v>65</v>
      </c>
      <c r="AB376" s="55" t="s">
        <v>65</v>
      </c>
      <c r="AC376" s="55" t="s">
        <v>65</v>
      </c>
      <c r="AD376" s="55" t="s">
        <v>1213</v>
      </c>
      <c r="AE376" s="55">
        <v>1</v>
      </c>
      <c r="AF376" s="55"/>
      <c r="AG376" s="55"/>
      <c r="AH376" s="55"/>
      <c r="AI376" s="55"/>
      <c r="AJ376" s="55"/>
      <c r="AK376" s="55"/>
      <c r="AL376" s="55"/>
      <c r="AM376" s="55"/>
      <c r="AN376" s="55"/>
      <c r="AO376" s="55">
        <v>1</v>
      </c>
      <c r="AP376" s="55"/>
      <c r="AQ376" s="55"/>
      <c r="AR376" s="55" t="s">
        <v>355</v>
      </c>
      <c r="AS376" s="55" t="s">
        <v>645</v>
      </c>
      <c r="AT376" s="60" t="s">
        <v>1204</v>
      </c>
      <c r="AU376" s="55" t="s">
        <v>65</v>
      </c>
      <c r="AV376" s="55" t="s">
        <v>405</v>
      </c>
      <c r="AW376" s="55" t="s">
        <v>65</v>
      </c>
      <c r="AX376" s="55" t="s">
        <v>65</v>
      </c>
      <c r="AY376" s="55" t="s">
        <v>65</v>
      </c>
      <c r="BA376" s="38" t="s">
        <v>1490</v>
      </c>
      <c r="BB376" s="38" t="s">
        <v>1469</v>
      </c>
      <c r="BC376" s="38" t="s">
        <v>1469</v>
      </c>
    </row>
    <row r="377" spans="1:55" ht="72.75" customHeight="1" x14ac:dyDescent="0.2">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81"/>
      <c r="Y377" s="56">
        <v>0.16666666666666666</v>
      </c>
      <c r="Z377" s="54" t="s">
        <v>1214</v>
      </c>
      <c r="AA377" s="58" t="s">
        <v>65</v>
      </c>
      <c r="AB377" s="55" t="s">
        <v>65</v>
      </c>
      <c r="AC377" s="55" t="s">
        <v>65</v>
      </c>
      <c r="AD377" s="55" t="s">
        <v>1213</v>
      </c>
      <c r="AE377" s="55">
        <v>1</v>
      </c>
      <c r="AF377" s="55"/>
      <c r="AG377" s="55"/>
      <c r="AH377" s="55"/>
      <c r="AI377" s="55"/>
      <c r="AJ377" s="55"/>
      <c r="AK377" s="55"/>
      <c r="AL377" s="55"/>
      <c r="AM377" s="55"/>
      <c r="AN377" s="55"/>
      <c r="AO377" s="55">
        <v>1</v>
      </c>
      <c r="AP377" s="55"/>
      <c r="AQ377" s="55"/>
      <c r="AR377" s="55" t="s">
        <v>355</v>
      </c>
      <c r="AS377" s="55" t="s">
        <v>645</v>
      </c>
      <c r="AT377" s="60" t="s">
        <v>1204</v>
      </c>
      <c r="AU377" s="55" t="s">
        <v>65</v>
      </c>
      <c r="AV377" s="55" t="s">
        <v>405</v>
      </c>
      <c r="AW377" s="55" t="s">
        <v>65</v>
      </c>
      <c r="AX377" s="55" t="s">
        <v>65</v>
      </c>
      <c r="AY377" s="55" t="s">
        <v>65</v>
      </c>
      <c r="BA377" s="38" t="s">
        <v>1490</v>
      </c>
      <c r="BB377" s="38" t="s">
        <v>1469</v>
      </c>
      <c r="BC377" s="38" t="s">
        <v>1469</v>
      </c>
    </row>
    <row r="378" spans="1:55" ht="72.75" customHeight="1" x14ac:dyDescent="0.2">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81"/>
      <c r="Y378" s="56">
        <v>0.16666666666666666</v>
      </c>
      <c r="Z378" s="54" t="s">
        <v>1215</v>
      </c>
      <c r="AA378" s="58" t="s">
        <v>65</v>
      </c>
      <c r="AB378" s="55" t="s">
        <v>65</v>
      </c>
      <c r="AC378" s="55" t="s">
        <v>65</v>
      </c>
      <c r="AD378" s="55" t="s">
        <v>1216</v>
      </c>
      <c r="AE378" s="55">
        <v>1</v>
      </c>
      <c r="AF378" s="55"/>
      <c r="AG378" s="55"/>
      <c r="AH378" s="55"/>
      <c r="AI378" s="55"/>
      <c r="AJ378" s="55"/>
      <c r="AK378" s="55">
        <v>1</v>
      </c>
      <c r="AL378" s="55"/>
      <c r="AM378" s="55"/>
      <c r="AN378" s="55"/>
      <c r="AO378" s="55"/>
      <c r="AP378" s="55"/>
      <c r="AQ378" s="55"/>
      <c r="AR378" s="55" t="s">
        <v>355</v>
      </c>
      <c r="AS378" s="55" t="s">
        <v>645</v>
      </c>
      <c r="AT378" s="60" t="s">
        <v>1204</v>
      </c>
      <c r="AU378" s="55" t="s">
        <v>65</v>
      </c>
      <c r="AV378" s="55" t="s">
        <v>405</v>
      </c>
      <c r="AW378" s="55" t="s">
        <v>65</v>
      </c>
      <c r="AX378" s="55" t="s">
        <v>65</v>
      </c>
      <c r="AY378" s="55" t="s">
        <v>65</v>
      </c>
      <c r="BA378" s="38" t="s">
        <v>1490</v>
      </c>
      <c r="BB378" s="38" t="s">
        <v>1469</v>
      </c>
      <c r="BC378" s="38" t="s">
        <v>1469</v>
      </c>
    </row>
    <row r="379" spans="1:55" ht="72.75" customHeight="1" x14ac:dyDescent="0.2">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81"/>
      <c r="Y379" s="56">
        <v>0.16666666666666666</v>
      </c>
      <c r="Z379" s="54" t="s">
        <v>1217</v>
      </c>
      <c r="AA379" s="58" t="s">
        <v>65</v>
      </c>
      <c r="AB379" s="55" t="s">
        <v>65</v>
      </c>
      <c r="AC379" s="55" t="s">
        <v>65</v>
      </c>
      <c r="AD379" s="55" t="s">
        <v>1216</v>
      </c>
      <c r="AE379" s="55">
        <v>1</v>
      </c>
      <c r="AF379" s="55"/>
      <c r="AG379" s="55"/>
      <c r="AH379" s="55"/>
      <c r="AI379" s="55"/>
      <c r="AJ379" s="55"/>
      <c r="AK379" s="55"/>
      <c r="AL379" s="55"/>
      <c r="AM379" s="55">
        <v>1</v>
      </c>
      <c r="AN379" s="55"/>
      <c r="AO379" s="55"/>
      <c r="AP379" s="55"/>
      <c r="AQ379" s="55"/>
      <c r="AR379" s="55" t="s">
        <v>355</v>
      </c>
      <c r="AS379" s="55" t="s">
        <v>645</v>
      </c>
      <c r="AT379" s="60" t="s">
        <v>1204</v>
      </c>
      <c r="AU379" s="55" t="s">
        <v>65</v>
      </c>
      <c r="AV379" s="55" t="s">
        <v>405</v>
      </c>
      <c r="AW379" s="55" t="s">
        <v>65</v>
      </c>
      <c r="AX379" s="55" t="s">
        <v>65</v>
      </c>
      <c r="AY379" s="55" t="s">
        <v>65</v>
      </c>
      <c r="BA379" s="38" t="s">
        <v>1490</v>
      </c>
      <c r="BB379" s="38" t="s">
        <v>1469</v>
      </c>
      <c r="BC379" s="38" t="s">
        <v>1469</v>
      </c>
    </row>
    <row r="380" spans="1:55" ht="72.75" customHeight="1" x14ac:dyDescent="0.2">
      <c r="A380" s="76" t="s">
        <v>58</v>
      </c>
      <c r="B380" s="76" t="s">
        <v>213</v>
      </c>
      <c r="C380" s="76" t="s">
        <v>103</v>
      </c>
      <c r="D380" s="76" t="s">
        <v>104</v>
      </c>
      <c r="E380" s="76" t="s">
        <v>105</v>
      </c>
      <c r="F380" s="76" t="s">
        <v>106</v>
      </c>
      <c r="G380" s="76" t="s">
        <v>107</v>
      </c>
      <c r="H380" s="76" t="s">
        <v>108</v>
      </c>
      <c r="I380" s="76" t="s">
        <v>65</v>
      </c>
      <c r="J380" s="76" t="s">
        <v>109</v>
      </c>
      <c r="K380" s="76" t="s">
        <v>352</v>
      </c>
      <c r="L380" s="76" t="s">
        <v>358</v>
      </c>
      <c r="M380" s="76" t="s">
        <v>359</v>
      </c>
      <c r="N380" s="76" t="s">
        <v>1404</v>
      </c>
      <c r="O380" s="76" t="s">
        <v>238</v>
      </c>
      <c r="P380" s="76" t="s">
        <v>82</v>
      </c>
      <c r="Q380" s="76">
        <v>68.900000000000006</v>
      </c>
      <c r="R380" s="76">
        <v>2</v>
      </c>
      <c r="S380" s="76">
        <v>2</v>
      </c>
      <c r="T380" s="76">
        <v>3</v>
      </c>
      <c r="U380" s="76">
        <v>3</v>
      </c>
      <c r="V380" s="76">
        <v>10</v>
      </c>
      <c r="W380" s="76" t="s">
        <v>355</v>
      </c>
      <c r="X380" s="81" t="s">
        <v>1218</v>
      </c>
      <c r="Y380" s="56">
        <v>0.1</v>
      </c>
      <c r="Z380" s="54" t="s">
        <v>1219</v>
      </c>
      <c r="AA380" s="58" t="s">
        <v>65</v>
      </c>
      <c r="AB380" s="55" t="s">
        <v>65</v>
      </c>
      <c r="AC380" s="55" t="s">
        <v>65</v>
      </c>
      <c r="AD380" s="55" t="s">
        <v>1220</v>
      </c>
      <c r="AE380" s="55">
        <v>1</v>
      </c>
      <c r="AF380" s="55"/>
      <c r="AG380" s="55">
        <v>1</v>
      </c>
      <c r="AH380" s="55"/>
      <c r="AI380" s="55"/>
      <c r="AJ380" s="55"/>
      <c r="AK380" s="55"/>
      <c r="AL380" s="55"/>
      <c r="AM380" s="55"/>
      <c r="AN380" s="55"/>
      <c r="AO380" s="55"/>
      <c r="AP380" s="55"/>
      <c r="AQ380" s="55"/>
      <c r="AR380" s="55" t="s">
        <v>355</v>
      </c>
      <c r="AS380" s="55" t="s">
        <v>406</v>
      </c>
      <c r="AT380" s="60" t="s">
        <v>1204</v>
      </c>
      <c r="AU380" s="55" t="s">
        <v>65</v>
      </c>
      <c r="AV380" s="55" t="s">
        <v>65</v>
      </c>
      <c r="AW380" s="55" t="s">
        <v>65</v>
      </c>
      <c r="AX380" s="55" t="s">
        <v>65</v>
      </c>
      <c r="AY380" s="55" t="s">
        <v>65</v>
      </c>
      <c r="BA380" s="32" t="s">
        <v>65</v>
      </c>
      <c r="BB380" s="32"/>
      <c r="BC380" s="32"/>
    </row>
    <row r="381" spans="1:55" ht="72.75" customHeight="1" x14ac:dyDescent="0.2">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81"/>
      <c r="Y381" s="56">
        <v>0.3</v>
      </c>
      <c r="Z381" s="54" t="s">
        <v>1221</v>
      </c>
      <c r="AA381" s="58" t="s">
        <v>65</v>
      </c>
      <c r="AB381" s="55" t="s">
        <v>65</v>
      </c>
      <c r="AC381" s="55" t="s">
        <v>65</v>
      </c>
      <c r="AD381" s="55" t="s">
        <v>1222</v>
      </c>
      <c r="AE381" s="55">
        <v>1</v>
      </c>
      <c r="AF381" s="55"/>
      <c r="AG381" s="55"/>
      <c r="AH381" s="55"/>
      <c r="AI381" s="55"/>
      <c r="AJ381" s="55"/>
      <c r="AK381" s="55">
        <v>1</v>
      </c>
      <c r="AL381" s="55"/>
      <c r="AM381" s="55"/>
      <c r="AN381" s="55"/>
      <c r="AO381" s="55"/>
      <c r="AP381" s="55"/>
      <c r="AQ381" s="55"/>
      <c r="AR381" s="55" t="s">
        <v>355</v>
      </c>
      <c r="AS381" s="55" t="s">
        <v>406</v>
      </c>
      <c r="AT381" s="60" t="s">
        <v>1204</v>
      </c>
      <c r="AU381" s="55" t="s">
        <v>65</v>
      </c>
      <c r="AV381" s="55" t="s">
        <v>65</v>
      </c>
      <c r="AW381" s="55" t="s">
        <v>65</v>
      </c>
      <c r="AX381" s="55" t="s">
        <v>65</v>
      </c>
      <c r="AY381" s="55" t="s">
        <v>65</v>
      </c>
      <c r="BA381" s="32" t="s">
        <v>65</v>
      </c>
      <c r="BB381" s="32"/>
      <c r="BC381" s="32"/>
    </row>
    <row r="382" spans="1:55" ht="72.75" customHeight="1" x14ac:dyDescent="0.2">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81"/>
      <c r="Y382" s="56">
        <v>0.3</v>
      </c>
      <c r="Z382" s="54" t="s">
        <v>1223</v>
      </c>
      <c r="AA382" s="58" t="s">
        <v>65</v>
      </c>
      <c r="AB382" s="55" t="s">
        <v>65</v>
      </c>
      <c r="AC382" s="55" t="s">
        <v>65</v>
      </c>
      <c r="AD382" s="55" t="s">
        <v>1224</v>
      </c>
      <c r="AE382" s="55">
        <v>1</v>
      </c>
      <c r="AF382" s="55"/>
      <c r="AG382" s="55"/>
      <c r="AH382" s="55"/>
      <c r="AI382" s="55"/>
      <c r="AJ382" s="55"/>
      <c r="AK382" s="55"/>
      <c r="AL382" s="55"/>
      <c r="AM382" s="55"/>
      <c r="AN382" s="55"/>
      <c r="AO382" s="55"/>
      <c r="AP382" s="55"/>
      <c r="AQ382" s="55">
        <v>1</v>
      </c>
      <c r="AR382" s="55" t="s">
        <v>355</v>
      </c>
      <c r="AS382" s="55" t="s">
        <v>406</v>
      </c>
      <c r="AT382" s="60" t="s">
        <v>1204</v>
      </c>
      <c r="AU382" s="55" t="s">
        <v>65</v>
      </c>
      <c r="AV382" s="55" t="s">
        <v>65</v>
      </c>
      <c r="AW382" s="55" t="s">
        <v>65</v>
      </c>
      <c r="AX382" s="55" t="s">
        <v>65</v>
      </c>
      <c r="AY382" s="55" t="s">
        <v>65</v>
      </c>
      <c r="BA382" s="32" t="s">
        <v>65</v>
      </c>
      <c r="BB382" s="32"/>
      <c r="BC382" s="32"/>
    </row>
    <row r="383" spans="1:55" ht="72.75" customHeight="1" x14ac:dyDescent="0.2">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81"/>
      <c r="Y383" s="56">
        <v>0.3</v>
      </c>
      <c r="Z383" s="54" t="s">
        <v>1225</v>
      </c>
      <c r="AA383" s="58" t="s">
        <v>65</v>
      </c>
      <c r="AB383" s="55" t="s">
        <v>65</v>
      </c>
      <c r="AC383" s="55" t="s">
        <v>65</v>
      </c>
      <c r="AD383" s="55" t="s">
        <v>1226</v>
      </c>
      <c r="AE383" s="55">
        <v>1</v>
      </c>
      <c r="AF383" s="55"/>
      <c r="AG383" s="55"/>
      <c r="AH383" s="55"/>
      <c r="AI383" s="55"/>
      <c r="AJ383" s="55"/>
      <c r="AK383" s="55">
        <v>1</v>
      </c>
      <c r="AL383" s="55"/>
      <c r="AM383" s="55"/>
      <c r="AN383" s="55"/>
      <c r="AO383" s="55"/>
      <c r="AP383" s="55"/>
      <c r="AQ383" s="55"/>
      <c r="AR383" s="55" t="s">
        <v>355</v>
      </c>
      <c r="AS383" s="55" t="s">
        <v>406</v>
      </c>
      <c r="AT383" s="60" t="s">
        <v>1204</v>
      </c>
      <c r="AU383" s="55" t="s">
        <v>65</v>
      </c>
      <c r="AV383" s="55" t="s">
        <v>65</v>
      </c>
      <c r="AW383" s="55" t="s">
        <v>65</v>
      </c>
      <c r="AX383" s="55" t="s">
        <v>65</v>
      </c>
      <c r="AY383" s="55" t="s">
        <v>65</v>
      </c>
      <c r="BA383" s="32" t="s">
        <v>65</v>
      </c>
      <c r="BB383" s="32"/>
      <c r="BC383" s="32"/>
    </row>
    <row r="384" spans="1:55" ht="72.75" customHeight="1" x14ac:dyDescent="0.2">
      <c r="A384" s="76" t="s">
        <v>58</v>
      </c>
      <c r="B384" s="76" t="s">
        <v>213</v>
      </c>
      <c r="C384" s="76" t="s">
        <v>103</v>
      </c>
      <c r="D384" s="76" t="s">
        <v>242</v>
      </c>
      <c r="E384" s="76" t="s">
        <v>243</v>
      </c>
      <c r="F384" s="76" t="s">
        <v>360</v>
      </c>
      <c r="G384" s="76" t="s">
        <v>245</v>
      </c>
      <c r="H384" s="76" t="s">
        <v>108</v>
      </c>
      <c r="I384" s="76" t="s">
        <v>65</v>
      </c>
      <c r="J384" s="76" t="s">
        <v>66</v>
      </c>
      <c r="K384" s="76" t="s">
        <v>352</v>
      </c>
      <c r="L384" s="76" t="s">
        <v>361</v>
      </c>
      <c r="M384" s="76" t="s">
        <v>362</v>
      </c>
      <c r="N384" s="76" t="s">
        <v>1404</v>
      </c>
      <c r="O384" s="76" t="s">
        <v>238</v>
      </c>
      <c r="P384" s="76" t="s">
        <v>82</v>
      </c>
      <c r="Q384" s="76">
        <v>60.8</v>
      </c>
      <c r="R384" s="76">
        <v>2</v>
      </c>
      <c r="S384" s="76">
        <v>2</v>
      </c>
      <c r="T384" s="76">
        <v>3</v>
      </c>
      <c r="U384" s="76">
        <v>3</v>
      </c>
      <c r="V384" s="76">
        <v>10</v>
      </c>
      <c r="W384" s="76" t="s">
        <v>355</v>
      </c>
      <c r="X384" s="76" t="s">
        <v>1227</v>
      </c>
      <c r="Y384" s="56">
        <v>0.4</v>
      </c>
      <c r="Z384" s="54" t="s">
        <v>1229</v>
      </c>
      <c r="AA384" s="58" t="s">
        <v>65</v>
      </c>
      <c r="AB384" s="55" t="s">
        <v>65</v>
      </c>
      <c r="AC384" s="55" t="s">
        <v>65</v>
      </c>
      <c r="AD384" s="55" t="s">
        <v>1230</v>
      </c>
      <c r="AE384" s="55">
        <v>1</v>
      </c>
      <c r="AF384" s="55"/>
      <c r="AG384" s="55"/>
      <c r="AH384" s="55"/>
      <c r="AI384" s="55"/>
      <c r="AJ384" s="55"/>
      <c r="AK384" s="55"/>
      <c r="AL384" s="55"/>
      <c r="AM384" s="55"/>
      <c r="AN384" s="55"/>
      <c r="AO384" s="55">
        <v>1</v>
      </c>
      <c r="AP384" s="55"/>
      <c r="AQ384" s="55"/>
      <c r="AR384" s="55" t="s">
        <v>355</v>
      </c>
      <c r="AS384" s="55" t="s">
        <v>1228</v>
      </c>
      <c r="AT384" s="60" t="s">
        <v>1204</v>
      </c>
      <c r="AU384" s="55" t="s">
        <v>65</v>
      </c>
      <c r="AV384" s="55" t="s">
        <v>405</v>
      </c>
      <c r="AW384" s="55" t="s">
        <v>65</v>
      </c>
      <c r="AX384" s="55" t="s">
        <v>65</v>
      </c>
      <c r="AY384" s="55" t="s">
        <v>65</v>
      </c>
      <c r="BA384" s="51"/>
      <c r="BB384" s="51"/>
      <c r="BC384" s="51"/>
    </row>
    <row r="385" spans="1:55" ht="72.75" customHeight="1" x14ac:dyDescent="0.2">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56">
        <v>0.2</v>
      </c>
      <c r="Z385" s="54" t="s">
        <v>1231</v>
      </c>
      <c r="AA385" s="58" t="s">
        <v>65</v>
      </c>
      <c r="AB385" s="55" t="s">
        <v>65</v>
      </c>
      <c r="AC385" s="55" t="s">
        <v>65</v>
      </c>
      <c r="AD385" s="55" t="s">
        <v>1232</v>
      </c>
      <c r="AE385" s="55">
        <v>1</v>
      </c>
      <c r="AF385" s="55">
        <v>1</v>
      </c>
      <c r="AG385" s="55"/>
      <c r="AH385" s="55"/>
      <c r="AI385" s="55"/>
      <c r="AJ385" s="55"/>
      <c r="AK385" s="55"/>
      <c r="AL385" s="55"/>
      <c r="AM385" s="55"/>
      <c r="AN385" s="55"/>
      <c r="AO385" s="55"/>
      <c r="AP385" s="55"/>
      <c r="AQ385" s="55"/>
      <c r="AR385" s="55" t="s">
        <v>355</v>
      </c>
      <c r="AS385" s="55" t="s">
        <v>1228</v>
      </c>
      <c r="AT385" s="60" t="s">
        <v>1204</v>
      </c>
      <c r="AU385" s="55" t="s">
        <v>65</v>
      </c>
      <c r="AV385" s="55" t="s">
        <v>405</v>
      </c>
      <c r="AW385" s="55" t="s">
        <v>65</v>
      </c>
      <c r="AX385" s="55" t="s">
        <v>65</v>
      </c>
      <c r="AY385" s="55" t="s">
        <v>65</v>
      </c>
      <c r="BA385" s="38" t="s">
        <v>1490</v>
      </c>
      <c r="BB385" s="38" t="s">
        <v>1481</v>
      </c>
      <c r="BC385" s="38" t="s">
        <v>1482</v>
      </c>
    </row>
    <row r="386" spans="1:55" ht="72.75" customHeight="1" x14ac:dyDescent="0.2">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56">
        <v>0.4</v>
      </c>
      <c r="Z386" s="54" t="s">
        <v>1233</v>
      </c>
      <c r="AA386" s="58" t="s">
        <v>65</v>
      </c>
      <c r="AB386" s="55" t="s">
        <v>65</v>
      </c>
      <c r="AC386" s="55" t="s">
        <v>65</v>
      </c>
      <c r="AD386" s="55" t="s">
        <v>1234</v>
      </c>
      <c r="AE386" s="55">
        <v>1</v>
      </c>
      <c r="AF386" s="55"/>
      <c r="AG386" s="55"/>
      <c r="AH386" s="55"/>
      <c r="AI386" s="55"/>
      <c r="AJ386" s="55"/>
      <c r="AK386" s="55"/>
      <c r="AL386" s="55"/>
      <c r="AM386" s="55"/>
      <c r="AN386" s="55">
        <v>1</v>
      </c>
      <c r="AO386" s="55"/>
      <c r="AP386" s="55"/>
      <c r="AQ386" s="55"/>
      <c r="AR386" s="55" t="s">
        <v>355</v>
      </c>
      <c r="AS386" s="55" t="s">
        <v>1228</v>
      </c>
      <c r="AT386" s="60" t="s">
        <v>1204</v>
      </c>
      <c r="AU386" s="55" t="s">
        <v>65</v>
      </c>
      <c r="AV386" s="55" t="s">
        <v>405</v>
      </c>
      <c r="AW386" s="55" t="s">
        <v>65</v>
      </c>
      <c r="AX386" s="55" t="s">
        <v>65</v>
      </c>
      <c r="AY386" s="55" t="s">
        <v>65</v>
      </c>
      <c r="BA386" s="38" t="s">
        <v>1490</v>
      </c>
      <c r="BB386" s="38" t="s">
        <v>1481</v>
      </c>
      <c r="BC386" s="38" t="s">
        <v>1483</v>
      </c>
    </row>
    <row r="387" spans="1:55" ht="72.75" customHeight="1" x14ac:dyDescent="0.2">
      <c r="A387" s="76" t="s">
        <v>58</v>
      </c>
      <c r="B387" s="76" t="s">
        <v>213</v>
      </c>
      <c r="C387" s="76" t="s">
        <v>103</v>
      </c>
      <c r="D387" s="76" t="s">
        <v>242</v>
      </c>
      <c r="E387" s="76" t="s">
        <v>243</v>
      </c>
      <c r="F387" s="76" t="s">
        <v>360</v>
      </c>
      <c r="G387" s="76" t="s">
        <v>245</v>
      </c>
      <c r="H387" s="76" t="s">
        <v>108</v>
      </c>
      <c r="I387" s="76" t="s">
        <v>65</v>
      </c>
      <c r="J387" s="76" t="s">
        <v>66</v>
      </c>
      <c r="K387" s="76" t="s">
        <v>352</v>
      </c>
      <c r="L387" s="76" t="s">
        <v>363</v>
      </c>
      <c r="M387" s="76" t="s">
        <v>364</v>
      </c>
      <c r="N387" s="76" t="s">
        <v>1404</v>
      </c>
      <c r="O387" s="76" t="s">
        <v>238</v>
      </c>
      <c r="P387" s="76" t="s">
        <v>82</v>
      </c>
      <c r="Q387" s="76">
        <v>64.2</v>
      </c>
      <c r="R387" s="76">
        <v>2</v>
      </c>
      <c r="S387" s="76">
        <v>2</v>
      </c>
      <c r="T387" s="76">
        <v>3</v>
      </c>
      <c r="U387" s="76">
        <v>3</v>
      </c>
      <c r="V387" s="76">
        <v>10</v>
      </c>
      <c r="W387" s="76" t="s">
        <v>355</v>
      </c>
      <c r="X387" s="76" t="s">
        <v>1235</v>
      </c>
      <c r="Y387" s="56">
        <v>0.1</v>
      </c>
      <c r="Z387" s="54" t="s">
        <v>1236</v>
      </c>
      <c r="AA387" s="58" t="s">
        <v>65</v>
      </c>
      <c r="AB387" s="55" t="s">
        <v>65</v>
      </c>
      <c r="AC387" s="55" t="s">
        <v>65</v>
      </c>
      <c r="AD387" s="55" t="s">
        <v>1237</v>
      </c>
      <c r="AE387" s="55">
        <v>1</v>
      </c>
      <c r="AF387" s="55"/>
      <c r="AG387" s="55"/>
      <c r="AH387" s="55"/>
      <c r="AI387" s="55">
        <v>1</v>
      </c>
      <c r="AJ387" s="55"/>
      <c r="AK387" s="55"/>
      <c r="AL387" s="55"/>
      <c r="AM387" s="55"/>
      <c r="AN387" s="55"/>
      <c r="AO387" s="55"/>
      <c r="AP387" s="55"/>
      <c r="AQ387" s="55"/>
      <c r="AR387" s="55" t="s">
        <v>355</v>
      </c>
      <c r="AS387" s="55" t="s">
        <v>880</v>
      </c>
      <c r="AT387" s="60" t="s">
        <v>1204</v>
      </c>
      <c r="AU387" s="55" t="s">
        <v>65</v>
      </c>
      <c r="AV387" s="55" t="s">
        <v>65</v>
      </c>
      <c r="AW387" s="55" t="s">
        <v>65</v>
      </c>
      <c r="AX387" s="55" t="s">
        <v>65</v>
      </c>
      <c r="AY387" s="55" t="s">
        <v>65</v>
      </c>
      <c r="BA387" s="38"/>
      <c r="BB387" s="38"/>
      <c r="BC387" s="38"/>
    </row>
    <row r="388" spans="1:55" ht="72.75" customHeight="1" x14ac:dyDescent="0.2">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56">
        <v>0.2</v>
      </c>
      <c r="Z388" s="54" t="s">
        <v>1238</v>
      </c>
      <c r="AA388" s="58" t="s">
        <v>65</v>
      </c>
      <c r="AB388" s="55" t="s">
        <v>65</v>
      </c>
      <c r="AC388" s="55" t="s">
        <v>65</v>
      </c>
      <c r="AD388" s="55" t="s">
        <v>1239</v>
      </c>
      <c r="AE388" s="55">
        <v>1</v>
      </c>
      <c r="AF388" s="55"/>
      <c r="AG388" s="55"/>
      <c r="AH388" s="55"/>
      <c r="AI388" s="55"/>
      <c r="AJ388" s="55"/>
      <c r="AK388" s="55">
        <v>1</v>
      </c>
      <c r="AL388" s="55"/>
      <c r="AM388" s="55"/>
      <c r="AN388" s="55"/>
      <c r="AO388" s="55"/>
      <c r="AP388" s="55"/>
      <c r="AQ388" s="55"/>
      <c r="AR388" s="55" t="s">
        <v>355</v>
      </c>
      <c r="AS388" s="55" t="s">
        <v>880</v>
      </c>
      <c r="AT388" s="60" t="s">
        <v>1204</v>
      </c>
      <c r="AU388" s="55" t="s">
        <v>65</v>
      </c>
      <c r="AV388" s="55" t="s">
        <v>405</v>
      </c>
      <c r="AW388" s="55" t="s">
        <v>65</v>
      </c>
      <c r="AX388" s="55" t="s">
        <v>65</v>
      </c>
      <c r="AY388" s="55" t="s">
        <v>65</v>
      </c>
      <c r="BA388" s="38" t="s">
        <v>1490</v>
      </c>
      <c r="BB388" s="38" t="s">
        <v>1462</v>
      </c>
      <c r="BC388" s="38" t="s">
        <v>1484</v>
      </c>
    </row>
    <row r="389" spans="1:55" ht="72.75" customHeight="1" x14ac:dyDescent="0.2">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56">
        <v>0.2</v>
      </c>
      <c r="Z389" s="54" t="s">
        <v>1448</v>
      </c>
      <c r="AA389" s="58" t="s">
        <v>65</v>
      </c>
      <c r="AB389" s="55" t="s">
        <v>65</v>
      </c>
      <c r="AC389" s="55" t="s">
        <v>65</v>
      </c>
      <c r="AD389" s="55" t="s">
        <v>1449</v>
      </c>
      <c r="AE389" s="55">
        <v>1</v>
      </c>
      <c r="AF389" s="55"/>
      <c r="AG389" s="55"/>
      <c r="AH389" s="55"/>
      <c r="AI389" s="55"/>
      <c r="AJ389" s="55"/>
      <c r="AK389" s="55">
        <v>1</v>
      </c>
      <c r="AL389" s="55"/>
      <c r="AM389" s="55"/>
      <c r="AN389" s="55"/>
      <c r="AO389" s="55"/>
      <c r="AP389" s="55"/>
      <c r="AQ389" s="55"/>
      <c r="AR389" s="55" t="s">
        <v>355</v>
      </c>
      <c r="AS389" s="55" t="s">
        <v>880</v>
      </c>
      <c r="AT389" s="60" t="s">
        <v>1204</v>
      </c>
      <c r="AU389" s="55" t="s">
        <v>65</v>
      </c>
      <c r="AV389" s="55" t="s">
        <v>65</v>
      </c>
      <c r="AW389" s="55" t="s">
        <v>65</v>
      </c>
      <c r="AX389" s="55" t="s">
        <v>65</v>
      </c>
      <c r="AY389" s="55" t="s">
        <v>65</v>
      </c>
      <c r="BA389" s="32" t="s">
        <v>65</v>
      </c>
      <c r="BB389" s="32"/>
      <c r="BC389" s="32"/>
    </row>
    <row r="390" spans="1:55" ht="72.75" customHeight="1" x14ac:dyDescent="0.2">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56">
        <v>0.2</v>
      </c>
      <c r="Z390" s="54" t="s">
        <v>1240</v>
      </c>
      <c r="AA390" s="58" t="s">
        <v>65</v>
      </c>
      <c r="AB390" s="55" t="s">
        <v>65</v>
      </c>
      <c r="AC390" s="55" t="s">
        <v>65</v>
      </c>
      <c r="AD390" s="55" t="s">
        <v>1241</v>
      </c>
      <c r="AE390" s="55">
        <v>1</v>
      </c>
      <c r="AF390" s="55"/>
      <c r="AG390" s="55"/>
      <c r="AH390" s="55"/>
      <c r="AI390" s="55"/>
      <c r="AJ390" s="55"/>
      <c r="AK390" s="55">
        <v>1</v>
      </c>
      <c r="AL390" s="55"/>
      <c r="AM390" s="55"/>
      <c r="AN390" s="55"/>
      <c r="AO390" s="55"/>
      <c r="AP390" s="55"/>
      <c r="AQ390" s="55"/>
      <c r="AR390" s="55" t="s">
        <v>355</v>
      </c>
      <c r="AS390" s="55" t="s">
        <v>880</v>
      </c>
      <c r="AT390" s="60" t="s">
        <v>1204</v>
      </c>
      <c r="AU390" s="55" t="s">
        <v>65</v>
      </c>
      <c r="AV390" s="55" t="s">
        <v>65</v>
      </c>
      <c r="AW390" s="55" t="s">
        <v>65</v>
      </c>
      <c r="AX390" s="55" t="s">
        <v>65</v>
      </c>
      <c r="AY390" s="55" t="s">
        <v>65</v>
      </c>
      <c r="BA390" s="32" t="s">
        <v>65</v>
      </c>
      <c r="BB390" s="32"/>
      <c r="BC390" s="32"/>
    </row>
    <row r="391" spans="1:55" ht="72.75" customHeight="1" x14ac:dyDescent="0.2">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56">
        <v>0.3</v>
      </c>
      <c r="Z391" s="54" t="s">
        <v>1242</v>
      </c>
      <c r="AA391" s="31">
        <v>38500000</v>
      </c>
      <c r="AB391" s="55" t="s">
        <v>814</v>
      </c>
      <c r="AC391" s="55" t="s">
        <v>1243</v>
      </c>
      <c r="AD391" s="55" t="s">
        <v>1244</v>
      </c>
      <c r="AE391" s="55">
        <v>1</v>
      </c>
      <c r="AF391" s="55"/>
      <c r="AG391" s="55"/>
      <c r="AH391" s="55"/>
      <c r="AI391" s="55"/>
      <c r="AJ391" s="55"/>
      <c r="AK391" s="55"/>
      <c r="AL391" s="55"/>
      <c r="AM391" s="55"/>
      <c r="AN391" s="55"/>
      <c r="AO391" s="55"/>
      <c r="AP391" s="55"/>
      <c r="AQ391" s="55">
        <v>1</v>
      </c>
      <c r="AR391" s="55" t="s">
        <v>355</v>
      </c>
      <c r="AS391" s="55" t="s">
        <v>880</v>
      </c>
      <c r="AT391" s="60" t="s">
        <v>65</v>
      </c>
      <c r="AU391" s="55" t="s">
        <v>65</v>
      </c>
      <c r="AV391" s="55" t="s">
        <v>65</v>
      </c>
      <c r="AW391" s="55" t="s">
        <v>65</v>
      </c>
      <c r="AX391" s="55" t="s">
        <v>65</v>
      </c>
      <c r="AY391" s="55" t="s">
        <v>65</v>
      </c>
      <c r="BA391" s="32" t="s">
        <v>65</v>
      </c>
      <c r="BB391" s="32"/>
      <c r="BC391" s="32"/>
    </row>
    <row r="392" spans="1:55" ht="72.75" customHeight="1" x14ac:dyDescent="0.2">
      <c r="A392" s="76" t="s">
        <v>58</v>
      </c>
      <c r="B392" s="76" t="s">
        <v>213</v>
      </c>
      <c r="C392" s="76" t="s">
        <v>103</v>
      </c>
      <c r="D392" s="76" t="s">
        <v>242</v>
      </c>
      <c r="E392" s="76" t="s">
        <v>243</v>
      </c>
      <c r="F392" s="76" t="s">
        <v>360</v>
      </c>
      <c r="G392" s="76" t="s">
        <v>323</v>
      </c>
      <c r="H392" s="76" t="s">
        <v>108</v>
      </c>
      <c r="I392" s="76" t="s">
        <v>65</v>
      </c>
      <c r="J392" s="76" t="s">
        <v>124</v>
      </c>
      <c r="K392" s="76" t="s">
        <v>365</v>
      </c>
      <c r="L392" s="76" t="s">
        <v>366</v>
      </c>
      <c r="M392" s="76" t="s">
        <v>367</v>
      </c>
      <c r="N392" s="76" t="s">
        <v>1404</v>
      </c>
      <c r="O392" s="76" t="s">
        <v>238</v>
      </c>
      <c r="P392" s="76" t="s">
        <v>82</v>
      </c>
      <c r="Q392" s="76">
        <v>68.5</v>
      </c>
      <c r="R392" s="76">
        <v>2</v>
      </c>
      <c r="S392" s="76">
        <v>2</v>
      </c>
      <c r="T392" s="76">
        <v>3</v>
      </c>
      <c r="U392" s="76">
        <v>3</v>
      </c>
      <c r="V392" s="76">
        <v>10</v>
      </c>
      <c r="W392" s="76" t="s">
        <v>355</v>
      </c>
      <c r="X392" s="81" t="s">
        <v>1245</v>
      </c>
      <c r="Y392" s="83">
        <v>0.2</v>
      </c>
      <c r="Z392" s="82" t="s">
        <v>1246</v>
      </c>
      <c r="AA392" s="115" t="s">
        <v>65</v>
      </c>
      <c r="AB392" s="126" t="s">
        <v>65</v>
      </c>
      <c r="AC392" s="126" t="s">
        <v>65</v>
      </c>
      <c r="AD392" s="55" t="s">
        <v>1247</v>
      </c>
      <c r="AE392" s="55">
        <v>1</v>
      </c>
      <c r="AF392" s="55"/>
      <c r="AG392" s="55">
        <v>1</v>
      </c>
      <c r="AH392" s="55"/>
      <c r="AI392" s="55"/>
      <c r="AJ392" s="55"/>
      <c r="AK392" s="55"/>
      <c r="AL392" s="55"/>
      <c r="AM392" s="55"/>
      <c r="AN392" s="55"/>
      <c r="AO392" s="55"/>
      <c r="AP392" s="55"/>
      <c r="AQ392" s="55"/>
      <c r="AR392" s="55" t="s">
        <v>355</v>
      </c>
      <c r="AS392" s="55" t="s">
        <v>503</v>
      </c>
      <c r="AT392" s="60" t="s">
        <v>1248</v>
      </c>
      <c r="AU392" s="55" t="s">
        <v>65</v>
      </c>
      <c r="AV392" s="55" t="s">
        <v>65</v>
      </c>
      <c r="AW392" s="55" t="s">
        <v>65</v>
      </c>
      <c r="AX392" s="55" t="s">
        <v>65</v>
      </c>
      <c r="AY392" s="55" t="s">
        <v>65</v>
      </c>
      <c r="BA392" s="32" t="s">
        <v>65</v>
      </c>
      <c r="BB392" s="32"/>
      <c r="BC392" s="32"/>
    </row>
    <row r="393" spans="1:55" ht="72.75" customHeight="1" x14ac:dyDescent="0.2">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81"/>
      <c r="Y393" s="83"/>
      <c r="Z393" s="82"/>
      <c r="AA393" s="115"/>
      <c r="AB393" s="126"/>
      <c r="AC393" s="126"/>
      <c r="AD393" s="55" t="s">
        <v>1430</v>
      </c>
      <c r="AE393" s="55">
        <v>1</v>
      </c>
      <c r="AF393" s="55"/>
      <c r="AG393" s="55"/>
      <c r="AH393" s="55">
        <v>1</v>
      </c>
      <c r="AI393" s="55"/>
      <c r="AJ393" s="55"/>
      <c r="AK393" s="55"/>
      <c r="AL393" s="55"/>
      <c r="AM393" s="55"/>
      <c r="AN393" s="55"/>
      <c r="AO393" s="55"/>
      <c r="AP393" s="55"/>
      <c r="AQ393" s="55"/>
      <c r="AR393" s="55" t="s">
        <v>355</v>
      </c>
      <c r="AS393" s="55" t="s">
        <v>503</v>
      </c>
      <c r="AT393" s="60" t="s">
        <v>1248</v>
      </c>
      <c r="AU393" s="55" t="s">
        <v>1249</v>
      </c>
      <c r="AV393" s="55" t="s">
        <v>65</v>
      </c>
      <c r="AW393" s="55" t="s">
        <v>65</v>
      </c>
      <c r="AX393" s="55" t="s">
        <v>65</v>
      </c>
      <c r="AY393" s="55" t="s">
        <v>65</v>
      </c>
      <c r="BA393" s="32" t="s">
        <v>65</v>
      </c>
      <c r="BB393" s="32"/>
      <c r="BC393" s="32"/>
    </row>
    <row r="394" spans="1:55" ht="72.75" customHeight="1" x14ac:dyDescent="0.2">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81"/>
      <c r="Y394" s="83"/>
      <c r="Z394" s="82"/>
      <c r="AA394" s="115"/>
      <c r="AB394" s="126"/>
      <c r="AC394" s="126"/>
      <c r="AD394" s="55" t="s">
        <v>1431</v>
      </c>
      <c r="AE394" s="55">
        <v>1</v>
      </c>
      <c r="AF394" s="55"/>
      <c r="AG394" s="55"/>
      <c r="AH394" s="55">
        <v>1</v>
      </c>
      <c r="AI394" s="55"/>
      <c r="AJ394" s="55"/>
      <c r="AK394" s="55"/>
      <c r="AL394" s="55"/>
      <c r="AM394" s="55"/>
      <c r="AN394" s="55"/>
      <c r="AO394" s="55"/>
      <c r="AP394" s="55"/>
      <c r="AQ394" s="55"/>
      <c r="AR394" s="55" t="s">
        <v>355</v>
      </c>
      <c r="AS394" s="55" t="s">
        <v>503</v>
      </c>
      <c r="AT394" s="60" t="s">
        <v>1248</v>
      </c>
      <c r="AU394" s="55" t="s">
        <v>65</v>
      </c>
      <c r="AV394" s="55" t="s">
        <v>65</v>
      </c>
      <c r="AW394" s="55" t="s">
        <v>65</v>
      </c>
      <c r="AX394" s="55" t="s">
        <v>65</v>
      </c>
      <c r="AY394" s="55" t="s">
        <v>65</v>
      </c>
      <c r="BA394" s="32" t="s">
        <v>65</v>
      </c>
      <c r="BB394" s="32"/>
      <c r="BC394" s="32"/>
    </row>
    <row r="395" spans="1:55" ht="72.75" customHeight="1" x14ac:dyDescent="0.2">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81"/>
      <c r="Y395" s="83"/>
      <c r="Z395" s="82"/>
      <c r="AA395" s="115"/>
      <c r="AB395" s="126"/>
      <c r="AC395" s="126"/>
      <c r="AD395" s="55" t="s">
        <v>1250</v>
      </c>
      <c r="AE395" s="55">
        <v>1</v>
      </c>
      <c r="AF395" s="55"/>
      <c r="AG395" s="55">
        <v>1</v>
      </c>
      <c r="AH395" s="55"/>
      <c r="AI395" s="55"/>
      <c r="AJ395" s="55"/>
      <c r="AK395" s="55"/>
      <c r="AL395" s="55"/>
      <c r="AM395" s="55"/>
      <c r="AN395" s="55"/>
      <c r="AO395" s="55"/>
      <c r="AP395" s="55"/>
      <c r="AQ395" s="55"/>
      <c r="AR395" s="55" t="s">
        <v>355</v>
      </c>
      <c r="AS395" s="55" t="s">
        <v>503</v>
      </c>
      <c r="AT395" s="60" t="s">
        <v>1248</v>
      </c>
      <c r="AU395" s="55" t="s">
        <v>65</v>
      </c>
      <c r="AV395" s="55" t="s">
        <v>65</v>
      </c>
      <c r="AW395" s="55" t="s">
        <v>65</v>
      </c>
      <c r="AX395" s="55" t="s">
        <v>65</v>
      </c>
      <c r="AY395" s="55" t="s">
        <v>65</v>
      </c>
      <c r="BA395" s="32" t="s">
        <v>65</v>
      </c>
      <c r="BB395" s="32"/>
      <c r="BC395" s="32"/>
    </row>
    <row r="396" spans="1:55" ht="72.75" customHeight="1" x14ac:dyDescent="0.2">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81"/>
      <c r="Y396" s="83"/>
      <c r="Z396" s="82"/>
      <c r="AA396" s="115"/>
      <c r="AB396" s="126"/>
      <c r="AC396" s="126"/>
      <c r="AD396" s="55" t="s">
        <v>1432</v>
      </c>
      <c r="AE396" s="55">
        <v>1</v>
      </c>
      <c r="AF396" s="55"/>
      <c r="AG396" s="55"/>
      <c r="AH396" s="55">
        <v>1</v>
      </c>
      <c r="AI396" s="55"/>
      <c r="AJ396" s="55"/>
      <c r="AK396" s="55"/>
      <c r="AL396" s="55"/>
      <c r="AM396" s="55"/>
      <c r="AN396" s="55"/>
      <c r="AO396" s="55"/>
      <c r="AP396" s="55"/>
      <c r="AQ396" s="55"/>
      <c r="AR396" s="55" t="s">
        <v>355</v>
      </c>
      <c r="AS396" s="55" t="s">
        <v>503</v>
      </c>
      <c r="AT396" s="60" t="s">
        <v>1248</v>
      </c>
      <c r="AU396" s="55" t="s">
        <v>1249</v>
      </c>
      <c r="AV396" s="55" t="s">
        <v>65</v>
      </c>
      <c r="AW396" s="55" t="s">
        <v>65</v>
      </c>
      <c r="AX396" s="55" t="s">
        <v>65</v>
      </c>
      <c r="AY396" s="55" t="s">
        <v>65</v>
      </c>
      <c r="BA396" s="32" t="s">
        <v>65</v>
      </c>
      <c r="BB396" s="32"/>
      <c r="BC396" s="32"/>
    </row>
    <row r="397" spans="1:55" ht="72.75" customHeight="1" x14ac:dyDescent="0.2">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81"/>
      <c r="Y397" s="83"/>
      <c r="Z397" s="82"/>
      <c r="AA397" s="115"/>
      <c r="AB397" s="126"/>
      <c r="AC397" s="126"/>
      <c r="AD397" s="55" t="s">
        <v>1433</v>
      </c>
      <c r="AE397" s="55">
        <v>1</v>
      </c>
      <c r="AF397" s="55"/>
      <c r="AG397" s="55"/>
      <c r="AH397" s="55">
        <v>1</v>
      </c>
      <c r="AI397" s="55"/>
      <c r="AJ397" s="55"/>
      <c r="AK397" s="55"/>
      <c r="AL397" s="55"/>
      <c r="AM397" s="55"/>
      <c r="AN397" s="55"/>
      <c r="AO397" s="55"/>
      <c r="AP397" s="55"/>
      <c r="AQ397" s="55"/>
      <c r="AR397" s="55" t="s">
        <v>355</v>
      </c>
      <c r="AS397" s="55" t="s">
        <v>503</v>
      </c>
      <c r="AT397" s="60" t="s">
        <v>1248</v>
      </c>
      <c r="AU397" s="55" t="s">
        <v>65</v>
      </c>
      <c r="AV397" s="55" t="s">
        <v>65</v>
      </c>
      <c r="AW397" s="55" t="s">
        <v>65</v>
      </c>
      <c r="AX397" s="55" t="s">
        <v>65</v>
      </c>
      <c r="AY397" s="55" t="s">
        <v>65</v>
      </c>
      <c r="BA397" s="32" t="s">
        <v>65</v>
      </c>
      <c r="BB397" s="32"/>
      <c r="BC397" s="32"/>
    </row>
    <row r="398" spans="1:55" ht="72.75" customHeight="1" x14ac:dyDescent="0.2">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81"/>
      <c r="Y398" s="83">
        <v>0.5</v>
      </c>
      <c r="Z398" s="82" t="s">
        <v>1251</v>
      </c>
      <c r="AA398" s="58" t="s">
        <v>65</v>
      </c>
      <c r="AB398" s="57" t="s">
        <v>65</v>
      </c>
      <c r="AC398" s="57" t="s">
        <v>65</v>
      </c>
      <c r="AD398" s="55" t="s">
        <v>1252</v>
      </c>
      <c r="AE398" s="55">
        <v>4</v>
      </c>
      <c r="AF398" s="55"/>
      <c r="AG398" s="55"/>
      <c r="AH398" s="55">
        <v>1</v>
      </c>
      <c r="AI398" s="55"/>
      <c r="AJ398" s="55">
        <v>1</v>
      </c>
      <c r="AK398" s="55"/>
      <c r="AL398" s="55">
        <v>1</v>
      </c>
      <c r="AM398" s="55"/>
      <c r="AN398" s="55"/>
      <c r="AO398" s="55">
        <v>1</v>
      </c>
      <c r="AP398" s="55"/>
      <c r="AQ398" s="55"/>
      <c r="AR398" s="55" t="s">
        <v>355</v>
      </c>
      <c r="AS398" s="55" t="s">
        <v>503</v>
      </c>
      <c r="AT398" s="60" t="s">
        <v>1248</v>
      </c>
      <c r="AU398" s="55" t="s">
        <v>65</v>
      </c>
      <c r="AV398" s="55" t="s">
        <v>65</v>
      </c>
      <c r="AW398" s="55" t="s">
        <v>65</v>
      </c>
      <c r="AX398" s="55" t="s">
        <v>65</v>
      </c>
      <c r="AY398" s="55" t="s">
        <v>65</v>
      </c>
      <c r="BA398" s="32" t="s">
        <v>65</v>
      </c>
      <c r="BB398" s="32"/>
      <c r="BC398" s="32"/>
    </row>
    <row r="399" spans="1:55" ht="72.75" customHeight="1" x14ac:dyDescent="0.2">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81"/>
      <c r="Y399" s="83"/>
      <c r="Z399" s="82"/>
      <c r="AA399" s="58" t="s">
        <v>65</v>
      </c>
      <c r="AB399" s="57" t="s">
        <v>65</v>
      </c>
      <c r="AC399" s="57" t="s">
        <v>65</v>
      </c>
      <c r="AD399" s="55" t="s">
        <v>1253</v>
      </c>
      <c r="AE399" s="55">
        <v>4</v>
      </c>
      <c r="AF399" s="55"/>
      <c r="AG399" s="55"/>
      <c r="AH399" s="55">
        <v>1</v>
      </c>
      <c r="AI399" s="55"/>
      <c r="AJ399" s="55">
        <v>1</v>
      </c>
      <c r="AK399" s="55"/>
      <c r="AL399" s="55">
        <v>1</v>
      </c>
      <c r="AM399" s="55"/>
      <c r="AN399" s="55"/>
      <c r="AO399" s="55">
        <v>1</v>
      </c>
      <c r="AP399" s="55"/>
      <c r="AQ399" s="55"/>
      <c r="AR399" s="55" t="s">
        <v>355</v>
      </c>
      <c r="AS399" s="55" t="s">
        <v>503</v>
      </c>
      <c r="AT399" s="60" t="s">
        <v>1248</v>
      </c>
      <c r="AU399" s="55" t="s">
        <v>65</v>
      </c>
      <c r="AV399" s="55" t="s">
        <v>65</v>
      </c>
      <c r="AW399" s="55" t="s">
        <v>65</v>
      </c>
      <c r="AX399" s="55" t="s">
        <v>65</v>
      </c>
      <c r="AY399" s="55" t="s">
        <v>65</v>
      </c>
      <c r="BA399" s="32" t="s">
        <v>65</v>
      </c>
      <c r="BB399" s="32"/>
      <c r="BC399" s="32"/>
    </row>
    <row r="400" spans="1:55" ht="72.75" customHeight="1" x14ac:dyDescent="0.2">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81"/>
      <c r="Y400" s="83"/>
      <c r="Z400" s="82"/>
      <c r="AA400" s="58" t="s">
        <v>65</v>
      </c>
      <c r="AB400" s="57" t="s">
        <v>65</v>
      </c>
      <c r="AC400" s="57" t="s">
        <v>65</v>
      </c>
      <c r="AD400" s="55" t="s">
        <v>1254</v>
      </c>
      <c r="AE400" s="55">
        <v>10</v>
      </c>
      <c r="AF400" s="55"/>
      <c r="AG400" s="55"/>
      <c r="AH400" s="55">
        <v>1</v>
      </c>
      <c r="AI400" s="55">
        <v>1</v>
      </c>
      <c r="AJ400" s="55">
        <v>1</v>
      </c>
      <c r="AK400" s="55">
        <v>1</v>
      </c>
      <c r="AL400" s="55">
        <v>1</v>
      </c>
      <c r="AM400" s="55">
        <v>1</v>
      </c>
      <c r="AN400" s="55">
        <v>1</v>
      </c>
      <c r="AO400" s="55">
        <v>1</v>
      </c>
      <c r="AP400" s="55">
        <v>1</v>
      </c>
      <c r="AQ400" s="55">
        <v>1</v>
      </c>
      <c r="AR400" s="55" t="s">
        <v>355</v>
      </c>
      <c r="AS400" s="55" t="s">
        <v>503</v>
      </c>
      <c r="AT400" s="60" t="s">
        <v>1248</v>
      </c>
      <c r="AU400" s="55" t="s">
        <v>65</v>
      </c>
      <c r="AV400" s="55" t="s">
        <v>65</v>
      </c>
      <c r="AW400" s="55" t="s">
        <v>65</v>
      </c>
      <c r="AX400" s="55" t="s">
        <v>65</v>
      </c>
      <c r="AY400" s="55" t="s">
        <v>65</v>
      </c>
      <c r="BA400" s="32" t="s">
        <v>65</v>
      </c>
      <c r="BB400" s="32"/>
      <c r="BC400" s="32"/>
    </row>
    <row r="401" spans="1:55" ht="72.75" customHeight="1" x14ac:dyDescent="0.2">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81"/>
      <c r="Y401" s="83"/>
      <c r="Z401" s="82"/>
      <c r="AA401" s="58" t="s">
        <v>65</v>
      </c>
      <c r="AB401" s="57" t="s">
        <v>65</v>
      </c>
      <c r="AC401" s="57" t="s">
        <v>65</v>
      </c>
      <c r="AD401" s="55" t="s">
        <v>1255</v>
      </c>
      <c r="AE401" s="55">
        <v>1</v>
      </c>
      <c r="AF401" s="55">
        <v>1</v>
      </c>
      <c r="AG401" s="55"/>
      <c r="AH401" s="55"/>
      <c r="AI401" s="55"/>
      <c r="AJ401" s="55"/>
      <c r="AK401" s="55"/>
      <c r="AL401" s="55"/>
      <c r="AM401" s="55"/>
      <c r="AN401" s="55"/>
      <c r="AO401" s="55"/>
      <c r="AP401" s="55"/>
      <c r="AQ401" s="55"/>
      <c r="AR401" s="55" t="s">
        <v>355</v>
      </c>
      <c r="AS401" s="55" t="s">
        <v>503</v>
      </c>
      <c r="AT401" s="60" t="s">
        <v>1248</v>
      </c>
      <c r="AU401" s="55" t="s">
        <v>65</v>
      </c>
      <c r="AV401" s="55" t="s">
        <v>405</v>
      </c>
      <c r="AW401" s="55" t="s">
        <v>65</v>
      </c>
      <c r="AX401" s="55" t="s">
        <v>65</v>
      </c>
      <c r="AY401" s="55" t="s">
        <v>65</v>
      </c>
      <c r="BA401" s="38" t="s">
        <v>1490</v>
      </c>
      <c r="BB401" s="38" t="s">
        <v>1455</v>
      </c>
      <c r="BC401" s="38" t="s">
        <v>1479</v>
      </c>
    </row>
    <row r="402" spans="1:55" ht="72.75" customHeight="1" x14ac:dyDescent="0.2">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81"/>
      <c r="Y402" s="83"/>
      <c r="Z402" s="82"/>
      <c r="AA402" s="58" t="s">
        <v>65</v>
      </c>
      <c r="AB402" s="57" t="s">
        <v>65</v>
      </c>
      <c r="AC402" s="57" t="s">
        <v>65</v>
      </c>
      <c r="AD402" s="55" t="s">
        <v>1256</v>
      </c>
      <c r="AE402" s="55">
        <v>1</v>
      </c>
      <c r="AF402" s="55"/>
      <c r="AG402" s="55"/>
      <c r="AH402" s="55">
        <v>1</v>
      </c>
      <c r="AI402" s="55"/>
      <c r="AJ402" s="55"/>
      <c r="AK402" s="55"/>
      <c r="AL402" s="55"/>
      <c r="AM402" s="55"/>
      <c r="AN402" s="55"/>
      <c r="AO402" s="55"/>
      <c r="AP402" s="55"/>
      <c r="AQ402" s="55"/>
      <c r="AR402" s="55" t="s">
        <v>355</v>
      </c>
      <c r="AS402" s="55" t="s">
        <v>503</v>
      </c>
      <c r="AT402" s="60" t="s">
        <v>1248</v>
      </c>
      <c r="AU402" s="55" t="s">
        <v>65</v>
      </c>
      <c r="AV402" s="55" t="s">
        <v>405</v>
      </c>
      <c r="AW402" s="55" t="s">
        <v>65</v>
      </c>
      <c r="AX402" s="55" t="s">
        <v>65</v>
      </c>
      <c r="AY402" s="55" t="s">
        <v>65</v>
      </c>
      <c r="BA402" s="38" t="s">
        <v>1490</v>
      </c>
      <c r="BB402" s="38" t="s">
        <v>1455</v>
      </c>
      <c r="BC402" s="38" t="s">
        <v>1479</v>
      </c>
    </row>
    <row r="403" spans="1:55" ht="72.75" customHeight="1" x14ac:dyDescent="0.2">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81"/>
      <c r="Y403" s="83"/>
      <c r="Z403" s="82"/>
      <c r="AA403" s="58" t="s">
        <v>65</v>
      </c>
      <c r="AB403" s="57" t="s">
        <v>65</v>
      </c>
      <c r="AC403" s="57" t="s">
        <v>65</v>
      </c>
      <c r="AD403" s="55" t="s">
        <v>1257</v>
      </c>
      <c r="AE403" s="55">
        <v>1</v>
      </c>
      <c r="AF403" s="55"/>
      <c r="AG403" s="55"/>
      <c r="AH403" s="55"/>
      <c r="AI403" s="55"/>
      <c r="AJ403" s="55"/>
      <c r="AK403" s="55"/>
      <c r="AL403" s="55"/>
      <c r="AM403" s="55">
        <v>1</v>
      </c>
      <c r="AN403" s="55"/>
      <c r="AO403" s="55"/>
      <c r="AP403" s="55"/>
      <c r="AQ403" s="55"/>
      <c r="AR403" s="55" t="s">
        <v>355</v>
      </c>
      <c r="AS403" s="55" t="s">
        <v>503</v>
      </c>
      <c r="AT403" s="60" t="s">
        <v>1248</v>
      </c>
      <c r="AU403" s="55" t="s">
        <v>65</v>
      </c>
      <c r="AV403" s="55" t="s">
        <v>405</v>
      </c>
      <c r="AW403" s="55" t="s">
        <v>65</v>
      </c>
      <c r="AX403" s="55" t="s">
        <v>65</v>
      </c>
      <c r="AY403" s="55" t="s">
        <v>65</v>
      </c>
      <c r="BA403" s="38" t="s">
        <v>1490</v>
      </c>
      <c r="BB403" s="38" t="s">
        <v>1455</v>
      </c>
      <c r="BC403" s="38" t="s">
        <v>1479</v>
      </c>
    </row>
    <row r="404" spans="1:55" ht="72.75" customHeight="1" x14ac:dyDescent="0.2">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81"/>
      <c r="Y404" s="83"/>
      <c r="Z404" s="82"/>
      <c r="AA404" s="58" t="s">
        <v>65</v>
      </c>
      <c r="AB404" s="57" t="s">
        <v>65</v>
      </c>
      <c r="AC404" s="57" t="s">
        <v>65</v>
      </c>
      <c r="AD404" s="16" t="s">
        <v>1258</v>
      </c>
      <c r="AE404" s="16">
        <v>1</v>
      </c>
      <c r="AF404" s="16"/>
      <c r="AG404" s="16"/>
      <c r="AH404" s="16"/>
      <c r="AI404" s="16"/>
      <c r="AJ404" s="16"/>
      <c r="AK404" s="16"/>
      <c r="AL404" s="16"/>
      <c r="AM404" s="16"/>
      <c r="AN404" s="16"/>
      <c r="AO404" s="16"/>
      <c r="AP404" s="16">
        <v>1</v>
      </c>
      <c r="AQ404" s="16"/>
      <c r="AR404" s="55" t="s">
        <v>355</v>
      </c>
      <c r="AS404" s="55" t="s">
        <v>503</v>
      </c>
      <c r="AT404" s="60" t="s">
        <v>1248</v>
      </c>
      <c r="AU404" s="55" t="s">
        <v>65</v>
      </c>
      <c r="AV404" s="55" t="s">
        <v>405</v>
      </c>
      <c r="AW404" s="55" t="s">
        <v>65</v>
      </c>
      <c r="AX404" s="55" t="s">
        <v>65</v>
      </c>
      <c r="AY404" s="55" t="s">
        <v>65</v>
      </c>
      <c r="BA404" s="38" t="s">
        <v>1490</v>
      </c>
      <c r="BB404" s="38" t="s">
        <v>1485</v>
      </c>
      <c r="BC404" s="38" t="s">
        <v>1479</v>
      </c>
    </row>
    <row r="405" spans="1:55" ht="72.75" customHeight="1" x14ac:dyDescent="0.2">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81"/>
      <c r="Y405" s="83"/>
      <c r="Z405" s="82"/>
      <c r="AA405" s="58" t="s">
        <v>65</v>
      </c>
      <c r="AB405" s="57" t="s">
        <v>65</v>
      </c>
      <c r="AC405" s="57" t="s">
        <v>65</v>
      </c>
      <c r="AD405" s="16" t="s">
        <v>1259</v>
      </c>
      <c r="AE405" s="16">
        <v>1</v>
      </c>
      <c r="AF405" s="16"/>
      <c r="AG405" s="16"/>
      <c r="AH405" s="16"/>
      <c r="AI405" s="16"/>
      <c r="AJ405" s="16"/>
      <c r="AK405" s="16"/>
      <c r="AL405" s="16"/>
      <c r="AM405" s="16"/>
      <c r="AN405" s="16"/>
      <c r="AO405" s="16"/>
      <c r="AP405" s="16"/>
      <c r="AQ405" s="16">
        <v>1</v>
      </c>
      <c r="AR405" s="55" t="s">
        <v>355</v>
      </c>
      <c r="AS405" s="55" t="s">
        <v>503</v>
      </c>
      <c r="AT405" s="60" t="s">
        <v>1248</v>
      </c>
      <c r="AU405" s="55" t="s">
        <v>65</v>
      </c>
      <c r="AV405" s="55" t="s">
        <v>405</v>
      </c>
      <c r="AW405" s="55" t="s">
        <v>65</v>
      </c>
      <c r="AX405" s="55" t="s">
        <v>65</v>
      </c>
      <c r="AY405" s="55" t="s">
        <v>65</v>
      </c>
      <c r="BA405" s="38" t="s">
        <v>1490</v>
      </c>
      <c r="BB405" s="38" t="s">
        <v>1486</v>
      </c>
      <c r="BC405" s="38" t="s">
        <v>1487</v>
      </c>
    </row>
    <row r="406" spans="1:55" ht="72.75" customHeight="1" x14ac:dyDescent="0.2">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81"/>
      <c r="Y406" s="83"/>
      <c r="Z406" s="82"/>
      <c r="AA406" s="58" t="s">
        <v>65</v>
      </c>
      <c r="AB406" s="57" t="s">
        <v>65</v>
      </c>
      <c r="AC406" s="57" t="s">
        <v>65</v>
      </c>
      <c r="AD406" s="55" t="s">
        <v>1260</v>
      </c>
      <c r="AE406" s="55">
        <v>1</v>
      </c>
      <c r="AF406" s="55"/>
      <c r="AG406" s="55"/>
      <c r="AH406" s="55"/>
      <c r="AI406" s="55"/>
      <c r="AJ406" s="55"/>
      <c r="AK406" s="55"/>
      <c r="AL406" s="55"/>
      <c r="AM406" s="55"/>
      <c r="AN406" s="55"/>
      <c r="AO406" s="55"/>
      <c r="AP406" s="55"/>
      <c r="AQ406" s="55">
        <v>1</v>
      </c>
      <c r="AR406" s="55" t="s">
        <v>355</v>
      </c>
      <c r="AS406" s="55" t="s">
        <v>503</v>
      </c>
      <c r="AT406" s="60" t="s">
        <v>1248</v>
      </c>
      <c r="AU406" s="55" t="s">
        <v>65</v>
      </c>
      <c r="AV406" s="55" t="s">
        <v>405</v>
      </c>
      <c r="AW406" s="55" t="s">
        <v>65</v>
      </c>
      <c r="AX406" s="55" t="s">
        <v>65</v>
      </c>
      <c r="AY406" s="55" t="s">
        <v>65</v>
      </c>
      <c r="BA406" s="38" t="s">
        <v>1490</v>
      </c>
      <c r="BB406" s="38" t="s">
        <v>1455</v>
      </c>
      <c r="BC406" s="38" t="s">
        <v>1468</v>
      </c>
    </row>
    <row r="407" spans="1:55" ht="72.75" customHeight="1" x14ac:dyDescent="0.2">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81"/>
      <c r="Y407" s="83"/>
      <c r="Z407" s="82"/>
      <c r="AA407" s="58" t="s">
        <v>65</v>
      </c>
      <c r="AB407" s="57" t="s">
        <v>65</v>
      </c>
      <c r="AC407" s="57" t="s">
        <v>65</v>
      </c>
      <c r="AD407" s="55" t="s">
        <v>1261</v>
      </c>
      <c r="AE407" s="55">
        <v>2</v>
      </c>
      <c r="AF407" s="55"/>
      <c r="AG407" s="55"/>
      <c r="AH407" s="55"/>
      <c r="AI407" s="55"/>
      <c r="AJ407" s="55">
        <v>1</v>
      </c>
      <c r="AK407" s="55"/>
      <c r="AL407" s="55"/>
      <c r="AM407" s="55"/>
      <c r="AN407" s="55">
        <v>1</v>
      </c>
      <c r="AO407" s="55"/>
      <c r="AP407" s="55"/>
      <c r="AQ407" s="55"/>
      <c r="AR407" s="55" t="s">
        <v>355</v>
      </c>
      <c r="AS407" s="55" t="s">
        <v>503</v>
      </c>
      <c r="AT407" s="60" t="s">
        <v>1248</v>
      </c>
      <c r="AU407" s="55" t="s">
        <v>65</v>
      </c>
      <c r="AV407" s="55" t="s">
        <v>65</v>
      </c>
      <c r="AW407" s="55" t="s">
        <v>65</v>
      </c>
      <c r="AX407" s="55" t="s">
        <v>65</v>
      </c>
      <c r="AY407" s="55" t="s">
        <v>65</v>
      </c>
      <c r="BA407" s="32" t="s">
        <v>65</v>
      </c>
      <c r="BB407" s="32"/>
      <c r="BC407" s="32"/>
    </row>
    <row r="408" spans="1:55" ht="72.75" customHeight="1" x14ac:dyDescent="0.2">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81"/>
      <c r="Y408" s="83"/>
      <c r="Z408" s="82"/>
      <c r="AA408" s="58" t="s">
        <v>65</v>
      </c>
      <c r="AB408" s="57" t="s">
        <v>65</v>
      </c>
      <c r="AC408" s="57" t="s">
        <v>65</v>
      </c>
      <c r="AD408" s="55" t="s">
        <v>1262</v>
      </c>
      <c r="AE408" s="55">
        <v>1</v>
      </c>
      <c r="AF408" s="55"/>
      <c r="AG408" s="55"/>
      <c r="AH408" s="55"/>
      <c r="AI408" s="55"/>
      <c r="AJ408" s="55"/>
      <c r="AK408" s="55"/>
      <c r="AL408" s="55">
        <v>1</v>
      </c>
      <c r="AM408" s="55"/>
      <c r="AN408" s="55"/>
      <c r="AO408" s="55"/>
      <c r="AP408" s="55"/>
      <c r="AQ408" s="55"/>
      <c r="AR408" s="55" t="s">
        <v>355</v>
      </c>
      <c r="AS408" s="55" t="s">
        <v>503</v>
      </c>
      <c r="AT408" s="60" t="s">
        <v>1263</v>
      </c>
      <c r="AU408" s="55" t="s">
        <v>65</v>
      </c>
      <c r="AV408" s="55" t="s">
        <v>65</v>
      </c>
      <c r="AW408" s="55" t="s">
        <v>65</v>
      </c>
      <c r="AX408" s="55" t="s">
        <v>65</v>
      </c>
      <c r="AY408" s="55" t="s">
        <v>65</v>
      </c>
      <c r="BA408" s="32" t="s">
        <v>65</v>
      </c>
      <c r="BB408" s="32"/>
      <c r="BC408" s="32"/>
    </row>
    <row r="409" spans="1:55" ht="72.75" customHeight="1" x14ac:dyDescent="0.2">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81"/>
      <c r="Y409" s="83"/>
      <c r="Z409" s="82"/>
      <c r="AA409" s="58" t="s">
        <v>65</v>
      </c>
      <c r="AB409" s="57" t="s">
        <v>65</v>
      </c>
      <c r="AC409" s="57" t="s">
        <v>65</v>
      </c>
      <c r="AD409" s="55" t="s">
        <v>1264</v>
      </c>
      <c r="AE409" s="55">
        <v>2</v>
      </c>
      <c r="AF409" s="55"/>
      <c r="AG409" s="55"/>
      <c r="AH409" s="55"/>
      <c r="AI409" s="55">
        <v>1</v>
      </c>
      <c r="AJ409" s="55"/>
      <c r="AK409" s="55"/>
      <c r="AL409" s="55"/>
      <c r="AM409" s="55"/>
      <c r="AN409" s="55">
        <v>1</v>
      </c>
      <c r="AO409" s="55"/>
      <c r="AP409" s="55"/>
      <c r="AQ409" s="55"/>
      <c r="AR409" s="55" t="s">
        <v>355</v>
      </c>
      <c r="AS409" s="55" t="s">
        <v>503</v>
      </c>
      <c r="AT409" s="60" t="s">
        <v>1263</v>
      </c>
      <c r="AU409" s="55" t="s">
        <v>65</v>
      </c>
      <c r="AV409" s="55" t="s">
        <v>65</v>
      </c>
      <c r="AW409" s="55" t="s">
        <v>65</v>
      </c>
      <c r="AX409" s="55" t="s">
        <v>65</v>
      </c>
      <c r="AY409" s="55" t="s">
        <v>65</v>
      </c>
      <c r="BA409" s="32" t="s">
        <v>65</v>
      </c>
      <c r="BB409" s="32"/>
      <c r="BC409" s="32"/>
    </row>
    <row r="410" spans="1:55" ht="72.75" customHeight="1" x14ac:dyDescent="0.2">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81"/>
      <c r="Y410" s="83"/>
      <c r="Z410" s="82"/>
      <c r="AA410" s="58" t="s">
        <v>65</v>
      </c>
      <c r="AB410" s="57" t="s">
        <v>65</v>
      </c>
      <c r="AC410" s="57" t="s">
        <v>65</v>
      </c>
      <c r="AD410" s="55" t="s">
        <v>1265</v>
      </c>
      <c r="AE410" s="55">
        <v>1</v>
      </c>
      <c r="AF410" s="55"/>
      <c r="AG410" s="55"/>
      <c r="AH410" s="55"/>
      <c r="AI410" s="55"/>
      <c r="AJ410" s="55"/>
      <c r="AK410" s="55"/>
      <c r="AL410" s="55"/>
      <c r="AM410" s="55"/>
      <c r="AN410" s="55"/>
      <c r="AO410" s="55"/>
      <c r="AP410" s="55">
        <v>1</v>
      </c>
      <c r="AQ410" s="55"/>
      <c r="AR410" s="55" t="s">
        <v>355</v>
      </c>
      <c r="AS410" s="55" t="s">
        <v>503</v>
      </c>
      <c r="AT410" s="60" t="s">
        <v>1263</v>
      </c>
      <c r="AU410" s="55" t="s">
        <v>65</v>
      </c>
      <c r="AV410" s="55" t="s">
        <v>65</v>
      </c>
      <c r="AW410" s="55" t="s">
        <v>65</v>
      </c>
      <c r="AX410" s="55" t="s">
        <v>65</v>
      </c>
      <c r="AY410" s="55" t="s">
        <v>65</v>
      </c>
      <c r="BA410" s="32" t="s">
        <v>65</v>
      </c>
      <c r="BB410" s="32"/>
      <c r="BC410" s="32"/>
    </row>
    <row r="411" spans="1:55" ht="72.75" customHeight="1" x14ac:dyDescent="0.2">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81"/>
      <c r="Y411" s="83"/>
      <c r="Z411" s="82"/>
      <c r="AA411" s="58">
        <v>236427760</v>
      </c>
      <c r="AB411" s="57" t="s">
        <v>814</v>
      </c>
      <c r="AC411" s="57" t="s">
        <v>1243</v>
      </c>
      <c r="AD411" s="13" t="s">
        <v>1266</v>
      </c>
      <c r="AE411" s="55">
        <v>3</v>
      </c>
      <c r="AF411" s="55"/>
      <c r="AG411" s="55"/>
      <c r="AH411" s="55"/>
      <c r="AI411" s="55">
        <v>1</v>
      </c>
      <c r="AJ411" s="55"/>
      <c r="AK411" s="55"/>
      <c r="AL411" s="55">
        <v>1</v>
      </c>
      <c r="AM411" s="55"/>
      <c r="AN411" s="55"/>
      <c r="AO411" s="55">
        <v>1</v>
      </c>
      <c r="AP411" s="55"/>
      <c r="AQ411" s="55"/>
      <c r="AR411" s="55" t="s">
        <v>355</v>
      </c>
      <c r="AS411" s="55" t="s">
        <v>432</v>
      </c>
      <c r="AT411" s="60" t="s">
        <v>1248</v>
      </c>
      <c r="AU411" s="55" t="s">
        <v>65</v>
      </c>
      <c r="AV411" s="55" t="s">
        <v>65</v>
      </c>
      <c r="AW411" s="55" t="s">
        <v>65</v>
      </c>
      <c r="AX411" s="55" t="s">
        <v>65</v>
      </c>
      <c r="AY411" s="55" t="s">
        <v>65</v>
      </c>
      <c r="BA411" s="32" t="s">
        <v>65</v>
      </c>
      <c r="BB411" s="32"/>
      <c r="BC411" s="32"/>
    </row>
    <row r="412" spans="1:55" ht="72.75" customHeight="1" x14ac:dyDescent="0.2">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81"/>
      <c r="Y412" s="83"/>
      <c r="Z412" s="82"/>
      <c r="AA412" s="58" t="s">
        <v>65</v>
      </c>
      <c r="AB412" s="57" t="s">
        <v>65</v>
      </c>
      <c r="AC412" s="57" t="s">
        <v>65</v>
      </c>
      <c r="AD412" s="13" t="s">
        <v>1267</v>
      </c>
      <c r="AE412" s="55">
        <v>11</v>
      </c>
      <c r="AF412" s="55">
        <v>1</v>
      </c>
      <c r="AG412" s="55">
        <v>1</v>
      </c>
      <c r="AH412" s="55">
        <v>1</v>
      </c>
      <c r="AI412" s="55">
        <v>1</v>
      </c>
      <c r="AJ412" s="55">
        <v>1</v>
      </c>
      <c r="AK412" s="55">
        <v>1</v>
      </c>
      <c r="AL412" s="55">
        <v>1</v>
      </c>
      <c r="AM412" s="55">
        <v>1</v>
      </c>
      <c r="AN412" s="55">
        <v>1</v>
      </c>
      <c r="AO412" s="55">
        <v>1</v>
      </c>
      <c r="AP412" s="55">
        <v>1</v>
      </c>
      <c r="AQ412" s="55"/>
      <c r="AR412" s="55" t="s">
        <v>355</v>
      </c>
      <c r="AS412" s="55" t="s">
        <v>432</v>
      </c>
      <c r="AT412" s="60" t="s">
        <v>1248</v>
      </c>
      <c r="AU412" s="55" t="s">
        <v>65</v>
      </c>
      <c r="AV412" s="55" t="s">
        <v>65</v>
      </c>
      <c r="AW412" s="55" t="s">
        <v>65</v>
      </c>
      <c r="AX412" s="55" t="s">
        <v>65</v>
      </c>
      <c r="AY412" s="55" t="s">
        <v>65</v>
      </c>
      <c r="BA412" s="32" t="s">
        <v>65</v>
      </c>
      <c r="BB412" s="32"/>
      <c r="BC412" s="32"/>
    </row>
    <row r="413" spans="1:55" ht="72.75" customHeight="1" x14ac:dyDescent="0.2">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81"/>
      <c r="Y413" s="83"/>
      <c r="Z413" s="82"/>
      <c r="AA413" s="58" t="s">
        <v>65</v>
      </c>
      <c r="AB413" s="57" t="s">
        <v>65</v>
      </c>
      <c r="AC413" s="57" t="s">
        <v>65</v>
      </c>
      <c r="AD413" s="13" t="s">
        <v>1268</v>
      </c>
      <c r="AE413" s="55">
        <v>2</v>
      </c>
      <c r="AF413" s="55"/>
      <c r="AG413" s="55"/>
      <c r="AH413" s="55"/>
      <c r="AI413" s="55"/>
      <c r="AJ413" s="55"/>
      <c r="AK413" s="55"/>
      <c r="AL413" s="55">
        <v>1</v>
      </c>
      <c r="AM413" s="55"/>
      <c r="AN413" s="55"/>
      <c r="AO413" s="55"/>
      <c r="AP413" s="55">
        <v>1</v>
      </c>
      <c r="AQ413" s="55"/>
      <c r="AR413" s="55" t="s">
        <v>355</v>
      </c>
      <c r="AS413" s="55" t="s">
        <v>432</v>
      </c>
      <c r="AT413" s="60" t="s">
        <v>1248</v>
      </c>
      <c r="AU413" s="55" t="s">
        <v>65</v>
      </c>
      <c r="AV413" s="55" t="s">
        <v>65</v>
      </c>
      <c r="AW413" s="55" t="s">
        <v>65</v>
      </c>
      <c r="AX413" s="55" t="s">
        <v>65</v>
      </c>
      <c r="AY413" s="55" t="s">
        <v>65</v>
      </c>
      <c r="BA413" s="32" t="s">
        <v>65</v>
      </c>
      <c r="BB413" s="32"/>
      <c r="BC413" s="32"/>
    </row>
    <row r="414" spans="1:55" ht="72.75" customHeight="1" x14ac:dyDescent="0.2">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81"/>
      <c r="Y414" s="83"/>
      <c r="Z414" s="82"/>
      <c r="AA414" s="58" t="s">
        <v>65</v>
      </c>
      <c r="AB414" s="57" t="s">
        <v>65</v>
      </c>
      <c r="AC414" s="57" t="s">
        <v>65</v>
      </c>
      <c r="AD414" s="13" t="s">
        <v>1269</v>
      </c>
      <c r="AE414" s="55">
        <v>3</v>
      </c>
      <c r="AF414" s="55"/>
      <c r="AG414" s="55"/>
      <c r="AH414" s="55"/>
      <c r="AI414" s="55"/>
      <c r="AJ414" s="55">
        <v>1</v>
      </c>
      <c r="AK414" s="55"/>
      <c r="AL414" s="55"/>
      <c r="AM414" s="55">
        <v>1</v>
      </c>
      <c r="AN414" s="55"/>
      <c r="AO414" s="55"/>
      <c r="AP414" s="55">
        <v>1</v>
      </c>
      <c r="AQ414" s="55"/>
      <c r="AR414" s="55" t="s">
        <v>355</v>
      </c>
      <c r="AS414" s="55" t="s">
        <v>432</v>
      </c>
      <c r="AT414" s="60" t="s">
        <v>1248</v>
      </c>
      <c r="AU414" s="55" t="s">
        <v>65</v>
      </c>
      <c r="AV414" s="55" t="s">
        <v>65</v>
      </c>
      <c r="AW414" s="55" t="s">
        <v>65</v>
      </c>
      <c r="AX414" s="55" t="s">
        <v>65</v>
      </c>
      <c r="AY414" s="55" t="s">
        <v>65</v>
      </c>
      <c r="BA414" s="32" t="s">
        <v>65</v>
      </c>
      <c r="BB414" s="32"/>
      <c r="BC414" s="32"/>
    </row>
    <row r="415" spans="1:55" ht="72.75" customHeight="1" x14ac:dyDescent="0.2">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81"/>
      <c r="Y415" s="56">
        <v>0.1</v>
      </c>
      <c r="Z415" s="54" t="s">
        <v>1270</v>
      </c>
      <c r="AA415" s="58" t="s">
        <v>65</v>
      </c>
      <c r="AB415" s="57" t="s">
        <v>65</v>
      </c>
      <c r="AC415" s="57" t="s">
        <v>65</v>
      </c>
      <c r="AD415" s="55" t="s">
        <v>1271</v>
      </c>
      <c r="AE415" s="55">
        <v>1</v>
      </c>
      <c r="AF415" s="55"/>
      <c r="AG415" s="55"/>
      <c r="AH415" s="55">
        <v>1</v>
      </c>
      <c r="AI415" s="55"/>
      <c r="AJ415" s="55"/>
      <c r="AK415" s="55"/>
      <c r="AL415" s="55"/>
      <c r="AM415" s="55"/>
      <c r="AN415" s="55"/>
      <c r="AO415" s="55"/>
      <c r="AP415" s="55"/>
      <c r="AQ415" s="55"/>
      <c r="AR415" s="55" t="s">
        <v>355</v>
      </c>
      <c r="AS415" s="55" t="s">
        <v>503</v>
      </c>
      <c r="AT415" s="60" t="s">
        <v>1272</v>
      </c>
      <c r="AU415" s="55" t="s">
        <v>65</v>
      </c>
      <c r="AV415" s="55" t="s">
        <v>405</v>
      </c>
      <c r="AW415" s="55" t="s">
        <v>65</v>
      </c>
      <c r="AX415" s="55" t="s">
        <v>65</v>
      </c>
      <c r="AY415" s="55" t="s">
        <v>65</v>
      </c>
      <c r="BA415" s="38" t="s">
        <v>1490</v>
      </c>
      <c r="BB415" s="38" t="s">
        <v>1455</v>
      </c>
      <c r="BC415" s="38" t="s">
        <v>1479</v>
      </c>
    </row>
    <row r="416" spans="1:55" ht="72.75" customHeight="1" x14ac:dyDescent="0.2">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81"/>
      <c r="Y416" s="56">
        <v>0.1</v>
      </c>
      <c r="Z416" s="54" t="s">
        <v>1273</v>
      </c>
      <c r="AA416" s="58" t="s">
        <v>65</v>
      </c>
      <c r="AB416" s="57" t="s">
        <v>65</v>
      </c>
      <c r="AC416" s="57" t="s">
        <v>65</v>
      </c>
      <c r="AD416" s="55" t="s">
        <v>1274</v>
      </c>
      <c r="AE416" s="55">
        <v>10</v>
      </c>
      <c r="AF416" s="55"/>
      <c r="AG416" s="55"/>
      <c r="AH416" s="55">
        <v>1</v>
      </c>
      <c r="AI416" s="55">
        <v>1</v>
      </c>
      <c r="AJ416" s="55">
        <v>1</v>
      </c>
      <c r="AK416" s="55">
        <v>1</v>
      </c>
      <c r="AL416" s="55">
        <v>1</v>
      </c>
      <c r="AM416" s="55">
        <v>1</v>
      </c>
      <c r="AN416" s="55">
        <v>1</v>
      </c>
      <c r="AO416" s="55">
        <v>1</v>
      </c>
      <c r="AP416" s="55">
        <v>1</v>
      </c>
      <c r="AQ416" s="55">
        <v>1</v>
      </c>
      <c r="AR416" s="55" t="s">
        <v>355</v>
      </c>
      <c r="AS416" s="55" t="s">
        <v>503</v>
      </c>
      <c r="AT416" s="60" t="s">
        <v>1272</v>
      </c>
      <c r="AU416" s="55" t="s">
        <v>65</v>
      </c>
      <c r="AV416" s="55" t="s">
        <v>405</v>
      </c>
      <c r="AW416" s="55" t="s">
        <v>65</v>
      </c>
      <c r="AX416" s="55" t="s">
        <v>65</v>
      </c>
      <c r="AY416" s="55" t="s">
        <v>65</v>
      </c>
      <c r="BA416" s="38" t="s">
        <v>1490</v>
      </c>
      <c r="BB416" s="38" t="s">
        <v>1455</v>
      </c>
      <c r="BC416" s="38" t="s">
        <v>1479</v>
      </c>
    </row>
    <row r="417" spans="1:55" ht="72.75" customHeight="1" x14ac:dyDescent="0.2">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81"/>
      <c r="Y417" s="56">
        <v>0.1</v>
      </c>
      <c r="Z417" s="54" t="s">
        <v>1275</v>
      </c>
      <c r="AA417" s="58" t="s">
        <v>65</v>
      </c>
      <c r="AB417" s="57" t="s">
        <v>65</v>
      </c>
      <c r="AC417" s="57" t="s">
        <v>65</v>
      </c>
      <c r="AD417" s="55" t="s">
        <v>1276</v>
      </c>
      <c r="AE417" s="55">
        <v>1</v>
      </c>
      <c r="AF417" s="55"/>
      <c r="AG417" s="55"/>
      <c r="AH417" s="55">
        <v>1</v>
      </c>
      <c r="AI417" s="55"/>
      <c r="AJ417" s="55"/>
      <c r="AK417" s="55"/>
      <c r="AL417" s="55"/>
      <c r="AM417" s="55"/>
      <c r="AN417" s="55"/>
      <c r="AO417" s="55"/>
      <c r="AP417" s="55"/>
      <c r="AQ417" s="55"/>
      <c r="AR417" s="55" t="s">
        <v>355</v>
      </c>
      <c r="AS417" s="55" t="s">
        <v>503</v>
      </c>
      <c r="AT417" s="60" t="s">
        <v>1263</v>
      </c>
      <c r="AU417" s="55" t="s">
        <v>65</v>
      </c>
      <c r="AV417" s="55" t="s">
        <v>65</v>
      </c>
      <c r="AW417" s="55" t="s">
        <v>65</v>
      </c>
      <c r="AX417" s="55" t="s">
        <v>65</v>
      </c>
      <c r="AY417" s="55" t="s">
        <v>65</v>
      </c>
      <c r="BA417" s="32" t="s">
        <v>65</v>
      </c>
      <c r="BB417" s="32"/>
      <c r="BC417" s="32"/>
    </row>
    <row r="418" spans="1:55" ht="72.75" customHeight="1" x14ac:dyDescent="0.2">
      <c r="A418" s="76" t="s">
        <v>58</v>
      </c>
      <c r="B418" s="76" t="s">
        <v>213</v>
      </c>
      <c r="C418" s="76" t="s">
        <v>103</v>
      </c>
      <c r="D418" s="76" t="s">
        <v>214</v>
      </c>
      <c r="E418" s="76" t="s">
        <v>215</v>
      </c>
      <c r="F418" s="76" t="s">
        <v>216</v>
      </c>
      <c r="G418" s="76" t="s">
        <v>217</v>
      </c>
      <c r="H418" s="76" t="s">
        <v>108</v>
      </c>
      <c r="I418" s="76" t="s">
        <v>65</v>
      </c>
      <c r="J418" s="76" t="s">
        <v>97</v>
      </c>
      <c r="K418" s="76" t="s">
        <v>352</v>
      </c>
      <c r="L418" s="76" t="s">
        <v>368</v>
      </c>
      <c r="M418" s="76" t="s">
        <v>369</v>
      </c>
      <c r="N418" s="76" t="s">
        <v>1404</v>
      </c>
      <c r="O418" s="76" t="s">
        <v>238</v>
      </c>
      <c r="P418" s="76" t="s">
        <v>82</v>
      </c>
      <c r="Q418" s="76">
        <v>64</v>
      </c>
      <c r="R418" s="76">
        <v>2</v>
      </c>
      <c r="S418" s="76">
        <v>2</v>
      </c>
      <c r="T418" s="76">
        <v>3</v>
      </c>
      <c r="U418" s="76">
        <v>3</v>
      </c>
      <c r="V418" s="76">
        <v>10</v>
      </c>
      <c r="W418" s="76" t="s">
        <v>355</v>
      </c>
      <c r="X418" s="81" t="s">
        <v>1277</v>
      </c>
      <c r="Y418" s="83">
        <v>0.4</v>
      </c>
      <c r="Z418" s="82" t="s">
        <v>1278</v>
      </c>
      <c r="AA418" s="115" t="s">
        <v>65</v>
      </c>
      <c r="AB418" s="126" t="s">
        <v>65</v>
      </c>
      <c r="AC418" s="126" t="s">
        <v>65</v>
      </c>
      <c r="AD418" s="55" t="s">
        <v>1279</v>
      </c>
      <c r="AE418" s="55">
        <v>1</v>
      </c>
      <c r="AF418" s="55">
        <v>1</v>
      </c>
      <c r="AG418" s="55"/>
      <c r="AH418" s="55"/>
      <c r="AI418" s="55"/>
      <c r="AJ418" s="55"/>
      <c r="AK418" s="55"/>
      <c r="AL418" s="55"/>
      <c r="AM418" s="55"/>
      <c r="AN418" s="55"/>
      <c r="AO418" s="55"/>
      <c r="AP418" s="55"/>
      <c r="AQ418" s="55"/>
      <c r="AR418" s="55" t="s">
        <v>355</v>
      </c>
      <c r="AS418" s="55" t="s">
        <v>432</v>
      </c>
      <c r="AT418" s="60" t="s">
        <v>1204</v>
      </c>
      <c r="AU418" s="55" t="s">
        <v>65</v>
      </c>
      <c r="AV418" s="55" t="s">
        <v>405</v>
      </c>
      <c r="AW418" s="55" t="s">
        <v>65</v>
      </c>
      <c r="AX418" s="55" t="s">
        <v>65</v>
      </c>
      <c r="AY418" s="55" t="s">
        <v>65</v>
      </c>
      <c r="BA418" s="38" t="s">
        <v>1490</v>
      </c>
      <c r="BB418" s="38" t="s">
        <v>1488</v>
      </c>
      <c r="BC418" s="38" t="s">
        <v>1489</v>
      </c>
    </row>
    <row r="419" spans="1:55" ht="72.75" customHeight="1" x14ac:dyDescent="0.2">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81"/>
      <c r="Y419" s="83"/>
      <c r="Z419" s="82"/>
      <c r="AA419" s="115"/>
      <c r="AB419" s="126"/>
      <c r="AC419" s="126"/>
      <c r="AD419" s="55" t="s">
        <v>1280</v>
      </c>
      <c r="AE419" s="17">
        <v>1</v>
      </c>
      <c r="AF419" s="17"/>
      <c r="AG419" s="17"/>
      <c r="AH419" s="17"/>
      <c r="AI419" s="17">
        <v>1</v>
      </c>
      <c r="AJ419" s="17"/>
      <c r="AK419" s="17"/>
      <c r="AL419" s="17"/>
      <c r="AM419" s="17"/>
      <c r="AN419" s="17"/>
      <c r="AO419" s="17"/>
      <c r="AP419" s="17"/>
      <c r="AQ419" s="17"/>
      <c r="AR419" s="17" t="s">
        <v>355</v>
      </c>
      <c r="AS419" s="55" t="s">
        <v>432</v>
      </c>
      <c r="AT419" s="60" t="s">
        <v>1204</v>
      </c>
      <c r="AU419" s="55" t="s">
        <v>65</v>
      </c>
      <c r="AV419" s="55" t="s">
        <v>405</v>
      </c>
      <c r="AW419" s="55" t="s">
        <v>65</v>
      </c>
      <c r="AX419" s="55" t="s">
        <v>65</v>
      </c>
      <c r="AY419" s="55" t="s">
        <v>65</v>
      </c>
      <c r="BA419" s="38" t="s">
        <v>1490</v>
      </c>
      <c r="BB419" s="38" t="s">
        <v>1488</v>
      </c>
      <c r="BC419" s="38" t="s">
        <v>1489</v>
      </c>
    </row>
    <row r="420" spans="1:55" ht="72.75" customHeight="1" x14ac:dyDescent="0.2">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81"/>
      <c r="Y420" s="83"/>
      <c r="Z420" s="82"/>
      <c r="AA420" s="115"/>
      <c r="AB420" s="126"/>
      <c r="AC420" s="126"/>
      <c r="AD420" s="55" t="s">
        <v>1281</v>
      </c>
      <c r="AE420" s="17">
        <v>2</v>
      </c>
      <c r="AF420" s="17"/>
      <c r="AG420" s="17"/>
      <c r="AH420" s="17"/>
      <c r="AI420" s="17"/>
      <c r="AJ420" s="17">
        <v>1</v>
      </c>
      <c r="AK420" s="17"/>
      <c r="AL420" s="17"/>
      <c r="AM420" s="17"/>
      <c r="AN420" s="17">
        <v>1</v>
      </c>
      <c r="AO420" s="17"/>
      <c r="AP420" s="17"/>
      <c r="AQ420" s="17"/>
      <c r="AR420" s="17" t="s">
        <v>355</v>
      </c>
      <c r="AS420" s="55" t="s">
        <v>432</v>
      </c>
      <c r="AT420" s="60" t="s">
        <v>1204</v>
      </c>
      <c r="AU420" s="55" t="s">
        <v>65</v>
      </c>
      <c r="AV420" s="55" t="s">
        <v>405</v>
      </c>
      <c r="AW420" s="55" t="s">
        <v>65</v>
      </c>
      <c r="AX420" s="55" t="s">
        <v>65</v>
      </c>
      <c r="AY420" s="55" t="s">
        <v>65</v>
      </c>
      <c r="BA420" s="38" t="s">
        <v>1490</v>
      </c>
      <c r="BB420" s="38" t="s">
        <v>1488</v>
      </c>
      <c r="BC420" s="38" t="s">
        <v>1489</v>
      </c>
    </row>
    <row r="421" spans="1:55" ht="72.75" customHeight="1" x14ac:dyDescent="0.2">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81"/>
      <c r="Y421" s="83"/>
      <c r="Z421" s="82"/>
      <c r="AA421" s="115"/>
      <c r="AB421" s="126"/>
      <c r="AC421" s="126"/>
      <c r="AD421" s="55" t="s">
        <v>1282</v>
      </c>
      <c r="AE421" s="55">
        <v>1</v>
      </c>
      <c r="AF421" s="55"/>
      <c r="AG421" s="55"/>
      <c r="AH421" s="55"/>
      <c r="AI421" s="55">
        <v>1</v>
      </c>
      <c r="AJ421" s="55"/>
      <c r="AK421" s="55"/>
      <c r="AL421" s="55"/>
      <c r="AM421" s="55"/>
      <c r="AN421" s="55"/>
      <c r="AO421" s="55"/>
      <c r="AP421" s="55"/>
      <c r="AQ421" s="55"/>
      <c r="AR421" s="55" t="s">
        <v>355</v>
      </c>
      <c r="AS421" s="55" t="s">
        <v>432</v>
      </c>
      <c r="AT421" s="60" t="s">
        <v>1204</v>
      </c>
      <c r="AU421" s="55" t="s">
        <v>65</v>
      </c>
      <c r="AV421" s="55" t="s">
        <v>405</v>
      </c>
      <c r="AW421" s="55" t="s">
        <v>65</v>
      </c>
      <c r="AX421" s="55" t="s">
        <v>65</v>
      </c>
      <c r="AY421" s="55" t="s">
        <v>65</v>
      </c>
      <c r="BA421" s="38" t="s">
        <v>1490</v>
      </c>
      <c r="BB421" s="38" t="s">
        <v>1460</v>
      </c>
      <c r="BC421" s="38" t="s">
        <v>1461</v>
      </c>
    </row>
    <row r="422" spans="1:55" ht="72.75" customHeight="1" x14ac:dyDescent="0.2">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81"/>
      <c r="Y422" s="83">
        <v>0.4</v>
      </c>
      <c r="Z422" s="82" t="s">
        <v>1283</v>
      </c>
      <c r="AA422" s="115">
        <v>94889835</v>
      </c>
      <c r="AB422" s="127" t="s">
        <v>814</v>
      </c>
      <c r="AC422" s="127" t="s">
        <v>1243</v>
      </c>
      <c r="AD422" s="55" t="s">
        <v>1284</v>
      </c>
      <c r="AE422" s="55">
        <v>1</v>
      </c>
      <c r="AF422" s="55"/>
      <c r="AG422" s="55"/>
      <c r="AH422" s="55"/>
      <c r="AI422" s="55"/>
      <c r="AJ422" s="55"/>
      <c r="AK422" s="55"/>
      <c r="AL422" s="55"/>
      <c r="AM422" s="55"/>
      <c r="AN422" s="55">
        <v>1</v>
      </c>
      <c r="AO422" s="55"/>
      <c r="AP422" s="55"/>
      <c r="AQ422" s="55"/>
      <c r="AR422" s="55" t="s">
        <v>355</v>
      </c>
      <c r="AS422" s="55" t="s">
        <v>432</v>
      </c>
      <c r="AT422" s="60" t="s">
        <v>1204</v>
      </c>
      <c r="AU422" s="55" t="s">
        <v>65</v>
      </c>
      <c r="AV422" s="55" t="s">
        <v>65</v>
      </c>
      <c r="AW422" s="55" t="s">
        <v>65</v>
      </c>
      <c r="AX422" s="55" t="s">
        <v>65</v>
      </c>
      <c r="AY422" s="55" t="s">
        <v>65</v>
      </c>
      <c r="BA422" s="32" t="s">
        <v>65</v>
      </c>
      <c r="BB422" s="32"/>
      <c r="BC422" s="32"/>
    </row>
    <row r="423" spans="1:55" ht="72.75" customHeight="1" x14ac:dyDescent="0.2">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81"/>
      <c r="Y423" s="83"/>
      <c r="Z423" s="82"/>
      <c r="AA423" s="115"/>
      <c r="AB423" s="127"/>
      <c r="AC423" s="127"/>
      <c r="AD423" s="55" t="s">
        <v>1285</v>
      </c>
      <c r="AE423" s="55">
        <v>1</v>
      </c>
      <c r="AF423" s="55"/>
      <c r="AG423" s="55"/>
      <c r="AH423" s="55"/>
      <c r="AI423" s="55"/>
      <c r="AJ423" s="55"/>
      <c r="AK423" s="55"/>
      <c r="AL423" s="55"/>
      <c r="AM423" s="55"/>
      <c r="AN423" s="55"/>
      <c r="AO423" s="55">
        <v>1</v>
      </c>
      <c r="AP423" s="55"/>
      <c r="AQ423" s="55"/>
      <c r="AR423" s="55" t="s">
        <v>355</v>
      </c>
      <c r="AS423" s="55" t="s">
        <v>432</v>
      </c>
      <c r="AT423" s="60" t="s">
        <v>1204</v>
      </c>
      <c r="AU423" s="55" t="s">
        <v>1286</v>
      </c>
      <c r="AV423" s="55" t="s">
        <v>65</v>
      </c>
      <c r="AW423" s="55" t="s">
        <v>65</v>
      </c>
      <c r="AX423" s="55" t="s">
        <v>65</v>
      </c>
      <c r="AY423" s="55" t="s">
        <v>65</v>
      </c>
      <c r="BA423" s="32" t="s">
        <v>65</v>
      </c>
      <c r="BB423" s="32"/>
      <c r="BC423" s="32"/>
    </row>
    <row r="424" spans="1:55" ht="72.75" customHeight="1" x14ac:dyDescent="0.2">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81"/>
      <c r="Y424" s="83"/>
      <c r="Z424" s="82"/>
      <c r="AA424" s="115"/>
      <c r="AB424" s="127"/>
      <c r="AC424" s="127"/>
      <c r="AD424" s="55" t="s">
        <v>1287</v>
      </c>
      <c r="AE424" s="55">
        <v>1</v>
      </c>
      <c r="AF424" s="55"/>
      <c r="AG424" s="55"/>
      <c r="AH424" s="55"/>
      <c r="AI424" s="55"/>
      <c r="AJ424" s="55"/>
      <c r="AK424" s="55"/>
      <c r="AL424" s="55"/>
      <c r="AM424" s="55"/>
      <c r="AN424" s="55"/>
      <c r="AO424" s="55">
        <v>1</v>
      </c>
      <c r="AP424" s="55"/>
      <c r="AQ424" s="55"/>
      <c r="AR424" s="55" t="s">
        <v>355</v>
      </c>
      <c r="AS424" s="55" t="s">
        <v>432</v>
      </c>
      <c r="AT424" s="60" t="s">
        <v>1204</v>
      </c>
      <c r="AU424" s="55" t="s">
        <v>65</v>
      </c>
      <c r="AV424" s="55" t="s">
        <v>65</v>
      </c>
      <c r="AW424" s="55" t="s">
        <v>65</v>
      </c>
      <c r="AX424" s="55" t="s">
        <v>65</v>
      </c>
      <c r="AY424" s="55" t="s">
        <v>65</v>
      </c>
      <c r="BA424" s="32" t="s">
        <v>65</v>
      </c>
      <c r="BB424" s="32"/>
      <c r="BC424" s="32"/>
    </row>
    <row r="425" spans="1:55" ht="72.75" customHeight="1" x14ac:dyDescent="0.2">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81"/>
      <c r="Y425" s="83"/>
      <c r="Z425" s="82"/>
      <c r="AA425" s="115"/>
      <c r="AB425" s="127"/>
      <c r="AC425" s="127"/>
      <c r="AD425" s="55" t="s">
        <v>1288</v>
      </c>
      <c r="AE425" s="55">
        <v>19</v>
      </c>
      <c r="AF425" s="55"/>
      <c r="AG425" s="55"/>
      <c r="AH425" s="55"/>
      <c r="AI425" s="55"/>
      <c r="AJ425" s="55"/>
      <c r="AK425" s="55"/>
      <c r="AL425" s="55"/>
      <c r="AM425" s="55"/>
      <c r="AN425" s="55"/>
      <c r="AO425" s="55"/>
      <c r="AP425" s="55"/>
      <c r="AQ425" s="55">
        <v>19</v>
      </c>
      <c r="AR425" s="55" t="s">
        <v>355</v>
      </c>
      <c r="AS425" s="55" t="s">
        <v>432</v>
      </c>
      <c r="AT425" s="60" t="s">
        <v>1204</v>
      </c>
      <c r="AU425" s="55" t="s">
        <v>65</v>
      </c>
      <c r="AV425" s="55" t="s">
        <v>65</v>
      </c>
      <c r="AW425" s="55" t="s">
        <v>65</v>
      </c>
      <c r="AX425" s="55" t="s">
        <v>65</v>
      </c>
      <c r="AY425" s="55" t="s">
        <v>65</v>
      </c>
      <c r="BA425" s="32" t="s">
        <v>65</v>
      </c>
      <c r="BB425" s="32"/>
      <c r="BC425" s="32"/>
    </row>
    <row r="426" spans="1:55" ht="72.75" customHeight="1" x14ac:dyDescent="0.2">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81"/>
      <c r="Y426" s="83"/>
      <c r="Z426" s="82"/>
      <c r="AA426" s="115"/>
      <c r="AB426" s="127"/>
      <c r="AC426" s="127"/>
      <c r="AD426" s="55" t="s">
        <v>1289</v>
      </c>
      <c r="AE426" s="55">
        <v>1</v>
      </c>
      <c r="AF426" s="55"/>
      <c r="AG426" s="55"/>
      <c r="AH426" s="55"/>
      <c r="AI426" s="55"/>
      <c r="AJ426" s="55"/>
      <c r="AK426" s="55"/>
      <c r="AL426" s="55"/>
      <c r="AM426" s="55"/>
      <c r="AN426" s="55"/>
      <c r="AO426" s="55"/>
      <c r="AP426" s="55"/>
      <c r="AQ426" s="55">
        <v>1</v>
      </c>
      <c r="AR426" s="55" t="s">
        <v>355</v>
      </c>
      <c r="AS426" s="55" t="s">
        <v>432</v>
      </c>
      <c r="AT426" s="60" t="s">
        <v>1204</v>
      </c>
      <c r="AU426" s="55" t="s">
        <v>65</v>
      </c>
      <c r="AV426" s="55" t="s">
        <v>405</v>
      </c>
      <c r="AW426" s="55" t="s">
        <v>65</v>
      </c>
      <c r="AX426" s="55" t="s">
        <v>65</v>
      </c>
      <c r="AY426" s="55" t="s">
        <v>65</v>
      </c>
      <c r="BA426" s="38" t="s">
        <v>1490</v>
      </c>
      <c r="BB426" s="38" t="s">
        <v>1453</v>
      </c>
      <c r="BC426" s="38" t="s">
        <v>1457</v>
      </c>
    </row>
    <row r="427" spans="1:55" ht="72.75" customHeight="1" x14ac:dyDescent="0.2">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81"/>
      <c r="Y427" s="83"/>
      <c r="Z427" s="82"/>
      <c r="AA427" s="115"/>
      <c r="AB427" s="127"/>
      <c r="AC427" s="127"/>
      <c r="AD427" s="55" t="s">
        <v>1290</v>
      </c>
      <c r="AE427" s="55">
        <v>1</v>
      </c>
      <c r="AF427" s="55"/>
      <c r="AG427" s="55"/>
      <c r="AH427" s="55"/>
      <c r="AI427" s="55"/>
      <c r="AJ427" s="55"/>
      <c r="AK427" s="55"/>
      <c r="AL427" s="55"/>
      <c r="AM427" s="55"/>
      <c r="AN427" s="55"/>
      <c r="AO427" s="55"/>
      <c r="AP427" s="55">
        <v>1</v>
      </c>
      <c r="AQ427" s="55"/>
      <c r="AR427" s="55" t="s">
        <v>355</v>
      </c>
      <c r="AS427" s="55" t="s">
        <v>432</v>
      </c>
      <c r="AT427" s="60" t="s">
        <v>1204</v>
      </c>
      <c r="AU427" s="55" t="s">
        <v>65</v>
      </c>
      <c r="AV427" s="55" t="s">
        <v>65</v>
      </c>
      <c r="AW427" s="55" t="s">
        <v>65</v>
      </c>
      <c r="AX427" s="55" t="s">
        <v>65</v>
      </c>
      <c r="AY427" s="55" t="s">
        <v>65</v>
      </c>
      <c r="BA427" s="32" t="s">
        <v>65</v>
      </c>
      <c r="BB427" s="32"/>
      <c r="BC427" s="32"/>
    </row>
    <row r="428" spans="1:55" ht="72.75" customHeight="1" x14ac:dyDescent="0.2">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81"/>
      <c r="Y428" s="83"/>
      <c r="Z428" s="82"/>
      <c r="AA428" s="115"/>
      <c r="AB428" s="127"/>
      <c r="AC428" s="127"/>
      <c r="AD428" s="55" t="s">
        <v>1291</v>
      </c>
      <c r="AE428" s="55">
        <v>1</v>
      </c>
      <c r="AF428" s="55"/>
      <c r="AG428" s="55"/>
      <c r="AH428" s="55"/>
      <c r="AI428" s="55"/>
      <c r="AJ428" s="55"/>
      <c r="AK428" s="55"/>
      <c r="AL428" s="55"/>
      <c r="AM428" s="55"/>
      <c r="AN428" s="55"/>
      <c r="AO428" s="55"/>
      <c r="AP428" s="55">
        <v>1</v>
      </c>
      <c r="AQ428" s="55"/>
      <c r="AR428" s="55" t="s">
        <v>355</v>
      </c>
      <c r="AS428" s="55" t="s">
        <v>432</v>
      </c>
      <c r="AT428" s="60" t="s">
        <v>1204</v>
      </c>
      <c r="AU428" s="55" t="s">
        <v>1286</v>
      </c>
      <c r="AV428" s="55" t="s">
        <v>65</v>
      </c>
      <c r="AW428" s="55" t="s">
        <v>65</v>
      </c>
      <c r="AX428" s="55" t="s">
        <v>65</v>
      </c>
      <c r="AY428" s="55" t="s">
        <v>65</v>
      </c>
      <c r="BA428" s="32" t="s">
        <v>65</v>
      </c>
      <c r="BB428" s="32"/>
      <c r="BC428" s="32"/>
    </row>
    <row r="429" spans="1:55" ht="72.75" customHeight="1" x14ac:dyDescent="0.2">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81"/>
      <c r="Y429" s="83"/>
      <c r="Z429" s="82"/>
      <c r="AA429" s="115"/>
      <c r="AB429" s="127"/>
      <c r="AC429" s="127"/>
      <c r="AD429" s="55" t="s">
        <v>1292</v>
      </c>
      <c r="AE429" s="55">
        <v>1</v>
      </c>
      <c r="AF429" s="55"/>
      <c r="AG429" s="55"/>
      <c r="AH429" s="55"/>
      <c r="AI429" s="55"/>
      <c r="AJ429" s="55"/>
      <c r="AK429" s="55"/>
      <c r="AL429" s="55"/>
      <c r="AM429" s="55"/>
      <c r="AN429" s="55"/>
      <c r="AO429" s="55"/>
      <c r="AP429" s="55">
        <v>1</v>
      </c>
      <c r="AQ429" s="55"/>
      <c r="AR429" s="55" t="s">
        <v>355</v>
      </c>
      <c r="AS429" s="55" t="s">
        <v>432</v>
      </c>
      <c r="AT429" s="60" t="s">
        <v>1204</v>
      </c>
      <c r="AU429" s="55" t="s">
        <v>65</v>
      </c>
      <c r="AV429" s="55" t="s">
        <v>65</v>
      </c>
      <c r="AW429" s="55" t="s">
        <v>65</v>
      </c>
      <c r="AX429" s="55" t="s">
        <v>65</v>
      </c>
      <c r="AY429" s="55" t="s">
        <v>65</v>
      </c>
      <c r="BA429" s="32" t="s">
        <v>65</v>
      </c>
      <c r="BB429" s="32"/>
      <c r="BC429" s="32"/>
    </row>
    <row r="430" spans="1:55" ht="72.75" customHeight="1" x14ac:dyDescent="0.2">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81"/>
      <c r="Y430" s="83"/>
      <c r="Z430" s="82"/>
      <c r="AA430" s="115"/>
      <c r="AB430" s="127"/>
      <c r="AC430" s="127"/>
      <c r="AD430" s="16" t="s">
        <v>1293</v>
      </c>
      <c r="AE430" s="55">
        <v>1</v>
      </c>
      <c r="AF430" s="55"/>
      <c r="AG430" s="55"/>
      <c r="AH430" s="55"/>
      <c r="AI430" s="55"/>
      <c r="AJ430" s="55"/>
      <c r="AK430" s="55"/>
      <c r="AL430" s="55"/>
      <c r="AM430" s="55"/>
      <c r="AN430" s="55">
        <v>1</v>
      </c>
      <c r="AO430" s="55"/>
      <c r="AP430" s="55"/>
      <c r="AQ430" s="55"/>
      <c r="AR430" s="55" t="s">
        <v>355</v>
      </c>
      <c r="AS430" s="55" t="s">
        <v>432</v>
      </c>
      <c r="AT430" s="60" t="s">
        <v>1204</v>
      </c>
      <c r="AU430" s="55" t="s">
        <v>65</v>
      </c>
      <c r="AV430" s="55" t="s">
        <v>65</v>
      </c>
      <c r="AW430" s="55" t="s">
        <v>65</v>
      </c>
      <c r="AX430" s="55" t="s">
        <v>65</v>
      </c>
      <c r="AY430" s="55" t="s">
        <v>65</v>
      </c>
      <c r="BA430" s="32" t="s">
        <v>65</v>
      </c>
      <c r="BB430" s="32"/>
      <c r="BC430" s="32"/>
    </row>
    <row r="431" spans="1:55" ht="72.75" customHeight="1" x14ac:dyDescent="0.2">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81"/>
      <c r="Y431" s="83">
        <v>0.2</v>
      </c>
      <c r="Z431" s="82" t="s">
        <v>1294</v>
      </c>
      <c r="AA431" s="124" t="s">
        <v>65</v>
      </c>
      <c r="AB431" s="122" t="s">
        <v>65</v>
      </c>
      <c r="AC431" s="122" t="s">
        <v>65</v>
      </c>
      <c r="AD431" s="55" t="s">
        <v>1295</v>
      </c>
      <c r="AE431" s="55">
        <v>1</v>
      </c>
      <c r="AF431" s="55"/>
      <c r="AG431" s="55"/>
      <c r="AH431" s="55"/>
      <c r="AI431" s="55">
        <v>1</v>
      </c>
      <c r="AJ431" s="55"/>
      <c r="AK431" s="55"/>
      <c r="AL431" s="55"/>
      <c r="AM431" s="55"/>
      <c r="AN431" s="55"/>
      <c r="AO431" s="55"/>
      <c r="AP431" s="55"/>
      <c r="AQ431" s="55"/>
      <c r="AR431" s="55" t="s">
        <v>355</v>
      </c>
      <c r="AS431" s="55" t="s">
        <v>432</v>
      </c>
      <c r="AT431" s="60" t="s">
        <v>1204</v>
      </c>
      <c r="AU431" s="55" t="s">
        <v>65</v>
      </c>
      <c r="AV431" s="55" t="s">
        <v>65</v>
      </c>
      <c r="AW431" s="55" t="s">
        <v>65</v>
      </c>
      <c r="AX431" s="55" t="s">
        <v>65</v>
      </c>
      <c r="AY431" s="55" t="s">
        <v>65</v>
      </c>
      <c r="BA431" s="32" t="s">
        <v>65</v>
      </c>
      <c r="BB431" s="32"/>
      <c r="BC431" s="32"/>
    </row>
    <row r="432" spans="1:55" ht="72.75" customHeight="1" x14ac:dyDescent="0.2">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81"/>
      <c r="Y432" s="83"/>
      <c r="Z432" s="82"/>
      <c r="AA432" s="125"/>
      <c r="AB432" s="123"/>
      <c r="AC432" s="123"/>
      <c r="AD432" s="55" t="s">
        <v>1296</v>
      </c>
      <c r="AE432" s="55">
        <v>1</v>
      </c>
      <c r="AF432" s="55"/>
      <c r="AG432" s="55"/>
      <c r="AH432" s="55"/>
      <c r="AI432" s="55"/>
      <c r="AJ432" s="55"/>
      <c r="AK432" s="55"/>
      <c r="AL432" s="55"/>
      <c r="AM432" s="55">
        <v>1</v>
      </c>
      <c r="AN432" s="55"/>
      <c r="AO432" s="55"/>
      <c r="AP432" s="55"/>
      <c r="AQ432" s="55"/>
      <c r="AR432" s="55" t="s">
        <v>355</v>
      </c>
      <c r="AS432" s="55" t="s">
        <v>432</v>
      </c>
      <c r="AT432" s="60" t="s">
        <v>1204</v>
      </c>
      <c r="AU432" s="55" t="s">
        <v>65</v>
      </c>
      <c r="AV432" s="55" t="s">
        <v>65</v>
      </c>
      <c r="AW432" s="55" t="s">
        <v>65</v>
      </c>
      <c r="AX432" s="55" t="s">
        <v>65</v>
      </c>
      <c r="AY432" s="55" t="s">
        <v>65</v>
      </c>
      <c r="BA432" s="32" t="s">
        <v>65</v>
      </c>
      <c r="BB432" s="32"/>
      <c r="BC432" s="32"/>
    </row>
    <row r="433" spans="1:55" ht="72.75" customHeight="1" x14ac:dyDescent="0.2">
      <c r="A433" s="76" t="s">
        <v>58</v>
      </c>
      <c r="B433" s="76" t="s">
        <v>213</v>
      </c>
      <c r="C433" s="76" t="s">
        <v>103</v>
      </c>
      <c r="D433" s="76" t="s">
        <v>242</v>
      </c>
      <c r="E433" s="76" t="s">
        <v>215</v>
      </c>
      <c r="F433" s="76" t="s">
        <v>216</v>
      </c>
      <c r="G433" s="76" t="s">
        <v>217</v>
      </c>
      <c r="H433" s="76" t="s">
        <v>108</v>
      </c>
      <c r="I433" s="76" t="s">
        <v>65</v>
      </c>
      <c r="J433" s="76" t="s">
        <v>370</v>
      </c>
      <c r="K433" s="76" t="s">
        <v>371</v>
      </c>
      <c r="L433" s="76" t="s">
        <v>372</v>
      </c>
      <c r="M433" s="76" t="s">
        <v>373</v>
      </c>
      <c r="N433" s="76" t="s">
        <v>1405</v>
      </c>
      <c r="O433" s="76" t="s">
        <v>238</v>
      </c>
      <c r="P433" s="76" t="s">
        <v>70</v>
      </c>
      <c r="Q433" s="76">
        <v>100</v>
      </c>
      <c r="R433" s="76">
        <v>100</v>
      </c>
      <c r="S433" s="76">
        <v>100</v>
      </c>
      <c r="T433" s="76">
        <v>100</v>
      </c>
      <c r="U433" s="76">
        <v>100</v>
      </c>
      <c r="V433" s="76">
        <v>100</v>
      </c>
      <c r="W433" s="76" t="s">
        <v>374</v>
      </c>
      <c r="X433" s="81" t="s">
        <v>1297</v>
      </c>
      <c r="Y433" s="56">
        <v>0.04</v>
      </c>
      <c r="Z433" s="54" t="s">
        <v>1298</v>
      </c>
      <c r="AA433" s="58" t="s">
        <v>65</v>
      </c>
      <c r="AB433" s="17" t="s">
        <v>65</v>
      </c>
      <c r="AC433" s="17" t="s">
        <v>65</v>
      </c>
      <c r="AD433" s="55" t="s">
        <v>1299</v>
      </c>
      <c r="AE433" s="55">
        <v>1</v>
      </c>
      <c r="AF433" s="55">
        <v>1</v>
      </c>
      <c r="AG433" s="55"/>
      <c r="AH433" s="55"/>
      <c r="AI433" s="55"/>
      <c r="AJ433" s="55"/>
      <c r="AK433" s="55"/>
      <c r="AL433" s="55"/>
      <c r="AM433" s="55"/>
      <c r="AN433" s="55"/>
      <c r="AO433" s="55"/>
      <c r="AP433" s="55"/>
      <c r="AQ433" s="55"/>
      <c r="AR433" s="55" t="s">
        <v>374</v>
      </c>
      <c r="AS433" s="55" t="s">
        <v>503</v>
      </c>
      <c r="AT433" s="60" t="s">
        <v>1300</v>
      </c>
      <c r="AU433" s="55" t="s">
        <v>1301</v>
      </c>
      <c r="AV433" s="55" t="s">
        <v>405</v>
      </c>
      <c r="AW433" s="55" t="s">
        <v>464</v>
      </c>
      <c r="AX433" s="55" t="s">
        <v>1065</v>
      </c>
      <c r="AY433" s="55" t="s">
        <v>1302</v>
      </c>
      <c r="BA433" s="32" t="s">
        <v>65</v>
      </c>
      <c r="BB433" s="32"/>
      <c r="BC433" s="32"/>
    </row>
    <row r="434" spans="1:55" ht="72.75" customHeight="1" x14ac:dyDescent="0.2">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81"/>
      <c r="Y434" s="56">
        <v>0.25</v>
      </c>
      <c r="Z434" s="54" t="s">
        <v>1303</v>
      </c>
      <c r="AA434" s="58" t="s">
        <v>65</v>
      </c>
      <c r="AB434" s="17" t="s">
        <v>65</v>
      </c>
      <c r="AC434" s="17" t="s">
        <v>65</v>
      </c>
      <c r="AD434" s="55" t="s">
        <v>1304</v>
      </c>
      <c r="AE434" s="55">
        <v>1</v>
      </c>
      <c r="AF434" s="55"/>
      <c r="AG434" s="55">
        <v>1</v>
      </c>
      <c r="AH434" s="55"/>
      <c r="AI434" s="55"/>
      <c r="AJ434" s="55"/>
      <c r="AK434" s="55"/>
      <c r="AL434" s="55"/>
      <c r="AM434" s="55"/>
      <c r="AN434" s="55"/>
      <c r="AO434" s="55"/>
      <c r="AP434" s="55"/>
      <c r="AQ434" s="55"/>
      <c r="AR434" s="55" t="s">
        <v>374</v>
      </c>
      <c r="AS434" s="55" t="s">
        <v>503</v>
      </c>
      <c r="AT434" s="60" t="s">
        <v>1300</v>
      </c>
      <c r="AU434" s="55" t="s">
        <v>1305</v>
      </c>
      <c r="AV434" s="55" t="s">
        <v>405</v>
      </c>
      <c r="AW434" s="55" t="s">
        <v>464</v>
      </c>
      <c r="AX434" s="55" t="s">
        <v>1065</v>
      </c>
      <c r="AY434" s="55" t="s">
        <v>1302</v>
      </c>
      <c r="BA434" s="32" t="s">
        <v>65</v>
      </c>
      <c r="BB434" s="32"/>
      <c r="BC434" s="32"/>
    </row>
    <row r="435" spans="1:55" ht="72.75" customHeight="1" x14ac:dyDescent="0.2">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81"/>
      <c r="Y435" s="56">
        <v>0.25</v>
      </c>
      <c r="Z435" s="54" t="s">
        <v>1306</v>
      </c>
      <c r="AA435" s="58" t="s">
        <v>65</v>
      </c>
      <c r="AB435" s="17" t="s">
        <v>65</v>
      </c>
      <c r="AC435" s="17" t="s">
        <v>65</v>
      </c>
      <c r="AD435" s="55" t="s">
        <v>1307</v>
      </c>
      <c r="AE435" s="55">
        <v>1</v>
      </c>
      <c r="AF435" s="55"/>
      <c r="AG435" s="55"/>
      <c r="AH435" s="55">
        <v>1</v>
      </c>
      <c r="AI435" s="55"/>
      <c r="AJ435" s="55"/>
      <c r="AK435" s="55"/>
      <c r="AL435" s="55"/>
      <c r="AM435" s="55"/>
      <c r="AN435" s="55"/>
      <c r="AO435" s="55"/>
      <c r="AP435" s="55"/>
      <c r="AQ435" s="55"/>
      <c r="AR435" s="55" t="s">
        <v>374</v>
      </c>
      <c r="AS435" s="55" t="s">
        <v>1228</v>
      </c>
      <c r="AT435" s="60" t="s">
        <v>1300</v>
      </c>
      <c r="AU435" s="55" t="s">
        <v>1308</v>
      </c>
      <c r="AV435" s="55" t="s">
        <v>405</v>
      </c>
      <c r="AW435" s="55" t="s">
        <v>464</v>
      </c>
      <c r="AX435" s="55" t="s">
        <v>1065</v>
      </c>
      <c r="AY435" s="55" t="s">
        <v>1302</v>
      </c>
      <c r="BA435" s="32" t="s">
        <v>65</v>
      </c>
      <c r="BB435" s="32"/>
      <c r="BC435" s="32"/>
    </row>
    <row r="436" spans="1:55" ht="72.75" customHeight="1" x14ac:dyDescent="0.2">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81"/>
      <c r="Y436" s="56">
        <v>0.46</v>
      </c>
      <c r="Z436" s="54" t="s">
        <v>1309</v>
      </c>
      <c r="AA436" s="58">
        <v>561600000</v>
      </c>
      <c r="AB436" s="55" t="s">
        <v>814</v>
      </c>
      <c r="AC436" s="55" t="s">
        <v>1310</v>
      </c>
      <c r="AD436" s="55" t="s">
        <v>1311</v>
      </c>
      <c r="AE436" s="55">
        <v>11</v>
      </c>
      <c r="AF436" s="55"/>
      <c r="AG436" s="55">
        <v>1</v>
      </c>
      <c r="AH436" s="55">
        <v>1</v>
      </c>
      <c r="AI436" s="55">
        <v>1</v>
      </c>
      <c r="AJ436" s="55">
        <v>1</v>
      </c>
      <c r="AK436" s="55">
        <v>1</v>
      </c>
      <c r="AL436" s="55">
        <v>1</v>
      </c>
      <c r="AM436" s="55">
        <v>1</v>
      </c>
      <c r="AN436" s="55">
        <v>1</v>
      </c>
      <c r="AO436" s="55">
        <v>1</v>
      </c>
      <c r="AP436" s="55">
        <v>1</v>
      </c>
      <c r="AQ436" s="55">
        <v>1</v>
      </c>
      <c r="AR436" s="55" t="s">
        <v>374</v>
      </c>
      <c r="AS436" s="55" t="s">
        <v>503</v>
      </c>
      <c r="AT436" s="60" t="s">
        <v>1300</v>
      </c>
      <c r="AU436" s="55" t="s">
        <v>1301</v>
      </c>
      <c r="AV436" s="55" t="s">
        <v>405</v>
      </c>
      <c r="AW436" s="55" t="s">
        <v>464</v>
      </c>
      <c r="AX436" s="55" t="s">
        <v>1065</v>
      </c>
      <c r="AY436" s="55" t="s">
        <v>1302</v>
      </c>
      <c r="BA436" s="32" t="s">
        <v>65</v>
      </c>
      <c r="BB436" s="32"/>
      <c r="BC436" s="32"/>
    </row>
    <row r="437" spans="1:55" ht="72.75" customHeight="1" x14ac:dyDescent="0.2">
      <c r="A437" s="76" t="s">
        <v>58</v>
      </c>
      <c r="B437" s="76" t="s">
        <v>213</v>
      </c>
      <c r="C437" s="76" t="s">
        <v>103</v>
      </c>
      <c r="D437" s="76" t="s">
        <v>242</v>
      </c>
      <c r="E437" s="76" t="s">
        <v>375</v>
      </c>
      <c r="F437" s="76" t="s">
        <v>376</v>
      </c>
      <c r="G437" s="76" t="s">
        <v>377</v>
      </c>
      <c r="H437" s="76" t="s">
        <v>108</v>
      </c>
      <c r="I437" s="76" t="s">
        <v>65</v>
      </c>
      <c r="J437" s="76" t="s">
        <v>66</v>
      </c>
      <c r="K437" s="76" t="s">
        <v>378</v>
      </c>
      <c r="L437" s="76" t="s">
        <v>379</v>
      </c>
      <c r="M437" s="76" t="s">
        <v>1444</v>
      </c>
      <c r="N437" s="76" t="s">
        <v>1410</v>
      </c>
      <c r="O437" s="76" t="s">
        <v>222</v>
      </c>
      <c r="P437" s="76" t="s">
        <v>70</v>
      </c>
      <c r="Q437" s="76">
        <v>0</v>
      </c>
      <c r="R437" s="76">
        <v>0</v>
      </c>
      <c r="S437" s="76">
        <v>50</v>
      </c>
      <c r="T437" s="76">
        <v>70</v>
      </c>
      <c r="U437" s="76">
        <v>100</v>
      </c>
      <c r="V437" s="76">
        <v>100</v>
      </c>
      <c r="W437" s="76" t="s">
        <v>380</v>
      </c>
      <c r="X437" s="82" t="s">
        <v>1312</v>
      </c>
      <c r="Y437" s="56">
        <v>0.3</v>
      </c>
      <c r="Z437" s="54" t="s">
        <v>1313</v>
      </c>
      <c r="AA437" s="58" t="s">
        <v>65</v>
      </c>
      <c r="AB437" s="17" t="s">
        <v>65</v>
      </c>
      <c r="AC437" s="17" t="s">
        <v>65</v>
      </c>
      <c r="AD437" s="55" t="s">
        <v>1314</v>
      </c>
      <c r="AE437" s="55">
        <v>1</v>
      </c>
      <c r="AF437" s="55"/>
      <c r="AG437" s="55"/>
      <c r="AH437" s="55"/>
      <c r="AI437" s="55"/>
      <c r="AJ437" s="55"/>
      <c r="AK437" s="55"/>
      <c r="AL437" s="55">
        <v>1</v>
      </c>
      <c r="AM437" s="55"/>
      <c r="AN437" s="55"/>
      <c r="AO437" s="55"/>
      <c r="AP437" s="55"/>
      <c r="AQ437" s="55"/>
      <c r="AR437" s="54" t="s">
        <v>380</v>
      </c>
      <c r="AS437" s="54" t="s">
        <v>1315</v>
      </c>
      <c r="AT437" s="60" t="s">
        <v>1316</v>
      </c>
      <c r="AU437" s="55" t="s">
        <v>65</v>
      </c>
      <c r="AV437" s="55" t="s">
        <v>1302</v>
      </c>
      <c r="AW437" s="55" t="s">
        <v>65</v>
      </c>
      <c r="AX437" s="55" t="s">
        <v>65</v>
      </c>
      <c r="AY437" s="55" t="s">
        <v>65</v>
      </c>
      <c r="BA437" s="32" t="s">
        <v>65</v>
      </c>
      <c r="BB437" s="32"/>
      <c r="BC437" s="32"/>
    </row>
    <row r="438" spans="1:55" ht="72.75" customHeight="1" x14ac:dyDescent="0.2">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82"/>
      <c r="Y438" s="56">
        <v>0.2</v>
      </c>
      <c r="Z438" s="54" t="s">
        <v>1317</v>
      </c>
      <c r="AA438" s="58" t="s">
        <v>65</v>
      </c>
      <c r="AB438" s="17" t="s">
        <v>65</v>
      </c>
      <c r="AC438" s="17" t="s">
        <v>65</v>
      </c>
      <c r="AD438" s="55" t="s">
        <v>1318</v>
      </c>
      <c r="AE438" s="55">
        <v>3</v>
      </c>
      <c r="AF438" s="55"/>
      <c r="AG438" s="55"/>
      <c r="AH438" s="55"/>
      <c r="AI438" s="55">
        <v>1</v>
      </c>
      <c r="AJ438" s="55"/>
      <c r="AK438" s="55"/>
      <c r="AL438" s="55">
        <v>1</v>
      </c>
      <c r="AM438" s="55"/>
      <c r="AN438" s="55"/>
      <c r="AO438" s="55"/>
      <c r="AP438" s="55">
        <v>1</v>
      </c>
      <c r="AQ438" s="55" t="s">
        <v>1319</v>
      </c>
      <c r="AR438" s="54" t="s">
        <v>380</v>
      </c>
      <c r="AS438" s="54" t="s">
        <v>1315</v>
      </c>
      <c r="AT438" s="60" t="s">
        <v>1316</v>
      </c>
      <c r="AU438" s="55" t="s">
        <v>65</v>
      </c>
      <c r="AV438" s="55" t="s">
        <v>1320</v>
      </c>
      <c r="AW438" s="55" t="s">
        <v>65</v>
      </c>
      <c r="AX438" s="55" t="s">
        <v>65</v>
      </c>
      <c r="AY438" s="55" t="s">
        <v>65</v>
      </c>
      <c r="BA438" s="32" t="s">
        <v>65</v>
      </c>
      <c r="BB438" s="32"/>
      <c r="BC438" s="32"/>
    </row>
    <row r="439" spans="1:55" ht="72.75" customHeight="1" x14ac:dyDescent="0.2">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82"/>
      <c r="Y439" s="56">
        <v>0.3</v>
      </c>
      <c r="Z439" s="54" t="s">
        <v>1321</v>
      </c>
      <c r="AA439" s="58" t="s">
        <v>65</v>
      </c>
      <c r="AB439" s="17" t="s">
        <v>65</v>
      </c>
      <c r="AC439" s="17" t="s">
        <v>65</v>
      </c>
      <c r="AD439" s="55" t="s">
        <v>1322</v>
      </c>
      <c r="AE439" s="55">
        <v>3</v>
      </c>
      <c r="AF439" s="55"/>
      <c r="AG439" s="55"/>
      <c r="AH439" s="55">
        <v>1</v>
      </c>
      <c r="AI439" s="55"/>
      <c r="AJ439" s="55"/>
      <c r="AK439" s="55">
        <v>1</v>
      </c>
      <c r="AL439" s="55"/>
      <c r="AM439" s="55"/>
      <c r="AN439" s="55"/>
      <c r="AO439" s="55"/>
      <c r="AP439" s="55">
        <v>1</v>
      </c>
      <c r="AQ439" s="55"/>
      <c r="AR439" s="54" t="s">
        <v>380</v>
      </c>
      <c r="AS439" s="54" t="s">
        <v>1315</v>
      </c>
      <c r="AT439" s="60" t="s">
        <v>1316</v>
      </c>
      <c r="AU439" s="55" t="s">
        <v>65</v>
      </c>
      <c r="AV439" s="55" t="s">
        <v>1302</v>
      </c>
      <c r="AW439" s="55" t="s">
        <v>65</v>
      </c>
      <c r="AX439" s="55" t="s">
        <v>65</v>
      </c>
      <c r="AY439" s="55" t="s">
        <v>65</v>
      </c>
      <c r="BA439" s="32" t="s">
        <v>65</v>
      </c>
      <c r="BB439" s="32"/>
      <c r="BC439" s="32"/>
    </row>
    <row r="440" spans="1:55" ht="72.75" customHeight="1" x14ac:dyDescent="0.2">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82"/>
      <c r="Y440" s="56">
        <v>0.2</v>
      </c>
      <c r="Z440" s="54" t="s">
        <v>1323</v>
      </c>
      <c r="AA440" s="58" t="s">
        <v>65</v>
      </c>
      <c r="AB440" s="17" t="s">
        <v>65</v>
      </c>
      <c r="AC440" s="17" t="s">
        <v>65</v>
      </c>
      <c r="AD440" s="55" t="s">
        <v>1324</v>
      </c>
      <c r="AE440" s="55">
        <v>1</v>
      </c>
      <c r="AF440" s="55"/>
      <c r="AG440" s="55"/>
      <c r="AH440" s="55"/>
      <c r="AI440" s="55"/>
      <c r="AJ440" s="55"/>
      <c r="AK440" s="55"/>
      <c r="AL440" s="55">
        <v>1</v>
      </c>
      <c r="AM440" s="55"/>
      <c r="AN440" s="55"/>
      <c r="AO440" s="55"/>
      <c r="AP440" s="55"/>
      <c r="AQ440" s="55"/>
      <c r="AR440" s="54" t="s">
        <v>380</v>
      </c>
      <c r="AS440" s="54" t="s">
        <v>1315</v>
      </c>
      <c r="AT440" s="60" t="s">
        <v>1316</v>
      </c>
      <c r="AU440" s="55" t="s">
        <v>65</v>
      </c>
      <c r="AV440" s="55" t="s">
        <v>1302</v>
      </c>
      <c r="AW440" s="55" t="s">
        <v>65</v>
      </c>
      <c r="AX440" s="55" t="s">
        <v>65</v>
      </c>
      <c r="AY440" s="55" t="s">
        <v>65</v>
      </c>
      <c r="BA440" s="32" t="s">
        <v>65</v>
      </c>
      <c r="BB440" s="32"/>
      <c r="BC440" s="32"/>
    </row>
    <row r="441" spans="1:55" ht="72.75" customHeight="1" x14ac:dyDescent="0.2">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82" t="s">
        <v>1325</v>
      </c>
      <c r="Y441" s="56">
        <v>0.5</v>
      </c>
      <c r="Z441" s="54" t="s">
        <v>1326</v>
      </c>
      <c r="AA441" s="58">
        <v>4500000000</v>
      </c>
      <c r="AB441" s="55" t="s">
        <v>1327</v>
      </c>
      <c r="AC441" s="55" t="s">
        <v>1328</v>
      </c>
      <c r="AD441" s="55" t="s">
        <v>1329</v>
      </c>
      <c r="AE441" s="55">
        <v>3</v>
      </c>
      <c r="AF441" s="55"/>
      <c r="AG441" s="55"/>
      <c r="AH441" s="55"/>
      <c r="AI441" s="55">
        <v>1</v>
      </c>
      <c r="AJ441" s="55"/>
      <c r="AK441" s="55"/>
      <c r="AL441" s="55">
        <v>1</v>
      </c>
      <c r="AM441" s="55"/>
      <c r="AN441" s="55"/>
      <c r="AO441" s="55"/>
      <c r="AP441" s="55"/>
      <c r="AQ441" s="55">
        <v>1</v>
      </c>
      <c r="AR441" s="54" t="s">
        <v>380</v>
      </c>
      <c r="AS441" s="54" t="s">
        <v>1315</v>
      </c>
      <c r="AT441" s="60" t="s">
        <v>484</v>
      </c>
      <c r="AU441" s="55" t="s">
        <v>65</v>
      </c>
      <c r="AV441" s="55" t="s">
        <v>1302</v>
      </c>
      <c r="AW441" s="55" t="s">
        <v>65</v>
      </c>
      <c r="AX441" s="55" t="s">
        <v>65</v>
      </c>
      <c r="AY441" s="55" t="s">
        <v>65</v>
      </c>
      <c r="BA441" s="32" t="s">
        <v>65</v>
      </c>
      <c r="BB441" s="32"/>
      <c r="BC441" s="32"/>
    </row>
    <row r="442" spans="1:55" ht="72.75" customHeight="1" x14ac:dyDescent="0.2">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82"/>
      <c r="Y442" s="56">
        <v>0.1</v>
      </c>
      <c r="Z442" s="54" t="s">
        <v>1330</v>
      </c>
      <c r="AA442" s="58">
        <v>784000000</v>
      </c>
      <c r="AB442" s="55" t="s">
        <v>1327</v>
      </c>
      <c r="AC442" s="55" t="s">
        <v>1331</v>
      </c>
      <c r="AD442" s="55" t="s">
        <v>1332</v>
      </c>
      <c r="AE442" s="55">
        <v>3</v>
      </c>
      <c r="AF442" s="55"/>
      <c r="AG442" s="55"/>
      <c r="AH442" s="55"/>
      <c r="AI442" s="55">
        <v>1</v>
      </c>
      <c r="AJ442" s="55"/>
      <c r="AK442" s="55"/>
      <c r="AL442" s="55">
        <v>1</v>
      </c>
      <c r="AM442" s="55"/>
      <c r="AN442" s="55"/>
      <c r="AO442" s="55"/>
      <c r="AP442" s="55"/>
      <c r="AQ442" s="55">
        <v>1</v>
      </c>
      <c r="AR442" s="54" t="s">
        <v>380</v>
      </c>
      <c r="AS442" s="54" t="s">
        <v>1315</v>
      </c>
      <c r="AT442" s="60" t="s">
        <v>484</v>
      </c>
      <c r="AU442" s="55" t="s">
        <v>65</v>
      </c>
      <c r="AV442" s="55" t="s">
        <v>65</v>
      </c>
      <c r="AW442" s="55" t="s">
        <v>65</v>
      </c>
      <c r="AX442" s="55" t="s">
        <v>65</v>
      </c>
      <c r="AY442" s="55" t="s">
        <v>65</v>
      </c>
      <c r="BA442" s="32" t="s">
        <v>65</v>
      </c>
      <c r="BB442" s="32"/>
      <c r="BC442" s="32"/>
    </row>
    <row r="443" spans="1:55" ht="72.75" customHeight="1" x14ac:dyDescent="0.2">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82"/>
      <c r="Y443" s="56">
        <v>0.15</v>
      </c>
      <c r="Z443" s="54" t="s">
        <v>1333</v>
      </c>
      <c r="AA443" s="58">
        <v>1000000000</v>
      </c>
      <c r="AB443" s="55" t="s">
        <v>1327</v>
      </c>
      <c r="AC443" s="55" t="s">
        <v>1334</v>
      </c>
      <c r="AD443" s="55" t="s">
        <v>1335</v>
      </c>
      <c r="AE443" s="55">
        <v>3</v>
      </c>
      <c r="AF443" s="55"/>
      <c r="AG443" s="55"/>
      <c r="AH443" s="55"/>
      <c r="AI443" s="55">
        <v>1</v>
      </c>
      <c r="AJ443" s="55"/>
      <c r="AK443" s="55"/>
      <c r="AL443" s="55">
        <v>1</v>
      </c>
      <c r="AM443" s="55"/>
      <c r="AN443" s="55"/>
      <c r="AO443" s="55"/>
      <c r="AP443" s="55"/>
      <c r="AQ443" s="55">
        <v>1</v>
      </c>
      <c r="AR443" s="54" t="s">
        <v>380</v>
      </c>
      <c r="AS443" s="54" t="s">
        <v>1315</v>
      </c>
      <c r="AT443" s="60" t="s">
        <v>484</v>
      </c>
      <c r="AU443" s="55" t="s">
        <v>65</v>
      </c>
      <c r="AV443" s="55" t="s">
        <v>65</v>
      </c>
      <c r="AW443" s="55" t="s">
        <v>65</v>
      </c>
      <c r="AX443" s="55" t="s">
        <v>65</v>
      </c>
      <c r="AY443" s="55" t="s">
        <v>65</v>
      </c>
      <c r="BA443" s="32" t="s">
        <v>65</v>
      </c>
      <c r="BB443" s="32"/>
      <c r="BC443" s="32"/>
    </row>
    <row r="444" spans="1:55" ht="72.75" customHeight="1" x14ac:dyDescent="0.2">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82"/>
      <c r="Y444" s="56">
        <v>0.05</v>
      </c>
      <c r="Z444" s="54" t="s">
        <v>1336</v>
      </c>
      <c r="AA444" s="58">
        <v>160000000</v>
      </c>
      <c r="AB444" s="55" t="s">
        <v>1327</v>
      </c>
      <c r="AC444" s="55" t="s">
        <v>1336</v>
      </c>
      <c r="AD444" s="55" t="s">
        <v>1337</v>
      </c>
      <c r="AE444" s="55">
        <v>3</v>
      </c>
      <c r="AF444" s="55"/>
      <c r="AG444" s="55"/>
      <c r="AH444" s="55"/>
      <c r="AI444" s="55" t="s">
        <v>1319</v>
      </c>
      <c r="AJ444" s="55">
        <v>1</v>
      </c>
      <c r="AK444" s="55"/>
      <c r="AL444" s="55" t="s">
        <v>1319</v>
      </c>
      <c r="AM444" s="55">
        <v>1</v>
      </c>
      <c r="AN444" s="55"/>
      <c r="AO444" s="55"/>
      <c r="AP444" s="55"/>
      <c r="AQ444" s="55">
        <v>1</v>
      </c>
      <c r="AR444" s="54" t="s">
        <v>380</v>
      </c>
      <c r="AS444" s="54" t="s">
        <v>1315</v>
      </c>
      <c r="AT444" s="60" t="s">
        <v>484</v>
      </c>
      <c r="AU444" s="55" t="s">
        <v>65</v>
      </c>
      <c r="AV444" s="55" t="s">
        <v>65</v>
      </c>
      <c r="AW444" s="55" t="s">
        <v>65</v>
      </c>
      <c r="AX444" s="55" t="s">
        <v>65</v>
      </c>
      <c r="AY444" s="55" t="s">
        <v>65</v>
      </c>
      <c r="BA444" s="32" t="s">
        <v>65</v>
      </c>
      <c r="BB444" s="32"/>
      <c r="BC444" s="32"/>
    </row>
    <row r="445" spans="1:55" ht="72.75" customHeight="1" x14ac:dyDescent="0.2">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82"/>
      <c r="Y445" s="56">
        <v>0.1</v>
      </c>
      <c r="Z445" s="54" t="s">
        <v>1338</v>
      </c>
      <c r="AA445" s="58">
        <v>356000000</v>
      </c>
      <c r="AB445" s="55" t="s">
        <v>1327</v>
      </c>
      <c r="AC445" s="55" t="s">
        <v>1339</v>
      </c>
      <c r="AD445" s="55" t="s">
        <v>1340</v>
      </c>
      <c r="AE445" s="55">
        <v>3</v>
      </c>
      <c r="AF445" s="55"/>
      <c r="AG445" s="55"/>
      <c r="AH445" s="55"/>
      <c r="AI445" s="55" t="s">
        <v>1319</v>
      </c>
      <c r="AJ445" s="55">
        <v>1</v>
      </c>
      <c r="AK445" s="55"/>
      <c r="AL445" s="55" t="s">
        <v>1319</v>
      </c>
      <c r="AM445" s="55">
        <v>1</v>
      </c>
      <c r="AN445" s="55"/>
      <c r="AO445" s="55"/>
      <c r="AP445" s="55"/>
      <c r="AQ445" s="55">
        <v>1</v>
      </c>
      <c r="AR445" s="54" t="s">
        <v>380</v>
      </c>
      <c r="AS445" s="54" t="s">
        <v>1315</v>
      </c>
      <c r="AT445" s="60" t="s">
        <v>484</v>
      </c>
      <c r="AU445" s="55" t="s">
        <v>65</v>
      </c>
      <c r="AV445" s="55" t="s">
        <v>65</v>
      </c>
      <c r="AW445" s="55" t="s">
        <v>65</v>
      </c>
      <c r="AX445" s="55" t="s">
        <v>65</v>
      </c>
      <c r="AY445" s="55" t="s">
        <v>65</v>
      </c>
      <c r="BA445" s="32" t="s">
        <v>65</v>
      </c>
      <c r="BB445" s="32"/>
      <c r="BC445" s="32"/>
    </row>
    <row r="446" spans="1:55" ht="72.75" customHeight="1" x14ac:dyDescent="0.2">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82"/>
      <c r="Y446" s="56">
        <v>0.1</v>
      </c>
      <c r="Z446" s="54" t="s">
        <v>1341</v>
      </c>
      <c r="AA446" s="58">
        <v>200000000</v>
      </c>
      <c r="AB446" s="55" t="s">
        <v>1327</v>
      </c>
      <c r="AC446" s="55" t="s">
        <v>1342</v>
      </c>
      <c r="AD446" s="55" t="s">
        <v>1343</v>
      </c>
      <c r="AE446" s="55">
        <v>3</v>
      </c>
      <c r="AF446" s="55"/>
      <c r="AG446" s="55"/>
      <c r="AH446" s="55"/>
      <c r="AI446" s="55" t="s">
        <v>1319</v>
      </c>
      <c r="AJ446" s="55">
        <v>1</v>
      </c>
      <c r="AK446" s="55"/>
      <c r="AL446" s="55" t="s">
        <v>1319</v>
      </c>
      <c r="AM446" s="55">
        <v>1</v>
      </c>
      <c r="AN446" s="55"/>
      <c r="AO446" s="55"/>
      <c r="AP446" s="55"/>
      <c r="AQ446" s="55">
        <v>1</v>
      </c>
      <c r="AR446" s="54" t="s">
        <v>380</v>
      </c>
      <c r="AS446" s="54" t="s">
        <v>1315</v>
      </c>
      <c r="AT446" s="60" t="s">
        <v>484</v>
      </c>
      <c r="AU446" s="55" t="s">
        <v>65</v>
      </c>
      <c r="AV446" s="55" t="s">
        <v>1302</v>
      </c>
      <c r="AW446" s="55" t="s">
        <v>65</v>
      </c>
      <c r="AX446" s="55" t="s">
        <v>65</v>
      </c>
      <c r="AY446" s="55" t="s">
        <v>65</v>
      </c>
      <c r="BA446" s="32" t="s">
        <v>65</v>
      </c>
      <c r="BB446" s="32"/>
      <c r="BC446" s="32"/>
    </row>
    <row r="447" spans="1:55" ht="72.75" customHeight="1" x14ac:dyDescent="0.2">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82" t="s">
        <v>1344</v>
      </c>
      <c r="Y447" s="56">
        <v>0.2</v>
      </c>
      <c r="Z447" s="54" t="s">
        <v>1345</v>
      </c>
      <c r="AA447" s="58" t="s">
        <v>65</v>
      </c>
      <c r="AB447" s="17" t="s">
        <v>65</v>
      </c>
      <c r="AC447" s="17" t="s">
        <v>65</v>
      </c>
      <c r="AD447" s="55" t="s">
        <v>1346</v>
      </c>
      <c r="AE447" s="55">
        <v>1</v>
      </c>
      <c r="AF447" s="55"/>
      <c r="AG447" s="55"/>
      <c r="AH447" s="55"/>
      <c r="AI447" s="55"/>
      <c r="AJ447" s="55"/>
      <c r="AK447" s="55"/>
      <c r="AL447" s="55"/>
      <c r="AM447" s="55"/>
      <c r="AN447" s="55">
        <v>1</v>
      </c>
      <c r="AO447" s="55"/>
      <c r="AP447" s="55"/>
      <c r="AQ447" s="55"/>
      <c r="AR447" s="54" t="s">
        <v>380</v>
      </c>
      <c r="AS447" s="54" t="s">
        <v>1347</v>
      </c>
      <c r="AT447" s="60" t="s">
        <v>1316</v>
      </c>
      <c r="AU447" s="55" t="s">
        <v>65</v>
      </c>
      <c r="AV447" s="55" t="s">
        <v>1320</v>
      </c>
      <c r="AW447" s="55" t="s">
        <v>65</v>
      </c>
      <c r="AX447" s="55" t="s">
        <v>65</v>
      </c>
      <c r="AY447" s="55" t="s">
        <v>65</v>
      </c>
      <c r="BA447" s="32" t="s">
        <v>65</v>
      </c>
      <c r="BB447" s="32"/>
      <c r="BC447" s="32"/>
    </row>
    <row r="448" spans="1:55" ht="72.75" customHeight="1" x14ac:dyDescent="0.2">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82"/>
      <c r="Y448" s="56">
        <v>0.15</v>
      </c>
      <c r="Z448" s="54" t="s">
        <v>1348</v>
      </c>
      <c r="AA448" s="58" t="s">
        <v>65</v>
      </c>
      <c r="AB448" s="17" t="s">
        <v>65</v>
      </c>
      <c r="AC448" s="17" t="s">
        <v>65</v>
      </c>
      <c r="AD448" s="55" t="s">
        <v>1349</v>
      </c>
      <c r="AE448" s="55">
        <v>2</v>
      </c>
      <c r="AF448" s="55"/>
      <c r="AG448" s="55"/>
      <c r="AH448" s="55"/>
      <c r="AI448" s="55" t="s">
        <v>1319</v>
      </c>
      <c r="AJ448" s="55">
        <v>1</v>
      </c>
      <c r="AK448" s="55"/>
      <c r="AL448" s="55" t="s">
        <v>1319</v>
      </c>
      <c r="AM448" s="55" t="s">
        <v>1319</v>
      </c>
      <c r="AN448" s="55"/>
      <c r="AO448" s="55"/>
      <c r="AP448" s="55">
        <v>1</v>
      </c>
      <c r="AQ448" s="55" t="s">
        <v>1319</v>
      </c>
      <c r="AR448" s="54" t="s">
        <v>380</v>
      </c>
      <c r="AS448" s="54" t="s">
        <v>1347</v>
      </c>
      <c r="AT448" s="60" t="s">
        <v>1316</v>
      </c>
      <c r="AU448" s="55" t="s">
        <v>65</v>
      </c>
      <c r="AV448" s="55" t="s">
        <v>1320</v>
      </c>
      <c r="AW448" s="55" t="s">
        <v>65</v>
      </c>
      <c r="AX448" s="55" t="s">
        <v>65</v>
      </c>
      <c r="AY448" s="55" t="s">
        <v>65</v>
      </c>
      <c r="BA448" s="32" t="s">
        <v>65</v>
      </c>
      <c r="BB448" s="32"/>
      <c r="BC448" s="32"/>
    </row>
    <row r="449" spans="1:55" ht="72.75" customHeight="1" x14ac:dyDescent="0.2">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82"/>
      <c r="Y449" s="56">
        <v>0.15</v>
      </c>
      <c r="Z449" s="54" t="s">
        <v>1350</v>
      </c>
      <c r="AA449" s="58" t="s">
        <v>65</v>
      </c>
      <c r="AB449" s="17" t="s">
        <v>65</v>
      </c>
      <c r="AC449" s="17" t="s">
        <v>65</v>
      </c>
      <c r="AD449" s="55" t="s">
        <v>1351</v>
      </c>
      <c r="AE449" s="55">
        <v>1</v>
      </c>
      <c r="AF449" s="55"/>
      <c r="AG449" s="55"/>
      <c r="AH449" s="55"/>
      <c r="AI449" s="55"/>
      <c r="AJ449" s="55"/>
      <c r="AK449" s="55">
        <v>1</v>
      </c>
      <c r="AL449" s="55" t="s">
        <v>1319</v>
      </c>
      <c r="AM449" s="55"/>
      <c r="AN449" s="55"/>
      <c r="AO449" s="55"/>
      <c r="AP449" s="55"/>
      <c r="AQ449" s="55" t="s">
        <v>1319</v>
      </c>
      <c r="AR449" s="54" t="s">
        <v>380</v>
      </c>
      <c r="AS449" s="54" t="s">
        <v>1347</v>
      </c>
      <c r="AT449" s="60" t="s">
        <v>1316</v>
      </c>
      <c r="AU449" s="55" t="s">
        <v>65</v>
      </c>
      <c r="AV449" s="55" t="s">
        <v>1320</v>
      </c>
      <c r="AW449" s="55" t="s">
        <v>65</v>
      </c>
      <c r="AX449" s="55" t="s">
        <v>65</v>
      </c>
      <c r="AY449" s="55" t="s">
        <v>65</v>
      </c>
      <c r="BA449" s="32" t="s">
        <v>65</v>
      </c>
      <c r="BB449" s="32"/>
      <c r="BC449" s="32"/>
    </row>
    <row r="450" spans="1:55" ht="72.75" customHeight="1" x14ac:dyDescent="0.2">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82"/>
      <c r="Y450" s="56">
        <v>0.2</v>
      </c>
      <c r="Z450" s="54" t="s">
        <v>1352</v>
      </c>
      <c r="AA450" s="58" t="s">
        <v>65</v>
      </c>
      <c r="AB450" s="17" t="s">
        <v>65</v>
      </c>
      <c r="AC450" s="17" t="s">
        <v>65</v>
      </c>
      <c r="AD450" s="55" t="s">
        <v>1353</v>
      </c>
      <c r="AE450" s="55">
        <v>3</v>
      </c>
      <c r="AF450" s="55"/>
      <c r="AG450" s="55"/>
      <c r="AH450" s="55"/>
      <c r="AI450" s="55" t="s">
        <v>1319</v>
      </c>
      <c r="AJ450" s="55">
        <v>1</v>
      </c>
      <c r="AK450" s="55"/>
      <c r="AL450" s="55"/>
      <c r="AM450" s="55">
        <v>1</v>
      </c>
      <c r="AN450" s="55" t="s">
        <v>1319</v>
      </c>
      <c r="AO450" s="55"/>
      <c r="AP450" s="55"/>
      <c r="AQ450" s="55">
        <v>1</v>
      </c>
      <c r="AR450" s="54" t="s">
        <v>380</v>
      </c>
      <c r="AS450" s="54" t="s">
        <v>1347</v>
      </c>
      <c r="AT450" s="60" t="s">
        <v>1316</v>
      </c>
      <c r="AU450" s="55" t="s">
        <v>65</v>
      </c>
      <c r="AV450" s="55" t="s">
        <v>1320</v>
      </c>
      <c r="AW450" s="55" t="s">
        <v>65</v>
      </c>
      <c r="AX450" s="55" t="s">
        <v>65</v>
      </c>
      <c r="AY450" s="55" t="s">
        <v>65</v>
      </c>
      <c r="BA450" s="32" t="s">
        <v>65</v>
      </c>
      <c r="BB450" s="32"/>
      <c r="BC450" s="32"/>
    </row>
    <row r="451" spans="1:55" ht="72.75" customHeight="1" x14ac:dyDescent="0.2">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82"/>
      <c r="Y451" s="56">
        <v>0.15</v>
      </c>
      <c r="Z451" s="54" t="s">
        <v>1354</v>
      </c>
      <c r="AA451" s="58" t="s">
        <v>65</v>
      </c>
      <c r="AB451" s="17" t="s">
        <v>65</v>
      </c>
      <c r="AC451" s="17" t="s">
        <v>65</v>
      </c>
      <c r="AD451" s="55" t="s">
        <v>1355</v>
      </c>
      <c r="AE451" s="55">
        <v>3</v>
      </c>
      <c r="AF451" s="55"/>
      <c r="AG451" s="55"/>
      <c r="AH451" s="55"/>
      <c r="AI451" s="55" t="s">
        <v>1319</v>
      </c>
      <c r="AJ451" s="55">
        <v>1</v>
      </c>
      <c r="AK451" s="55"/>
      <c r="AL451" s="55" t="s">
        <v>1319</v>
      </c>
      <c r="AM451" s="55">
        <v>1</v>
      </c>
      <c r="AN451" s="55"/>
      <c r="AO451" s="55"/>
      <c r="AP451" s="55"/>
      <c r="AQ451" s="55">
        <v>1</v>
      </c>
      <c r="AR451" s="54" t="s">
        <v>380</v>
      </c>
      <c r="AS451" s="54" t="s">
        <v>1347</v>
      </c>
      <c r="AT451" s="60" t="s">
        <v>1316</v>
      </c>
      <c r="AU451" s="55" t="s">
        <v>65</v>
      </c>
      <c r="AV451" s="55" t="s">
        <v>1356</v>
      </c>
      <c r="AW451" s="55" t="s">
        <v>65</v>
      </c>
      <c r="AX451" s="55" t="s">
        <v>65</v>
      </c>
      <c r="AY451" s="55" t="s">
        <v>65</v>
      </c>
      <c r="BA451" s="32" t="s">
        <v>65</v>
      </c>
      <c r="BB451" s="32"/>
      <c r="BC451" s="32"/>
    </row>
    <row r="452" spans="1:55" ht="72.75" customHeight="1" x14ac:dyDescent="0.2">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82"/>
      <c r="Y452" s="56">
        <v>0.15</v>
      </c>
      <c r="Z452" s="54" t="s">
        <v>1357</v>
      </c>
      <c r="AA452" s="58" t="s">
        <v>65</v>
      </c>
      <c r="AB452" s="17" t="s">
        <v>65</v>
      </c>
      <c r="AC452" s="17" t="s">
        <v>65</v>
      </c>
      <c r="AD452" s="55" t="s">
        <v>1358</v>
      </c>
      <c r="AE452" s="55">
        <v>1</v>
      </c>
      <c r="AF452" s="55"/>
      <c r="AG452" s="55"/>
      <c r="AH452" s="55"/>
      <c r="AI452" s="55" t="s">
        <v>1319</v>
      </c>
      <c r="AJ452" s="55"/>
      <c r="AK452" s="55"/>
      <c r="AL452" s="55" t="s">
        <v>1319</v>
      </c>
      <c r="AM452" s="55"/>
      <c r="AN452" s="55"/>
      <c r="AO452" s="55">
        <v>1</v>
      </c>
      <c r="AP452" s="55"/>
      <c r="AQ452" s="55" t="s">
        <v>1319</v>
      </c>
      <c r="AR452" s="54" t="s">
        <v>380</v>
      </c>
      <c r="AS452" s="54" t="s">
        <v>1347</v>
      </c>
      <c r="AT452" s="60" t="s">
        <v>1316</v>
      </c>
      <c r="AU452" s="55" t="s">
        <v>65</v>
      </c>
      <c r="AV452" s="55" t="s">
        <v>1320</v>
      </c>
      <c r="AW452" s="55" t="s">
        <v>65</v>
      </c>
      <c r="AX452" s="55" t="s">
        <v>65</v>
      </c>
      <c r="AY452" s="55" t="s">
        <v>65</v>
      </c>
      <c r="BA452" s="32" t="s">
        <v>65</v>
      </c>
      <c r="BB452" s="32"/>
      <c r="BC452" s="32"/>
    </row>
    <row r="453" spans="1:55" ht="72.75" customHeight="1" x14ac:dyDescent="0.2">
      <c r="A453" s="76" t="s">
        <v>58</v>
      </c>
      <c r="B453" s="76" t="s">
        <v>213</v>
      </c>
      <c r="C453" s="76" t="s">
        <v>103</v>
      </c>
      <c r="D453" s="76" t="s">
        <v>214</v>
      </c>
      <c r="E453" s="76" t="s">
        <v>215</v>
      </c>
      <c r="F453" s="76" t="s">
        <v>216</v>
      </c>
      <c r="G453" s="76" t="s">
        <v>217</v>
      </c>
      <c r="H453" s="76" t="s">
        <v>108</v>
      </c>
      <c r="I453" s="76" t="s">
        <v>65</v>
      </c>
      <c r="J453" s="76" t="s">
        <v>218</v>
      </c>
      <c r="K453" s="76" t="s">
        <v>378</v>
      </c>
      <c r="L453" s="76" t="s">
        <v>381</v>
      </c>
      <c r="M453" s="76" t="s">
        <v>382</v>
      </c>
      <c r="N453" s="76" t="s">
        <v>1404</v>
      </c>
      <c r="O453" s="76" t="s">
        <v>238</v>
      </c>
      <c r="P453" s="76" t="s">
        <v>70</v>
      </c>
      <c r="Q453" s="76">
        <v>60</v>
      </c>
      <c r="R453" s="76">
        <v>0</v>
      </c>
      <c r="S453" s="76">
        <v>80</v>
      </c>
      <c r="T453" s="76">
        <v>0</v>
      </c>
      <c r="U453" s="76">
        <v>98</v>
      </c>
      <c r="V453" s="76">
        <v>98</v>
      </c>
      <c r="W453" s="76" t="s">
        <v>380</v>
      </c>
      <c r="X453" s="82" t="s">
        <v>1359</v>
      </c>
      <c r="Y453" s="56">
        <v>0.34</v>
      </c>
      <c r="Z453" s="54" t="s">
        <v>1360</v>
      </c>
      <c r="AA453" s="58" t="s">
        <v>65</v>
      </c>
      <c r="AB453" s="17" t="s">
        <v>65</v>
      </c>
      <c r="AC453" s="17" t="s">
        <v>65</v>
      </c>
      <c r="AD453" s="55" t="s">
        <v>1361</v>
      </c>
      <c r="AE453" s="55">
        <v>2</v>
      </c>
      <c r="AF453" s="55"/>
      <c r="AG453" s="55"/>
      <c r="AH453" s="55"/>
      <c r="AI453" s="55"/>
      <c r="AJ453" s="55"/>
      <c r="AK453" s="55">
        <v>2</v>
      </c>
      <c r="AL453" s="55"/>
      <c r="AM453" s="55"/>
      <c r="AN453" s="55"/>
      <c r="AO453" s="55"/>
      <c r="AP453" s="55"/>
      <c r="AQ453" s="55"/>
      <c r="AR453" s="54" t="s">
        <v>380</v>
      </c>
      <c r="AS453" s="54" t="s">
        <v>740</v>
      </c>
      <c r="AT453" s="60" t="s">
        <v>1316</v>
      </c>
      <c r="AU453" s="55" t="s">
        <v>65</v>
      </c>
      <c r="AV453" s="55" t="s">
        <v>405</v>
      </c>
      <c r="AW453" s="55" t="s">
        <v>65</v>
      </c>
      <c r="AX453" s="55" t="s">
        <v>65</v>
      </c>
      <c r="AY453" s="55" t="s">
        <v>65</v>
      </c>
      <c r="BA453" s="38" t="s">
        <v>1490</v>
      </c>
      <c r="BB453" s="38" t="s">
        <v>1460</v>
      </c>
      <c r="BC453" s="38" t="s">
        <v>1461</v>
      </c>
    </row>
    <row r="454" spans="1:55" ht="72.75" customHeight="1" x14ac:dyDescent="0.2">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82"/>
      <c r="Y454" s="56">
        <v>0.33</v>
      </c>
      <c r="Z454" s="54" t="s">
        <v>1362</v>
      </c>
      <c r="AA454" s="58" t="s">
        <v>65</v>
      </c>
      <c r="AB454" s="17" t="s">
        <v>65</v>
      </c>
      <c r="AC454" s="17" t="s">
        <v>65</v>
      </c>
      <c r="AD454" s="55" t="s">
        <v>1363</v>
      </c>
      <c r="AE454" s="55">
        <v>1</v>
      </c>
      <c r="AF454" s="55"/>
      <c r="AG454" s="55"/>
      <c r="AH454" s="55"/>
      <c r="AI454" s="55"/>
      <c r="AJ454" s="55"/>
      <c r="AK454" s="55"/>
      <c r="AL454" s="55"/>
      <c r="AM454" s="55"/>
      <c r="AN454" s="55"/>
      <c r="AO454" s="55"/>
      <c r="AP454" s="55">
        <v>1</v>
      </c>
      <c r="AQ454" s="55"/>
      <c r="AR454" s="54" t="s">
        <v>380</v>
      </c>
      <c r="AS454" s="54" t="s">
        <v>740</v>
      </c>
      <c r="AT454" s="60" t="s">
        <v>1316</v>
      </c>
      <c r="AU454" s="55" t="s">
        <v>65</v>
      </c>
      <c r="AV454" s="55" t="s">
        <v>405</v>
      </c>
      <c r="AW454" s="55" t="s">
        <v>65</v>
      </c>
      <c r="AX454" s="55" t="s">
        <v>65</v>
      </c>
      <c r="AY454" s="55" t="s">
        <v>65</v>
      </c>
      <c r="BA454" s="38" t="s">
        <v>1490</v>
      </c>
      <c r="BB454" s="38" t="s">
        <v>1460</v>
      </c>
      <c r="BC454" s="38" t="s">
        <v>1475</v>
      </c>
    </row>
    <row r="455" spans="1:55" ht="72.75" customHeight="1" x14ac:dyDescent="0.2">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82"/>
      <c r="Y455" s="56">
        <v>0.33</v>
      </c>
      <c r="Z455" s="54" t="s">
        <v>1364</v>
      </c>
      <c r="AA455" s="58" t="s">
        <v>65</v>
      </c>
      <c r="AB455" s="17" t="s">
        <v>65</v>
      </c>
      <c r="AC455" s="17" t="s">
        <v>65</v>
      </c>
      <c r="AD455" s="55" t="s">
        <v>1365</v>
      </c>
      <c r="AE455" s="55">
        <v>1</v>
      </c>
      <c r="AF455" s="55"/>
      <c r="AG455" s="55" t="s">
        <v>1319</v>
      </c>
      <c r="AH455" s="55">
        <v>1</v>
      </c>
      <c r="AI455" s="55"/>
      <c r="AJ455" s="55"/>
      <c r="AK455" s="55"/>
      <c r="AL455" s="55"/>
      <c r="AM455" s="55"/>
      <c r="AN455" s="55"/>
      <c r="AO455" s="55"/>
      <c r="AP455" s="55"/>
      <c r="AQ455" s="55"/>
      <c r="AR455" s="54" t="s">
        <v>380</v>
      </c>
      <c r="AS455" s="54" t="s">
        <v>740</v>
      </c>
      <c r="AT455" s="60" t="s">
        <v>1316</v>
      </c>
      <c r="AU455" s="55" t="s">
        <v>65</v>
      </c>
      <c r="AV455" s="55" t="s">
        <v>405</v>
      </c>
      <c r="AW455" s="55" t="s">
        <v>65</v>
      </c>
      <c r="AX455" s="55" t="s">
        <v>65</v>
      </c>
      <c r="AY455" s="55" t="s">
        <v>65</v>
      </c>
      <c r="BA455" s="38" t="s">
        <v>1490</v>
      </c>
      <c r="BB455" s="38" t="s">
        <v>1460</v>
      </c>
      <c r="BC455" s="38" t="s">
        <v>1461</v>
      </c>
    </row>
    <row r="456" spans="1:55" ht="72.75" customHeight="1" x14ac:dyDescent="0.2">
      <c r="A456" s="55" t="s">
        <v>58</v>
      </c>
      <c r="B456" s="55" t="s">
        <v>213</v>
      </c>
      <c r="C456" s="55" t="s">
        <v>103</v>
      </c>
      <c r="D456" s="55" t="s">
        <v>214</v>
      </c>
      <c r="E456" s="55" t="s">
        <v>383</v>
      </c>
      <c r="F456" s="55" t="s">
        <v>384</v>
      </c>
      <c r="G456" s="55" t="s">
        <v>385</v>
      </c>
      <c r="H456" s="55" t="s">
        <v>64</v>
      </c>
      <c r="I456" s="55" t="s">
        <v>65</v>
      </c>
      <c r="J456" s="55" t="s">
        <v>218</v>
      </c>
      <c r="K456" s="55" t="s">
        <v>378</v>
      </c>
      <c r="L456" s="55" t="s">
        <v>386</v>
      </c>
      <c r="M456" s="55" t="s">
        <v>387</v>
      </c>
      <c r="N456" s="72" t="s">
        <v>1410</v>
      </c>
      <c r="O456" s="72" t="s">
        <v>71</v>
      </c>
      <c r="P456" s="72" t="s">
        <v>70</v>
      </c>
      <c r="Q456" s="72">
        <v>0</v>
      </c>
      <c r="R456" s="72">
        <v>5</v>
      </c>
      <c r="S456" s="72">
        <v>35</v>
      </c>
      <c r="T456" s="72">
        <v>50</v>
      </c>
      <c r="U456" s="72">
        <v>10</v>
      </c>
      <c r="V456" s="72">
        <v>100</v>
      </c>
      <c r="W456" s="13" t="s">
        <v>380</v>
      </c>
      <c r="X456" s="54" t="s">
        <v>1366</v>
      </c>
      <c r="Y456" s="56">
        <v>1</v>
      </c>
      <c r="Z456" s="54" t="s">
        <v>1367</v>
      </c>
      <c r="AA456" s="58" t="s">
        <v>65</v>
      </c>
      <c r="AB456" s="17" t="s">
        <v>65</v>
      </c>
      <c r="AC456" s="17" t="s">
        <v>65</v>
      </c>
      <c r="AD456" s="55" t="s">
        <v>1368</v>
      </c>
      <c r="AE456" s="55">
        <v>2</v>
      </c>
      <c r="AF456" s="55"/>
      <c r="AG456" s="55"/>
      <c r="AH456" s="55"/>
      <c r="AI456" s="55"/>
      <c r="AJ456" s="55"/>
      <c r="AK456" s="55"/>
      <c r="AL456" s="55">
        <v>1</v>
      </c>
      <c r="AM456" s="55"/>
      <c r="AN456" s="55"/>
      <c r="AO456" s="55"/>
      <c r="AP456" s="55"/>
      <c r="AQ456" s="55">
        <v>1</v>
      </c>
      <c r="AR456" s="54" t="s">
        <v>380</v>
      </c>
      <c r="AS456" s="54" t="s">
        <v>1315</v>
      </c>
      <c r="AT456" s="60" t="s">
        <v>484</v>
      </c>
      <c r="AU456" s="55" t="s">
        <v>65</v>
      </c>
      <c r="AV456" s="55" t="s">
        <v>1302</v>
      </c>
      <c r="AW456" s="55" t="s">
        <v>65</v>
      </c>
      <c r="AX456" s="55" t="s">
        <v>65</v>
      </c>
      <c r="AY456" s="55" t="s">
        <v>65</v>
      </c>
      <c r="BA456" s="32" t="s">
        <v>65</v>
      </c>
      <c r="BB456" s="32"/>
      <c r="BC456" s="32"/>
    </row>
    <row r="457" spans="1:55" ht="72.75" customHeight="1" x14ac:dyDescent="0.2">
      <c r="A457" s="76" t="s">
        <v>58</v>
      </c>
      <c r="B457" s="76" t="s">
        <v>213</v>
      </c>
      <c r="C457" s="76" t="s">
        <v>103</v>
      </c>
      <c r="D457" s="76" t="s">
        <v>242</v>
      </c>
      <c r="E457" s="76" t="s">
        <v>243</v>
      </c>
      <c r="F457" s="76" t="s">
        <v>298</v>
      </c>
      <c r="G457" s="76" t="s">
        <v>388</v>
      </c>
      <c r="H457" s="76" t="s">
        <v>108</v>
      </c>
      <c r="I457" s="76" t="s">
        <v>65</v>
      </c>
      <c r="J457" s="76" t="s">
        <v>97</v>
      </c>
      <c r="K457" s="76" t="s">
        <v>389</v>
      </c>
      <c r="L457" s="76" t="s">
        <v>390</v>
      </c>
      <c r="M457" s="76" t="s">
        <v>391</v>
      </c>
      <c r="N457" s="76" t="s">
        <v>418</v>
      </c>
      <c r="O457" s="76" t="s">
        <v>222</v>
      </c>
      <c r="P457" s="76" t="s">
        <v>70</v>
      </c>
      <c r="Q457" s="76">
        <v>90</v>
      </c>
      <c r="R457" s="76">
        <v>90</v>
      </c>
      <c r="S457" s="76">
        <v>90</v>
      </c>
      <c r="T457" s="76">
        <v>90</v>
      </c>
      <c r="U457" s="76">
        <v>90</v>
      </c>
      <c r="V457" s="76">
        <v>90</v>
      </c>
      <c r="W457" s="76" t="s">
        <v>392</v>
      </c>
      <c r="X457" s="82" t="s">
        <v>1369</v>
      </c>
      <c r="Y457" s="56">
        <v>0.5</v>
      </c>
      <c r="Z457" s="54" t="s">
        <v>1370</v>
      </c>
      <c r="AA457" s="29">
        <v>48800250</v>
      </c>
      <c r="AB457" s="54" t="s">
        <v>814</v>
      </c>
      <c r="AC457" s="54" t="s">
        <v>1243</v>
      </c>
      <c r="AD457" s="54" t="s">
        <v>1371</v>
      </c>
      <c r="AE457" s="55">
        <v>11</v>
      </c>
      <c r="AF457" s="55"/>
      <c r="AG457" s="55">
        <v>1</v>
      </c>
      <c r="AH457" s="55">
        <v>1</v>
      </c>
      <c r="AI457" s="55">
        <v>1</v>
      </c>
      <c r="AJ457" s="55">
        <v>1</v>
      </c>
      <c r="AK457" s="55">
        <v>1</v>
      </c>
      <c r="AL457" s="55">
        <v>1</v>
      </c>
      <c r="AM457" s="55">
        <v>1</v>
      </c>
      <c r="AN457" s="55">
        <v>1</v>
      </c>
      <c r="AO457" s="55">
        <v>1</v>
      </c>
      <c r="AP457" s="55">
        <v>1</v>
      </c>
      <c r="AQ457" s="55">
        <v>1</v>
      </c>
      <c r="AR457" s="54" t="s">
        <v>392</v>
      </c>
      <c r="AS457" s="54" t="s">
        <v>576</v>
      </c>
      <c r="AT457" s="60" t="s">
        <v>1372</v>
      </c>
      <c r="AU457" s="55" t="s">
        <v>65</v>
      </c>
      <c r="AV457" s="55" t="s">
        <v>65</v>
      </c>
      <c r="AW457" s="55" t="s">
        <v>65</v>
      </c>
      <c r="AX457" s="55" t="s">
        <v>65</v>
      </c>
      <c r="AY457" s="55" t="s">
        <v>65</v>
      </c>
      <c r="BA457" s="32" t="s">
        <v>65</v>
      </c>
      <c r="BB457" s="32"/>
      <c r="BC457" s="32"/>
    </row>
    <row r="458" spans="1:55" ht="72.75" customHeight="1" x14ac:dyDescent="0.2">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82"/>
      <c r="Y458" s="56">
        <v>0.5</v>
      </c>
      <c r="Z458" s="54" t="s">
        <v>1373</v>
      </c>
      <c r="AA458" s="29">
        <v>97600500</v>
      </c>
      <c r="AB458" s="54" t="s">
        <v>814</v>
      </c>
      <c r="AC458" s="54" t="s">
        <v>1243</v>
      </c>
      <c r="AD458" s="54" t="s">
        <v>1374</v>
      </c>
      <c r="AE458" s="55">
        <v>12</v>
      </c>
      <c r="AF458" s="55">
        <v>1</v>
      </c>
      <c r="AG458" s="55">
        <v>1</v>
      </c>
      <c r="AH458" s="55">
        <v>1</v>
      </c>
      <c r="AI458" s="55">
        <v>1</v>
      </c>
      <c r="AJ458" s="55">
        <v>1</v>
      </c>
      <c r="AK458" s="55">
        <v>1</v>
      </c>
      <c r="AL458" s="55">
        <v>1</v>
      </c>
      <c r="AM458" s="55">
        <v>1</v>
      </c>
      <c r="AN458" s="55">
        <v>1</v>
      </c>
      <c r="AO458" s="55">
        <v>1</v>
      </c>
      <c r="AP458" s="55">
        <v>1</v>
      </c>
      <c r="AQ458" s="55">
        <v>1</v>
      </c>
      <c r="AR458" s="54" t="s">
        <v>392</v>
      </c>
      <c r="AS458" s="54" t="s">
        <v>576</v>
      </c>
      <c r="AT458" s="60" t="s">
        <v>1375</v>
      </c>
      <c r="AU458" s="54" t="s">
        <v>1376</v>
      </c>
      <c r="AV458" s="55" t="s">
        <v>65</v>
      </c>
      <c r="AW458" s="55" t="s">
        <v>65</v>
      </c>
      <c r="AX458" s="55" t="s">
        <v>65</v>
      </c>
      <c r="AY458" s="55" t="s">
        <v>65</v>
      </c>
      <c r="BA458" s="32" t="s">
        <v>65</v>
      </c>
      <c r="BB458" s="32"/>
      <c r="BC458" s="32"/>
    </row>
    <row r="459" spans="1:55" ht="72.75" customHeight="1" x14ac:dyDescent="0.2">
      <c r="A459" s="76" t="s">
        <v>58</v>
      </c>
      <c r="B459" s="76" t="s">
        <v>213</v>
      </c>
      <c r="C459" s="76" t="s">
        <v>103</v>
      </c>
      <c r="D459" s="76" t="s">
        <v>242</v>
      </c>
      <c r="E459" s="76" t="s">
        <v>243</v>
      </c>
      <c r="F459" s="76" t="s">
        <v>298</v>
      </c>
      <c r="G459" s="76" t="s">
        <v>388</v>
      </c>
      <c r="H459" s="76" t="s">
        <v>108</v>
      </c>
      <c r="I459" s="76" t="s">
        <v>65</v>
      </c>
      <c r="J459" s="76" t="s">
        <v>97</v>
      </c>
      <c r="K459" s="76" t="s">
        <v>389</v>
      </c>
      <c r="L459" s="76" t="s">
        <v>393</v>
      </c>
      <c r="M459" s="76" t="s">
        <v>394</v>
      </c>
      <c r="N459" s="76" t="s">
        <v>418</v>
      </c>
      <c r="O459" s="76" t="s">
        <v>71</v>
      </c>
      <c r="P459" s="76" t="s">
        <v>82</v>
      </c>
      <c r="Q459" s="76">
        <v>4</v>
      </c>
      <c r="R459" s="76">
        <v>4</v>
      </c>
      <c r="S459" s="76">
        <v>4</v>
      </c>
      <c r="T459" s="76">
        <v>4</v>
      </c>
      <c r="U459" s="76">
        <v>4</v>
      </c>
      <c r="V459" s="76">
        <v>16</v>
      </c>
      <c r="W459" s="76" t="s">
        <v>392</v>
      </c>
      <c r="X459" s="82" t="s">
        <v>1377</v>
      </c>
      <c r="Y459" s="56">
        <v>0.5</v>
      </c>
      <c r="Z459" s="54" t="s">
        <v>818</v>
      </c>
      <c r="AA459" s="30">
        <v>533279550.99999994</v>
      </c>
      <c r="AB459" s="54" t="s">
        <v>814</v>
      </c>
      <c r="AC459" s="54" t="s">
        <v>1243</v>
      </c>
      <c r="AD459" s="54" t="s">
        <v>1378</v>
      </c>
      <c r="AE459" s="55">
        <v>4</v>
      </c>
      <c r="AF459" s="55"/>
      <c r="AG459" s="55">
        <v>1</v>
      </c>
      <c r="AH459" s="55"/>
      <c r="AI459" s="55"/>
      <c r="AJ459" s="55">
        <v>1</v>
      </c>
      <c r="AK459" s="55"/>
      <c r="AL459" s="55"/>
      <c r="AM459" s="55">
        <v>1</v>
      </c>
      <c r="AN459" s="55"/>
      <c r="AO459" s="55"/>
      <c r="AP459" s="55">
        <v>1</v>
      </c>
      <c r="AQ459" s="55"/>
      <c r="AR459" s="54" t="s">
        <v>392</v>
      </c>
      <c r="AS459" s="54" t="s">
        <v>576</v>
      </c>
      <c r="AT459" s="60" t="s">
        <v>1379</v>
      </c>
      <c r="AU459" s="55" t="s">
        <v>65</v>
      </c>
      <c r="AV459" s="55" t="s">
        <v>65</v>
      </c>
      <c r="AW459" s="55" t="s">
        <v>65</v>
      </c>
      <c r="AX459" s="55" t="s">
        <v>65</v>
      </c>
      <c r="AY459" s="55" t="s">
        <v>65</v>
      </c>
      <c r="BA459" s="32" t="s">
        <v>65</v>
      </c>
      <c r="BB459" s="32"/>
      <c r="BC459" s="32"/>
    </row>
    <row r="460" spans="1:55" ht="72.75" customHeight="1" x14ac:dyDescent="0.2">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82"/>
      <c r="Y460" s="56">
        <v>0.25</v>
      </c>
      <c r="Z460" s="54" t="s">
        <v>1380</v>
      </c>
      <c r="AA460" s="58" t="s">
        <v>65</v>
      </c>
      <c r="AB460" s="17" t="s">
        <v>65</v>
      </c>
      <c r="AC460" s="17" t="s">
        <v>65</v>
      </c>
      <c r="AD460" s="54" t="s">
        <v>1381</v>
      </c>
      <c r="AE460" s="55">
        <v>1</v>
      </c>
      <c r="AF460" s="55"/>
      <c r="AG460" s="55"/>
      <c r="AH460" s="55"/>
      <c r="AI460" s="55"/>
      <c r="AJ460" s="55"/>
      <c r="AK460" s="55"/>
      <c r="AL460" s="55"/>
      <c r="AM460" s="55">
        <v>1</v>
      </c>
      <c r="AN460" s="55"/>
      <c r="AO460" s="55"/>
      <c r="AP460" s="55"/>
      <c r="AQ460" s="55"/>
      <c r="AR460" s="54" t="s">
        <v>392</v>
      </c>
      <c r="AS460" s="54" t="s">
        <v>576</v>
      </c>
      <c r="AT460" s="60" t="s">
        <v>1382</v>
      </c>
      <c r="AU460" s="55" t="s">
        <v>65</v>
      </c>
      <c r="AV460" s="55" t="s">
        <v>65</v>
      </c>
      <c r="AW460" s="55" t="s">
        <v>65</v>
      </c>
      <c r="AX460" s="55" t="s">
        <v>65</v>
      </c>
      <c r="AY460" s="55" t="s">
        <v>65</v>
      </c>
      <c r="BA460" s="32" t="s">
        <v>65</v>
      </c>
      <c r="BB460" s="32"/>
      <c r="BC460" s="32"/>
    </row>
    <row r="461" spans="1:55" ht="72.75" customHeight="1" x14ac:dyDescent="0.2">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82"/>
      <c r="Y461" s="56">
        <v>0.25</v>
      </c>
      <c r="Z461" s="54" t="s">
        <v>815</v>
      </c>
      <c r="AA461" s="30">
        <v>38909368</v>
      </c>
      <c r="AB461" s="54" t="s">
        <v>814</v>
      </c>
      <c r="AC461" s="54" t="s">
        <v>815</v>
      </c>
      <c r="AD461" s="54" t="s">
        <v>1383</v>
      </c>
      <c r="AE461" s="55">
        <v>12</v>
      </c>
      <c r="AF461" s="55">
        <v>1</v>
      </c>
      <c r="AG461" s="55">
        <v>1</v>
      </c>
      <c r="AH461" s="55">
        <v>1</v>
      </c>
      <c r="AI461" s="55">
        <v>1</v>
      </c>
      <c r="AJ461" s="55">
        <v>1</v>
      </c>
      <c r="AK461" s="55">
        <v>1</v>
      </c>
      <c r="AL461" s="55">
        <v>1</v>
      </c>
      <c r="AM461" s="55">
        <v>1</v>
      </c>
      <c r="AN461" s="55">
        <v>1</v>
      </c>
      <c r="AO461" s="55">
        <v>1</v>
      </c>
      <c r="AP461" s="55">
        <v>1</v>
      </c>
      <c r="AQ461" s="55">
        <v>1</v>
      </c>
      <c r="AR461" s="54" t="s">
        <v>392</v>
      </c>
      <c r="AS461" s="54" t="s">
        <v>576</v>
      </c>
      <c r="AT461" s="60" t="s">
        <v>1384</v>
      </c>
      <c r="AU461" s="55" t="s">
        <v>65</v>
      </c>
      <c r="AV461" s="55" t="s">
        <v>65</v>
      </c>
      <c r="AW461" s="55" t="s">
        <v>65</v>
      </c>
      <c r="AX461" s="55" t="s">
        <v>65</v>
      </c>
      <c r="AY461" s="55" t="s">
        <v>65</v>
      </c>
      <c r="BA461" s="32" t="s">
        <v>65</v>
      </c>
      <c r="BB461" s="32"/>
      <c r="BC461" s="32"/>
    </row>
    <row r="462" spans="1:55" ht="72.75" customHeight="1" x14ac:dyDescent="0.2">
      <c r="A462" s="55" t="s">
        <v>58</v>
      </c>
      <c r="B462" s="55" t="s">
        <v>213</v>
      </c>
      <c r="C462" s="55" t="s">
        <v>103</v>
      </c>
      <c r="D462" s="55" t="s">
        <v>242</v>
      </c>
      <c r="E462" s="55" t="s">
        <v>243</v>
      </c>
      <c r="F462" s="55" t="s">
        <v>298</v>
      </c>
      <c r="G462" s="55" t="s">
        <v>388</v>
      </c>
      <c r="H462" s="55" t="s">
        <v>108</v>
      </c>
      <c r="I462" s="55" t="s">
        <v>65</v>
      </c>
      <c r="J462" s="55" t="s">
        <v>97</v>
      </c>
      <c r="K462" s="55" t="s">
        <v>389</v>
      </c>
      <c r="L462" s="55" t="s">
        <v>395</v>
      </c>
      <c r="M462" s="55" t="s">
        <v>394</v>
      </c>
      <c r="N462" s="72" t="s">
        <v>1405</v>
      </c>
      <c r="O462" s="72" t="s">
        <v>71</v>
      </c>
      <c r="P462" s="72" t="s">
        <v>82</v>
      </c>
      <c r="Q462" s="72">
        <v>0</v>
      </c>
      <c r="R462" s="72">
        <v>0</v>
      </c>
      <c r="S462" s="72">
        <v>12</v>
      </c>
      <c r="T462" s="72">
        <v>12</v>
      </c>
      <c r="U462" s="72">
        <v>12</v>
      </c>
      <c r="V462" s="72">
        <v>36</v>
      </c>
      <c r="W462" s="13" t="s">
        <v>392</v>
      </c>
      <c r="X462" s="54" t="s">
        <v>1385</v>
      </c>
      <c r="Y462" s="56">
        <v>1</v>
      </c>
      <c r="Z462" s="54" t="s">
        <v>815</v>
      </c>
      <c r="AA462" s="30">
        <v>305425256</v>
      </c>
      <c r="AB462" s="54" t="s">
        <v>814</v>
      </c>
      <c r="AC462" s="54" t="s">
        <v>1243</v>
      </c>
      <c r="AD462" s="54" t="s">
        <v>1386</v>
      </c>
      <c r="AE462" s="55">
        <v>12</v>
      </c>
      <c r="AF462" s="55">
        <v>1</v>
      </c>
      <c r="AG462" s="55">
        <v>1</v>
      </c>
      <c r="AH462" s="55">
        <v>1</v>
      </c>
      <c r="AI462" s="55">
        <v>1</v>
      </c>
      <c r="AJ462" s="55">
        <v>1</v>
      </c>
      <c r="AK462" s="55">
        <v>1</v>
      </c>
      <c r="AL462" s="55">
        <v>1</v>
      </c>
      <c r="AM462" s="55">
        <v>1</v>
      </c>
      <c r="AN462" s="55">
        <v>1</v>
      </c>
      <c r="AO462" s="55">
        <v>1</v>
      </c>
      <c r="AP462" s="55">
        <v>1</v>
      </c>
      <c r="AQ462" s="55">
        <v>1</v>
      </c>
      <c r="AR462" s="54" t="s">
        <v>392</v>
      </c>
      <c r="AS462" s="54" t="s">
        <v>576</v>
      </c>
      <c r="AT462" s="60" t="s">
        <v>1387</v>
      </c>
      <c r="AU462" s="54" t="s">
        <v>1384</v>
      </c>
      <c r="AV462" s="54" t="s">
        <v>464</v>
      </c>
      <c r="AW462" s="55" t="s">
        <v>65</v>
      </c>
      <c r="AX462" s="55" t="s">
        <v>65</v>
      </c>
      <c r="AY462" s="55" t="s">
        <v>65</v>
      </c>
      <c r="BA462" s="32" t="s">
        <v>65</v>
      </c>
      <c r="BB462" s="33"/>
      <c r="BC462" s="33"/>
    </row>
    <row r="463" spans="1:55" ht="72.75" customHeight="1" x14ac:dyDescent="0.2">
      <c r="A463" s="76" t="s">
        <v>58</v>
      </c>
      <c r="B463" s="76" t="s">
        <v>409</v>
      </c>
      <c r="C463" s="76" t="s">
        <v>410</v>
      </c>
      <c r="D463" s="76" t="s">
        <v>411</v>
      </c>
      <c r="E463" s="76" t="s">
        <v>383</v>
      </c>
      <c r="F463" s="76" t="s">
        <v>412</v>
      </c>
      <c r="G463" s="76" t="s">
        <v>413</v>
      </c>
      <c r="H463" s="76" t="s">
        <v>64</v>
      </c>
      <c r="I463" s="76" t="s">
        <v>414</v>
      </c>
      <c r="J463" s="76" t="s">
        <v>66</v>
      </c>
      <c r="K463" s="76" t="s">
        <v>415</v>
      </c>
      <c r="L463" s="76" t="s">
        <v>416</v>
      </c>
      <c r="M463" s="76" t="s">
        <v>417</v>
      </c>
      <c r="N463" s="76" t="s">
        <v>418</v>
      </c>
      <c r="O463" s="76" t="s">
        <v>102</v>
      </c>
      <c r="P463" s="76" t="s">
        <v>82</v>
      </c>
      <c r="Q463" s="76">
        <v>3</v>
      </c>
      <c r="R463" s="76">
        <v>3</v>
      </c>
      <c r="S463" s="76">
        <v>2</v>
      </c>
      <c r="T463" s="76">
        <v>2</v>
      </c>
      <c r="U463" s="76">
        <v>2</v>
      </c>
      <c r="V463" s="76">
        <v>9</v>
      </c>
      <c r="W463" s="76" t="s">
        <v>419</v>
      </c>
      <c r="X463" s="76" t="s">
        <v>429</v>
      </c>
      <c r="Y463" s="56">
        <v>0.5</v>
      </c>
      <c r="Z463" s="54" t="s">
        <v>430</v>
      </c>
      <c r="AA463" s="58" t="s">
        <v>65</v>
      </c>
      <c r="AB463" s="17" t="s">
        <v>65</v>
      </c>
      <c r="AC463" s="17" t="s">
        <v>65</v>
      </c>
      <c r="AD463" s="54" t="s">
        <v>431</v>
      </c>
      <c r="AE463" s="55">
        <v>4</v>
      </c>
      <c r="AF463" s="55"/>
      <c r="AG463" s="55"/>
      <c r="AH463" s="55">
        <v>1</v>
      </c>
      <c r="AI463" s="55"/>
      <c r="AJ463" s="55"/>
      <c r="AK463" s="55">
        <v>1</v>
      </c>
      <c r="AL463" s="55"/>
      <c r="AM463" s="55"/>
      <c r="AN463" s="55">
        <v>1</v>
      </c>
      <c r="AO463" s="55"/>
      <c r="AP463" s="55"/>
      <c r="AQ463" s="55">
        <v>1</v>
      </c>
      <c r="AR463" s="54" t="s">
        <v>419</v>
      </c>
      <c r="AS463" s="54" t="s">
        <v>432</v>
      </c>
      <c r="AT463" s="55" t="s">
        <v>65</v>
      </c>
      <c r="AU463" s="55" t="s">
        <v>65</v>
      </c>
      <c r="AV463" s="55" t="s">
        <v>65</v>
      </c>
      <c r="AW463" s="55" t="s">
        <v>65</v>
      </c>
      <c r="AX463" s="55" t="s">
        <v>65</v>
      </c>
      <c r="AY463" s="55" t="s">
        <v>65</v>
      </c>
      <c r="BA463" s="32" t="s">
        <v>65</v>
      </c>
      <c r="BB463" s="32"/>
      <c r="BC463" s="32"/>
    </row>
    <row r="464" spans="1:55" ht="72.75" customHeight="1" x14ac:dyDescent="0.2">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56">
        <v>0.5</v>
      </c>
      <c r="Z464" s="54" t="s">
        <v>433</v>
      </c>
      <c r="AA464" s="58" t="s">
        <v>65</v>
      </c>
      <c r="AB464" s="17" t="s">
        <v>65</v>
      </c>
      <c r="AC464" s="17" t="s">
        <v>65</v>
      </c>
      <c r="AD464" s="54" t="s">
        <v>434</v>
      </c>
      <c r="AE464" s="55">
        <v>1</v>
      </c>
      <c r="AF464" s="55"/>
      <c r="AG464" s="55"/>
      <c r="AH464" s="55"/>
      <c r="AI464" s="55"/>
      <c r="AJ464" s="55"/>
      <c r="AK464" s="55">
        <v>1</v>
      </c>
      <c r="AL464" s="55"/>
      <c r="AM464" s="55"/>
      <c r="AN464" s="55"/>
      <c r="AO464" s="55"/>
      <c r="AP464" s="55"/>
      <c r="AQ464" s="55"/>
      <c r="AR464" s="54" t="s">
        <v>419</v>
      </c>
      <c r="AS464" s="54" t="s">
        <v>432</v>
      </c>
      <c r="AT464" s="55" t="s">
        <v>65</v>
      </c>
      <c r="AU464" s="55" t="s">
        <v>65</v>
      </c>
      <c r="AV464" s="55" t="s">
        <v>65</v>
      </c>
      <c r="AW464" s="55" t="s">
        <v>65</v>
      </c>
      <c r="AX464" s="55" t="s">
        <v>65</v>
      </c>
      <c r="AY464" s="55" t="s">
        <v>65</v>
      </c>
      <c r="BA464" s="32" t="s">
        <v>65</v>
      </c>
      <c r="BB464" s="32"/>
      <c r="BC464" s="32"/>
    </row>
    <row r="465" spans="1:55" ht="72.75" customHeight="1" x14ac:dyDescent="0.2">
      <c r="A465" s="77"/>
      <c r="B465" s="77"/>
      <c r="C465" s="77"/>
      <c r="D465" s="77"/>
      <c r="E465" s="77"/>
      <c r="F465" s="77"/>
      <c r="G465" s="77"/>
      <c r="H465" s="77"/>
      <c r="I465" s="77"/>
      <c r="J465" s="77"/>
      <c r="K465" s="77"/>
      <c r="L465" s="77"/>
      <c r="M465" s="53"/>
      <c r="N465" s="70"/>
      <c r="O465" s="70"/>
      <c r="P465" s="70"/>
      <c r="Q465" s="70"/>
      <c r="R465" s="70"/>
      <c r="S465" s="70"/>
      <c r="T465" s="70"/>
      <c r="U465" s="70"/>
      <c r="V465" s="70"/>
      <c r="W465" s="77"/>
      <c r="X465" s="76" t="s">
        <v>435</v>
      </c>
      <c r="Y465" s="56">
        <v>0.2</v>
      </c>
      <c r="Z465" s="54" t="s">
        <v>436</v>
      </c>
      <c r="AA465" s="30">
        <v>2156000000</v>
      </c>
      <c r="AB465" s="54" t="s">
        <v>437</v>
      </c>
      <c r="AC465" s="54" t="s">
        <v>438</v>
      </c>
      <c r="AD465" s="54" t="s">
        <v>439</v>
      </c>
      <c r="AE465" s="55">
        <v>2</v>
      </c>
      <c r="AF465" s="55"/>
      <c r="AG465" s="55"/>
      <c r="AH465" s="55"/>
      <c r="AI465" s="55"/>
      <c r="AJ465" s="55"/>
      <c r="AK465" s="55"/>
      <c r="AL465" s="55">
        <v>2</v>
      </c>
      <c r="AM465" s="55"/>
      <c r="AN465" s="55"/>
      <c r="AO465" s="55"/>
      <c r="AP465" s="55"/>
      <c r="AQ465" s="55"/>
      <c r="AR465" s="54" t="s">
        <v>419</v>
      </c>
      <c r="AS465" s="54" t="s">
        <v>432</v>
      </c>
      <c r="AT465" s="60" t="s">
        <v>440</v>
      </c>
      <c r="AU465" s="55" t="s">
        <v>65</v>
      </c>
      <c r="AV465" s="54" t="s">
        <v>405</v>
      </c>
      <c r="AW465" s="55" t="s">
        <v>65</v>
      </c>
      <c r="AX465" s="55" t="s">
        <v>65</v>
      </c>
      <c r="AY465" s="55" t="s">
        <v>65</v>
      </c>
      <c r="BA465" s="38" t="s">
        <v>1490</v>
      </c>
      <c r="BB465" s="38" t="s">
        <v>1453</v>
      </c>
      <c r="BC465" s="38" t="s">
        <v>1457</v>
      </c>
    </row>
    <row r="466" spans="1:55" ht="72.75" customHeight="1" x14ac:dyDescent="0.2">
      <c r="A466" s="77"/>
      <c r="B466" s="77"/>
      <c r="C466" s="77"/>
      <c r="D466" s="77"/>
      <c r="E466" s="77"/>
      <c r="F466" s="77"/>
      <c r="G466" s="77"/>
      <c r="H466" s="77"/>
      <c r="I466" s="77"/>
      <c r="J466" s="77"/>
      <c r="K466" s="77"/>
      <c r="L466" s="77"/>
      <c r="M466" s="53"/>
      <c r="N466" s="70"/>
      <c r="O466" s="70"/>
      <c r="P466" s="70"/>
      <c r="Q466" s="70"/>
      <c r="R466" s="70"/>
      <c r="S466" s="70"/>
      <c r="T466" s="70"/>
      <c r="U466" s="70"/>
      <c r="V466" s="70"/>
      <c r="W466" s="77"/>
      <c r="X466" s="77"/>
      <c r="Y466" s="56">
        <v>0.16</v>
      </c>
      <c r="Z466" s="54" t="s">
        <v>441</v>
      </c>
      <c r="AA466" s="58" t="s">
        <v>65</v>
      </c>
      <c r="AB466" s="17" t="s">
        <v>65</v>
      </c>
      <c r="AC466" s="17" t="s">
        <v>65</v>
      </c>
      <c r="AD466" s="54" t="s">
        <v>442</v>
      </c>
      <c r="AE466" s="55">
        <v>2</v>
      </c>
      <c r="AF466" s="55"/>
      <c r="AG466" s="55"/>
      <c r="AH466" s="55"/>
      <c r="AI466" s="55"/>
      <c r="AJ466" s="55"/>
      <c r="AK466" s="55"/>
      <c r="AL466" s="55"/>
      <c r="AM466" s="55">
        <v>2</v>
      </c>
      <c r="AN466" s="55"/>
      <c r="AO466" s="55"/>
      <c r="AP466" s="55"/>
      <c r="AQ466" s="55"/>
      <c r="AR466" s="54" t="s">
        <v>419</v>
      </c>
      <c r="AS466" s="54" t="s">
        <v>432</v>
      </c>
      <c r="AT466" s="55" t="s">
        <v>65</v>
      </c>
      <c r="AU466" s="55" t="s">
        <v>65</v>
      </c>
      <c r="AV466" s="55" t="s">
        <v>65</v>
      </c>
      <c r="AW466" s="55" t="s">
        <v>65</v>
      </c>
      <c r="AX466" s="55" t="s">
        <v>65</v>
      </c>
      <c r="AY466" s="55" t="s">
        <v>65</v>
      </c>
      <c r="BA466" s="32" t="s">
        <v>65</v>
      </c>
      <c r="BB466" s="32"/>
      <c r="BC466" s="32"/>
    </row>
    <row r="467" spans="1:55" ht="72.75" customHeight="1" x14ac:dyDescent="0.2">
      <c r="A467" s="77"/>
      <c r="B467" s="77"/>
      <c r="C467" s="77"/>
      <c r="D467" s="77"/>
      <c r="E467" s="77"/>
      <c r="F467" s="77"/>
      <c r="G467" s="77"/>
      <c r="H467" s="77"/>
      <c r="I467" s="77"/>
      <c r="J467" s="77"/>
      <c r="K467" s="77"/>
      <c r="L467" s="77"/>
      <c r="M467" s="53"/>
      <c r="N467" s="70"/>
      <c r="O467" s="70"/>
      <c r="P467" s="70"/>
      <c r="Q467" s="70"/>
      <c r="R467" s="70"/>
      <c r="S467" s="70"/>
      <c r="T467" s="70"/>
      <c r="U467" s="70"/>
      <c r="V467" s="70"/>
      <c r="W467" s="77"/>
      <c r="X467" s="77"/>
      <c r="Y467" s="56">
        <v>0.16</v>
      </c>
      <c r="Z467" s="54" t="s">
        <v>443</v>
      </c>
      <c r="AA467" s="58" t="s">
        <v>65</v>
      </c>
      <c r="AB467" s="17" t="s">
        <v>65</v>
      </c>
      <c r="AC467" s="17" t="s">
        <v>65</v>
      </c>
      <c r="AD467" s="54" t="s">
        <v>444</v>
      </c>
      <c r="AE467" s="55">
        <v>2</v>
      </c>
      <c r="AF467" s="55"/>
      <c r="AG467" s="55"/>
      <c r="AH467" s="55"/>
      <c r="AI467" s="55"/>
      <c r="AJ467" s="55"/>
      <c r="AK467" s="55"/>
      <c r="AL467" s="55"/>
      <c r="AM467" s="55"/>
      <c r="AN467" s="55"/>
      <c r="AO467" s="55">
        <v>2</v>
      </c>
      <c r="AP467" s="55"/>
      <c r="AQ467" s="55"/>
      <c r="AR467" s="54" t="s">
        <v>419</v>
      </c>
      <c r="AS467" s="54" t="s">
        <v>432</v>
      </c>
      <c r="AT467" s="55" t="s">
        <v>65</v>
      </c>
      <c r="AU467" s="55" t="s">
        <v>65</v>
      </c>
      <c r="AV467" s="55" t="s">
        <v>65</v>
      </c>
      <c r="AW467" s="55" t="s">
        <v>65</v>
      </c>
      <c r="AX467" s="55" t="s">
        <v>65</v>
      </c>
      <c r="AY467" s="55" t="s">
        <v>65</v>
      </c>
      <c r="BA467" s="32" t="s">
        <v>65</v>
      </c>
      <c r="BB467" s="32"/>
      <c r="BC467" s="32"/>
    </row>
    <row r="468" spans="1:55" ht="72.75" customHeight="1" x14ac:dyDescent="0.2">
      <c r="A468" s="77"/>
      <c r="B468" s="77"/>
      <c r="C468" s="77"/>
      <c r="D468" s="77"/>
      <c r="E468" s="77"/>
      <c r="F468" s="77"/>
      <c r="G468" s="77"/>
      <c r="H468" s="77"/>
      <c r="I468" s="77"/>
      <c r="J468" s="77"/>
      <c r="K468" s="77"/>
      <c r="L468" s="77"/>
      <c r="M468" s="53"/>
      <c r="N468" s="70"/>
      <c r="O468" s="70"/>
      <c r="P468" s="70"/>
      <c r="Q468" s="70"/>
      <c r="R468" s="70"/>
      <c r="S468" s="70"/>
      <c r="T468" s="70"/>
      <c r="U468" s="70"/>
      <c r="V468" s="70"/>
      <c r="W468" s="77"/>
      <c r="X468" s="77"/>
      <c r="Y468" s="56">
        <v>0.16</v>
      </c>
      <c r="Z468" s="54" t="s">
        <v>445</v>
      </c>
      <c r="AA468" s="30">
        <v>481000000</v>
      </c>
      <c r="AB468" s="54" t="s">
        <v>437</v>
      </c>
      <c r="AC468" s="54" t="s">
        <v>470</v>
      </c>
      <c r="AD468" s="54" t="s">
        <v>446</v>
      </c>
      <c r="AE468" s="55">
        <v>3</v>
      </c>
      <c r="AF468" s="55"/>
      <c r="AG468" s="55"/>
      <c r="AH468" s="55"/>
      <c r="AI468" s="55">
        <v>1</v>
      </c>
      <c r="AJ468" s="55"/>
      <c r="AK468" s="55"/>
      <c r="AL468" s="55"/>
      <c r="AM468" s="55">
        <v>1</v>
      </c>
      <c r="AN468" s="55"/>
      <c r="AO468" s="55"/>
      <c r="AP468" s="55"/>
      <c r="AQ468" s="55">
        <v>1</v>
      </c>
      <c r="AR468" s="54" t="s">
        <v>419</v>
      </c>
      <c r="AS468" s="54" t="s">
        <v>432</v>
      </c>
      <c r="AT468" s="55" t="s">
        <v>440</v>
      </c>
      <c r="AU468" s="55" t="s">
        <v>65</v>
      </c>
      <c r="AV468" s="54" t="s">
        <v>405</v>
      </c>
      <c r="AW468" s="55" t="s">
        <v>65</v>
      </c>
      <c r="AX468" s="55" t="s">
        <v>65</v>
      </c>
      <c r="AY468" s="55" t="s">
        <v>65</v>
      </c>
      <c r="BA468" s="38" t="s">
        <v>1490</v>
      </c>
      <c r="BB468" s="38" t="s">
        <v>1453</v>
      </c>
      <c r="BC468" s="38" t="s">
        <v>1457</v>
      </c>
    </row>
    <row r="469" spans="1:55" ht="72.75" customHeight="1" x14ac:dyDescent="0.2">
      <c r="A469" s="77"/>
      <c r="B469" s="77"/>
      <c r="C469" s="77"/>
      <c r="D469" s="77"/>
      <c r="E469" s="77"/>
      <c r="F469" s="77"/>
      <c r="G469" s="77"/>
      <c r="H469" s="77"/>
      <c r="I469" s="77"/>
      <c r="J469" s="77"/>
      <c r="K469" s="77"/>
      <c r="L469" s="77"/>
      <c r="M469" s="53"/>
      <c r="N469" s="70"/>
      <c r="O469" s="70"/>
      <c r="P469" s="70"/>
      <c r="Q469" s="70"/>
      <c r="R469" s="70"/>
      <c r="S469" s="70"/>
      <c r="T469" s="70"/>
      <c r="U469" s="70"/>
      <c r="V469" s="70"/>
      <c r="W469" s="77"/>
      <c r="X469" s="77"/>
      <c r="Y469" s="56">
        <v>0.16</v>
      </c>
      <c r="Z469" s="54" t="s">
        <v>447</v>
      </c>
      <c r="AA469" s="30">
        <v>2000000000</v>
      </c>
      <c r="AB469" s="54" t="s">
        <v>437</v>
      </c>
      <c r="AC469" s="54" t="s">
        <v>448</v>
      </c>
      <c r="AD469" s="54" t="s">
        <v>449</v>
      </c>
      <c r="AE469" s="55">
        <v>1</v>
      </c>
      <c r="AF469" s="55"/>
      <c r="AG469" s="55"/>
      <c r="AH469" s="55"/>
      <c r="AI469" s="55"/>
      <c r="AJ469" s="55"/>
      <c r="AK469" s="55"/>
      <c r="AL469" s="55"/>
      <c r="AM469" s="55"/>
      <c r="AN469" s="55"/>
      <c r="AO469" s="55"/>
      <c r="AP469" s="55">
        <v>1</v>
      </c>
      <c r="AQ469" s="55"/>
      <c r="AR469" s="54" t="s">
        <v>419</v>
      </c>
      <c r="AS469" s="54" t="s">
        <v>432</v>
      </c>
      <c r="AT469" s="55" t="s">
        <v>65</v>
      </c>
      <c r="AU469" s="55" t="s">
        <v>65</v>
      </c>
      <c r="AV469" s="54" t="s">
        <v>405</v>
      </c>
      <c r="AW469" s="55" t="s">
        <v>65</v>
      </c>
      <c r="AX469" s="55" t="s">
        <v>65</v>
      </c>
      <c r="AY469" s="55" t="s">
        <v>65</v>
      </c>
      <c r="BA469" s="32" t="s">
        <v>65</v>
      </c>
      <c r="BB469" s="33"/>
      <c r="BC469" s="33"/>
    </row>
    <row r="470" spans="1:55" ht="72.75" customHeight="1" x14ac:dyDescent="0.2">
      <c r="A470" s="77"/>
      <c r="B470" s="77"/>
      <c r="C470" s="77"/>
      <c r="D470" s="77"/>
      <c r="E470" s="77"/>
      <c r="F470" s="77"/>
      <c r="G470" s="77"/>
      <c r="H470" s="77"/>
      <c r="I470" s="77"/>
      <c r="J470" s="77"/>
      <c r="K470" s="77"/>
      <c r="L470" s="77"/>
      <c r="M470" s="53"/>
      <c r="N470" s="70"/>
      <c r="O470" s="70"/>
      <c r="P470" s="70"/>
      <c r="Q470" s="70"/>
      <c r="R470" s="70"/>
      <c r="S470" s="70"/>
      <c r="T470" s="70"/>
      <c r="U470" s="70"/>
      <c r="V470" s="70"/>
      <c r="W470" s="77"/>
      <c r="X470" s="77"/>
      <c r="Y470" s="56">
        <v>0.16</v>
      </c>
      <c r="Z470" s="54" t="s">
        <v>450</v>
      </c>
      <c r="AA470" s="58" t="s">
        <v>65</v>
      </c>
      <c r="AB470" s="17" t="s">
        <v>65</v>
      </c>
      <c r="AC470" s="17" t="s">
        <v>65</v>
      </c>
      <c r="AD470" s="54" t="s">
        <v>451</v>
      </c>
      <c r="AE470" s="55">
        <v>2</v>
      </c>
      <c r="AF470" s="55"/>
      <c r="AG470" s="55"/>
      <c r="AH470" s="55"/>
      <c r="AI470" s="55"/>
      <c r="AJ470" s="55"/>
      <c r="AK470" s="55">
        <v>1</v>
      </c>
      <c r="AL470" s="55"/>
      <c r="AM470" s="55"/>
      <c r="AN470" s="55"/>
      <c r="AO470" s="55"/>
      <c r="AP470" s="55"/>
      <c r="AQ470" s="55">
        <v>1</v>
      </c>
      <c r="AR470" s="54" t="s">
        <v>419</v>
      </c>
      <c r="AS470" s="54" t="s">
        <v>432</v>
      </c>
      <c r="AT470" s="55" t="s">
        <v>65</v>
      </c>
      <c r="AU470" s="55" t="s">
        <v>65</v>
      </c>
      <c r="AV470" s="55" t="s">
        <v>65</v>
      </c>
      <c r="AW470" s="55" t="s">
        <v>65</v>
      </c>
      <c r="AX470" s="55" t="s">
        <v>65</v>
      </c>
      <c r="AY470" s="55" t="s">
        <v>65</v>
      </c>
      <c r="BA470" s="32" t="s">
        <v>65</v>
      </c>
      <c r="BB470" s="32"/>
      <c r="BC470" s="32"/>
    </row>
    <row r="471" spans="1:55" ht="72.75" customHeight="1" x14ac:dyDescent="0.2">
      <c r="A471" s="77"/>
      <c r="B471" s="77"/>
      <c r="C471" s="77"/>
      <c r="D471" s="77"/>
      <c r="E471" s="77"/>
      <c r="F471" s="77"/>
      <c r="G471" s="77"/>
      <c r="H471" s="77"/>
      <c r="I471" s="77"/>
      <c r="J471" s="77"/>
      <c r="K471" s="77"/>
      <c r="L471" s="77"/>
      <c r="M471" s="53"/>
      <c r="N471" s="70"/>
      <c r="O471" s="70"/>
      <c r="P471" s="70"/>
      <c r="Q471" s="70"/>
      <c r="R471" s="70"/>
      <c r="S471" s="70"/>
      <c r="T471" s="70"/>
      <c r="U471" s="70"/>
      <c r="V471" s="70"/>
      <c r="W471" s="77"/>
      <c r="X471" s="76" t="s">
        <v>452</v>
      </c>
      <c r="Y471" s="56">
        <v>0.5</v>
      </c>
      <c r="Z471" s="54" t="s">
        <v>453</v>
      </c>
      <c r="AA471" s="58" t="s">
        <v>65</v>
      </c>
      <c r="AB471" s="17" t="s">
        <v>65</v>
      </c>
      <c r="AC471" s="17" t="s">
        <v>65</v>
      </c>
      <c r="AD471" s="54" t="s">
        <v>454</v>
      </c>
      <c r="AE471" s="55">
        <v>2</v>
      </c>
      <c r="AF471" s="55"/>
      <c r="AG471" s="55"/>
      <c r="AH471" s="55"/>
      <c r="AI471" s="55"/>
      <c r="AJ471" s="55">
        <v>1</v>
      </c>
      <c r="AK471" s="55"/>
      <c r="AL471" s="55"/>
      <c r="AM471" s="55"/>
      <c r="AN471" s="55"/>
      <c r="AO471" s="55"/>
      <c r="AP471" s="55"/>
      <c r="AQ471" s="55">
        <v>1</v>
      </c>
      <c r="AR471" s="54" t="s">
        <v>419</v>
      </c>
      <c r="AS471" s="54" t="s">
        <v>432</v>
      </c>
      <c r="AT471" s="55" t="s">
        <v>65</v>
      </c>
      <c r="AU471" s="55" t="s">
        <v>65</v>
      </c>
      <c r="AV471" s="55" t="s">
        <v>65</v>
      </c>
      <c r="AW471" s="55" t="s">
        <v>65</v>
      </c>
      <c r="AX471" s="55" t="s">
        <v>65</v>
      </c>
      <c r="AY471" s="55" t="s">
        <v>65</v>
      </c>
      <c r="BA471" s="32" t="s">
        <v>65</v>
      </c>
      <c r="BB471" s="32"/>
      <c r="BC471" s="32"/>
    </row>
    <row r="472" spans="1:55" ht="72.75" customHeight="1" x14ac:dyDescent="0.2">
      <c r="A472" s="78"/>
      <c r="B472" s="78"/>
      <c r="C472" s="78"/>
      <c r="D472" s="78"/>
      <c r="E472" s="78"/>
      <c r="F472" s="78"/>
      <c r="G472" s="78"/>
      <c r="H472" s="78"/>
      <c r="I472" s="78"/>
      <c r="J472" s="78"/>
      <c r="K472" s="78"/>
      <c r="L472" s="78"/>
      <c r="M472" s="53"/>
      <c r="N472" s="70"/>
      <c r="O472" s="70"/>
      <c r="P472" s="70"/>
      <c r="Q472" s="70"/>
      <c r="R472" s="70"/>
      <c r="S472" s="70"/>
      <c r="T472" s="70"/>
      <c r="U472" s="70"/>
      <c r="V472" s="70"/>
      <c r="W472" s="78"/>
      <c r="X472" s="77"/>
      <c r="Y472" s="56">
        <v>0.5</v>
      </c>
      <c r="Z472" s="54" t="s">
        <v>455</v>
      </c>
      <c r="AA472" s="58" t="s">
        <v>65</v>
      </c>
      <c r="AB472" s="17" t="s">
        <v>65</v>
      </c>
      <c r="AC472" s="17" t="s">
        <v>65</v>
      </c>
      <c r="AD472" s="54" t="s">
        <v>456</v>
      </c>
      <c r="AE472" s="55">
        <v>2</v>
      </c>
      <c r="AF472" s="55"/>
      <c r="AG472" s="55"/>
      <c r="AH472" s="55"/>
      <c r="AI472" s="55"/>
      <c r="AJ472" s="55"/>
      <c r="AK472" s="55">
        <v>1</v>
      </c>
      <c r="AL472" s="55"/>
      <c r="AM472" s="55"/>
      <c r="AN472" s="55"/>
      <c r="AO472" s="55"/>
      <c r="AP472" s="55"/>
      <c r="AQ472" s="55">
        <v>1</v>
      </c>
      <c r="AR472" s="54" t="s">
        <v>419</v>
      </c>
      <c r="AS472" s="54" t="s">
        <v>432</v>
      </c>
      <c r="AT472" s="60" t="s">
        <v>440</v>
      </c>
      <c r="AU472" s="55" t="s">
        <v>65</v>
      </c>
      <c r="AV472" s="54" t="s">
        <v>405</v>
      </c>
      <c r="AW472" s="55" t="s">
        <v>65</v>
      </c>
      <c r="AX472" s="55" t="s">
        <v>65</v>
      </c>
      <c r="AY472" s="55" t="s">
        <v>65</v>
      </c>
      <c r="BA472" s="32" t="s">
        <v>65</v>
      </c>
      <c r="BB472" s="33"/>
      <c r="BC472" s="33"/>
    </row>
    <row r="473" spans="1:55" ht="72.75" customHeight="1" x14ac:dyDescent="0.2">
      <c r="A473" s="76" t="s">
        <v>58</v>
      </c>
      <c r="B473" s="76" t="s">
        <v>59</v>
      </c>
      <c r="C473" s="76" t="s">
        <v>60</v>
      </c>
      <c r="D473" s="76" t="s">
        <v>116</v>
      </c>
      <c r="E473" s="76" t="s">
        <v>94</v>
      </c>
      <c r="F473" s="76" t="s">
        <v>95</v>
      </c>
      <c r="G473" s="76" t="s">
        <v>88</v>
      </c>
      <c r="H473" s="76" t="s">
        <v>64</v>
      </c>
      <c r="I473" s="76" t="s">
        <v>414</v>
      </c>
      <c r="J473" s="76" t="s">
        <v>97</v>
      </c>
      <c r="K473" s="76" t="s">
        <v>67</v>
      </c>
      <c r="L473" s="76" t="s">
        <v>420</v>
      </c>
      <c r="M473" s="76" t="s">
        <v>426</v>
      </c>
      <c r="N473" s="76" t="s">
        <v>418</v>
      </c>
      <c r="O473" s="76" t="s">
        <v>102</v>
      </c>
      <c r="P473" s="76" t="s">
        <v>82</v>
      </c>
      <c r="Q473" s="76">
        <v>0</v>
      </c>
      <c r="R473" s="76">
        <v>22000</v>
      </c>
      <c r="S473" s="76">
        <v>11216</v>
      </c>
      <c r="T473" s="76">
        <v>11297</v>
      </c>
      <c r="U473" s="76">
        <v>11297</v>
      </c>
      <c r="V473" s="76">
        <v>55810</v>
      </c>
      <c r="W473" s="76" t="s">
        <v>419</v>
      </c>
      <c r="X473" s="76" t="s">
        <v>457</v>
      </c>
      <c r="Y473" s="56">
        <v>0.2</v>
      </c>
      <c r="Z473" s="54" t="s">
        <v>458</v>
      </c>
      <c r="AA473" s="58" t="s">
        <v>65</v>
      </c>
      <c r="AB473" s="17" t="s">
        <v>65</v>
      </c>
      <c r="AC473" s="17" t="s">
        <v>65</v>
      </c>
      <c r="AD473" s="54" t="s">
        <v>459</v>
      </c>
      <c r="AE473" s="55">
        <v>3</v>
      </c>
      <c r="AF473" s="55"/>
      <c r="AG473" s="55"/>
      <c r="AH473" s="55"/>
      <c r="AI473" s="55"/>
      <c r="AJ473" s="55"/>
      <c r="AK473" s="55"/>
      <c r="AL473" s="55"/>
      <c r="AM473" s="55"/>
      <c r="AN473" s="55">
        <v>3</v>
      </c>
      <c r="AO473" s="55"/>
      <c r="AP473" s="55"/>
      <c r="AQ473" s="55"/>
      <c r="AR473" s="54" t="s">
        <v>419</v>
      </c>
      <c r="AS473" s="54" t="s">
        <v>432</v>
      </c>
      <c r="AT473" s="55" t="s">
        <v>65</v>
      </c>
      <c r="AU473" s="55" t="s">
        <v>65</v>
      </c>
      <c r="AV473" s="55" t="s">
        <v>65</v>
      </c>
      <c r="AW473" s="55" t="s">
        <v>65</v>
      </c>
      <c r="AX473" s="55" t="s">
        <v>65</v>
      </c>
      <c r="AY473" s="55" t="s">
        <v>65</v>
      </c>
      <c r="BA473" s="32" t="s">
        <v>65</v>
      </c>
      <c r="BB473" s="32"/>
      <c r="BC473" s="32"/>
    </row>
    <row r="474" spans="1:55" ht="72.75" customHeight="1" x14ac:dyDescent="0.2">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56">
        <v>0.35</v>
      </c>
      <c r="Z474" s="54" t="s">
        <v>460</v>
      </c>
      <c r="AA474" s="30">
        <v>1783000000</v>
      </c>
      <c r="AB474" s="54" t="s">
        <v>437</v>
      </c>
      <c r="AC474" s="54" t="s">
        <v>461</v>
      </c>
      <c r="AD474" s="54" t="s">
        <v>462</v>
      </c>
      <c r="AE474" s="55">
        <v>3</v>
      </c>
      <c r="AF474" s="55"/>
      <c r="AG474" s="55"/>
      <c r="AH474" s="55"/>
      <c r="AI474" s="55"/>
      <c r="AJ474" s="55"/>
      <c r="AK474" s="55"/>
      <c r="AL474" s="55"/>
      <c r="AM474" s="55"/>
      <c r="AN474" s="55"/>
      <c r="AO474" s="55"/>
      <c r="AP474" s="55"/>
      <c r="AQ474" s="55">
        <v>3</v>
      </c>
      <c r="AR474" s="54" t="s">
        <v>419</v>
      </c>
      <c r="AS474" s="54" t="s">
        <v>432</v>
      </c>
      <c r="AT474" s="60" t="s">
        <v>463</v>
      </c>
      <c r="AU474" s="55" t="s">
        <v>65</v>
      </c>
      <c r="AV474" s="54" t="s">
        <v>464</v>
      </c>
      <c r="AW474" s="55" t="s">
        <v>65</v>
      </c>
      <c r="AX474" s="55" t="s">
        <v>65</v>
      </c>
      <c r="AY474" s="55" t="s">
        <v>65</v>
      </c>
      <c r="BA474" s="32" t="s">
        <v>65</v>
      </c>
      <c r="BB474" s="33"/>
      <c r="BC474" s="33"/>
    </row>
    <row r="475" spans="1:55" ht="72.75" customHeight="1" x14ac:dyDescent="0.2">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56">
        <v>0.35</v>
      </c>
      <c r="Z475" s="54" t="s">
        <v>465</v>
      </c>
      <c r="AA475" s="58" t="s">
        <v>65</v>
      </c>
      <c r="AB475" s="17" t="s">
        <v>65</v>
      </c>
      <c r="AC475" s="17" t="s">
        <v>65</v>
      </c>
      <c r="AD475" s="54" t="s">
        <v>466</v>
      </c>
      <c r="AE475" s="55">
        <v>4</v>
      </c>
      <c r="AF475" s="55"/>
      <c r="AG475" s="55"/>
      <c r="AH475" s="55"/>
      <c r="AI475" s="55"/>
      <c r="AJ475" s="55"/>
      <c r="AK475" s="55"/>
      <c r="AL475" s="55"/>
      <c r="AM475" s="55"/>
      <c r="AN475" s="55"/>
      <c r="AO475" s="55"/>
      <c r="AP475" s="55"/>
      <c r="AQ475" s="55">
        <v>4</v>
      </c>
      <c r="AR475" s="54" t="s">
        <v>419</v>
      </c>
      <c r="AS475" s="54" t="s">
        <v>432</v>
      </c>
      <c r="AT475" s="60" t="s">
        <v>467</v>
      </c>
      <c r="AU475" s="55" t="s">
        <v>65</v>
      </c>
      <c r="AV475" s="55" t="s">
        <v>65</v>
      </c>
      <c r="AW475" s="55" t="s">
        <v>65</v>
      </c>
      <c r="AX475" s="55" t="s">
        <v>65</v>
      </c>
      <c r="AY475" s="55" t="s">
        <v>65</v>
      </c>
      <c r="BA475" s="32" t="s">
        <v>65</v>
      </c>
      <c r="BB475" s="32"/>
      <c r="BC475" s="32"/>
    </row>
    <row r="476" spans="1:55" ht="72.75" customHeight="1" x14ac:dyDescent="0.2">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56">
        <v>0.1</v>
      </c>
      <c r="Z476" s="54" t="s">
        <v>1421</v>
      </c>
      <c r="AA476" s="58" t="s">
        <v>65</v>
      </c>
      <c r="AB476" s="17" t="s">
        <v>65</v>
      </c>
      <c r="AC476" s="17" t="s">
        <v>65</v>
      </c>
      <c r="AD476" s="54" t="s">
        <v>1422</v>
      </c>
      <c r="AE476" s="55">
        <v>2</v>
      </c>
      <c r="AF476" s="55"/>
      <c r="AG476" s="55"/>
      <c r="AH476" s="55">
        <v>2</v>
      </c>
      <c r="AI476" s="55"/>
      <c r="AJ476" s="55"/>
      <c r="AK476" s="55"/>
      <c r="AL476" s="55"/>
      <c r="AM476" s="55"/>
      <c r="AN476" s="55"/>
      <c r="AO476" s="55"/>
      <c r="AP476" s="55"/>
      <c r="AQ476" s="55"/>
      <c r="AR476" s="54" t="s">
        <v>419</v>
      </c>
      <c r="AS476" s="54" t="s">
        <v>432</v>
      </c>
      <c r="AT476" s="60" t="s">
        <v>467</v>
      </c>
      <c r="AU476" s="55" t="s">
        <v>65</v>
      </c>
      <c r="AV476" s="55" t="s">
        <v>65</v>
      </c>
      <c r="AW476" s="55" t="s">
        <v>65</v>
      </c>
      <c r="AX476" s="55" t="s">
        <v>65</v>
      </c>
      <c r="AY476" s="55" t="s">
        <v>65</v>
      </c>
      <c r="BA476" s="32" t="s">
        <v>65</v>
      </c>
      <c r="BB476" s="32"/>
      <c r="BC476" s="32"/>
    </row>
    <row r="477" spans="1:55" ht="72.75" customHeight="1" x14ac:dyDescent="0.2">
      <c r="A477" s="76" t="s">
        <v>58</v>
      </c>
      <c r="B477" s="76" t="s">
        <v>409</v>
      </c>
      <c r="C477" s="76" t="s">
        <v>410</v>
      </c>
      <c r="D477" s="76" t="s">
        <v>411</v>
      </c>
      <c r="E477" s="76" t="s">
        <v>383</v>
      </c>
      <c r="F477" s="76" t="s">
        <v>412</v>
      </c>
      <c r="G477" s="76" t="s">
        <v>413</v>
      </c>
      <c r="H477" s="76" t="s">
        <v>64</v>
      </c>
      <c r="I477" s="76" t="s">
        <v>414</v>
      </c>
      <c r="J477" s="76" t="s">
        <v>97</v>
      </c>
      <c r="K477" s="76" t="s">
        <v>415</v>
      </c>
      <c r="L477" s="76" t="s">
        <v>421</v>
      </c>
      <c r="M477" s="76" t="s">
        <v>427</v>
      </c>
      <c r="N477" s="76" t="s">
        <v>418</v>
      </c>
      <c r="O477" s="76" t="s">
        <v>102</v>
      </c>
      <c r="P477" s="76" t="s">
        <v>82</v>
      </c>
      <c r="Q477" s="76">
        <v>0</v>
      </c>
      <c r="R477" s="76">
        <v>4000</v>
      </c>
      <c r="S477" s="76">
        <v>5000</v>
      </c>
      <c r="T477" s="76">
        <v>5000</v>
      </c>
      <c r="U477" s="76">
        <v>2000</v>
      </c>
      <c r="V477" s="76">
        <v>16000</v>
      </c>
      <c r="W477" s="76" t="s">
        <v>419</v>
      </c>
      <c r="X477" s="76" t="s">
        <v>468</v>
      </c>
      <c r="Y477" s="56">
        <v>0.25</v>
      </c>
      <c r="Z477" s="54" t="s">
        <v>469</v>
      </c>
      <c r="AA477" s="30">
        <v>2076000000</v>
      </c>
      <c r="AB477" s="54" t="s">
        <v>437</v>
      </c>
      <c r="AC477" s="54" t="s">
        <v>470</v>
      </c>
      <c r="AD477" s="54" t="s">
        <v>471</v>
      </c>
      <c r="AE477" s="55">
        <v>4</v>
      </c>
      <c r="AF477" s="55"/>
      <c r="AG477" s="55"/>
      <c r="AH477" s="55">
        <v>1</v>
      </c>
      <c r="AI477" s="55"/>
      <c r="AJ477" s="55"/>
      <c r="AK477" s="55">
        <v>1</v>
      </c>
      <c r="AL477" s="55"/>
      <c r="AM477" s="55"/>
      <c r="AN477" s="55">
        <v>1</v>
      </c>
      <c r="AO477" s="55"/>
      <c r="AP477" s="55"/>
      <c r="AQ477" s="55">
        <v>1</v>
      </c>
      <c r="AR477" s="54" t="s">
        <v>419</v>
      </c>
      <c r="AS477" s="54" t="s">
        <v>432</v>
      </c>
      <c r="AT477" s="55" t="s">
        <v>65</v>
      </c>
      <c r="AU477" s="55" t="s">
        <v>65</v>
      </c>
      <c r="AV477" s="54" t="s">
        <v>464</v>
      </c>
      <c r="AW477" s="55" t="s">
        <v>65</v>
      </c>
      <c r="AX477" s="55" t="s">
        <v>65</v>
      </c>
      <c r="AY477" s="55" t="s">
        <v>65</v>
      </c>
      <c r="BA477" s="32" t="s">
        <v>65</v>
      </c>
      <c r="BB477" s="33"/>
      <c r="BC477" s="33"/>
    </row>
    <row r="478" spans="1:55" ht="72.75" customHeight="1" x14ac:dyDescent="0.2">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56">
        <v>0.25</v>
      </c>
      <c r="Z478" s="54" t="s">
        <v>472</v>
      </c>
      <c r="AA478" s="58" t="s">
        <v>65</v>
      </c>
      <c r="AB478" s="17" t="s">
        <v>65</v>
      </c>
      <c r="AC478" s="17" t="s">
        <v>65</v>
      </c>
      <c r="AD478" s="54" t="s">
        <v>473</v>
      </c>
      <c r="AE478" s="55">
        <v>1</v>
      </c>
      <c r="AF478" s="55"/>
      <c r="AG478" s="55"/>
      <c r="AH478" s="55"/>
      <c r="AI478" s="55"/>
      <c r="AJ478" s="55"/>
      <c r="AK478" s="55"/>
      <c r="AL478" s="55"/>
      <c r="AM478" s="55"/>
      <c r="AN478" s="55"/>
      <c r="AO478" s="55"/>
      <c r="AP478" s="55"/>
      <c r="AQ478" s="55">
        <v>1</v>
      </c>
      <c r="AR478" s="54" t="s">
        <v>419</v>
      </c>
      <c r="AS478" s="54" t="s">
        <v>432</v>
      </c>
      <c r="AT478" s="55" t="s">
        <v>65</v>
      </c>
      <c r="AU478" s="55" t="s">
        <v>65</v>
      </c>
      <c r="AV478" s="55" t="s">
        <v>65</v>
      </c>
      <c r="AW478" s="55" t="s">
        <v>65</v>
      </c>
      <c r="AX478" s="55" t="s">
        <v>65</v>
      </c>
      <c r="AY478" s="55" t="s">
        <v>65</v>
      </c>
      <c r="BA478" s="32" t="s">
        <v>65</v>
      </c>
      <c r="BB478" s="32"/>
      <c r="BC478" s="32"/>
    </row>
    <row r="479" spans="1:55" ht="72.75" customHeight="1" x14ac:dyDescent="0.2">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56">
        <v>0.5</v>
      </c>
      <c r="Z479" s="54" t="s">
        <v>474</v>
      </c>
      <c r="AA479" s="58" t="s">
        <v>65</v>
      </c>
      <c r="AB479" s="17" t="s">
        <v>65</v>
      </c>
      <c r="AC479" s="17" t="s">
        <v>65</v>
      </c>
      <c r="AD479" s="54" t="s">
        <v>475</v>
      </c>
      <c r="AE479" s="55">
        <v>4</v>
      </c>
      <c r="AF479" s="55"/>
      <c r="AG479" s="55"/>
      <c r="AH479" s="55">
        <v>1</v>
      </c>
      <c r="AI479" s="55"/>
      <c r="AJ479" s="55"/>
      <c r="AK479" s="55">
        <v>1</v>
      </c>
      <c r="AL479" s="55"/>
      <c r="AM479" s="55"/>
      <c r="AN479" s="55">
        <v>1</v>
      </c>
      <c r="AO479" s="55"/>
      <c r="AP479" s="55"/>
      <c r="AQ479" s="55">
        <v>1</v>
      </c>
      <c r="AR479" s="54" t="s">
        <v>419</v>
      </c>
      <c r="AS479" s="54" t="s">
        <v>432</v>
      </c>
      <c r="AT479" s="55" t="s">
        <v>65</v>
      </c>
      <c r="AU479" s="55" t="s">
        <v>65</v>
      </c>
      <c r="AV479" s="55" t="s">
        <v>405</v>
      </c>
      <c r="AW479" s="55" t="s">
        <v>65</v>
      </c>
      <c r="AX479" s="55" t="s">
        <v>65</v>
      </c>
      <c r="AY479" s="55" t="s">
        <v>65</v>
      </c>
      <c r="BA479" s="38" t="s">
        <v>1490</v>
      </c>
      <c r="BB479" s="38" t="s">
        <v>1458</v>
      </c>
      <c r="BC479" s="38" t="s">
        <v>1459</v>
      </c>
    </row>
    <row r="480" spans="1:55" ht="72.75" customHeight="1" x14ac:dyDescent="0.2">
      <c r="A480" s="76" t="s">
        <v>58</v>
      </c>
      <c r="B480" s="76" t="s">
        <v>409</v>
      </c>
      <c r="C480" s="76" t="s">
        <v>410</v>
      </c>
      <c r="D480" s="76" t="s">
        <v>422</v>
      </c>
      <c r="E480" s="76" t="s">
        <v>383</v>
      </c>
      <c r="F480" s="76" t="s">
        <v>423</v>
      </c>
      <c r="G480" s="76" t="s">
        <v>424</v>
      </c>
      <c r="H480" s="76" t="s">
        <v>64</v>
      </c>
      <c r="I480" s="76" t="s">
        <v>414</v>
      </c>
      <c r="J480" s="76" t="s">
        <v>97</v>
      </c>
      <c r="K480" s="76" t="s">
        <v>415</v>
      </c>
      <c r="L480" s="76" t="s">
        <v>425</v>
      </c>
      <c r="M480" s="76" t="s">
        <v>428</v>
      </c>
      <c r="N480" s="76" t="s">
        <v>418</v>
      </c>
      <c r="O480" s="76" t="s">
        <v>102</v>
      </c>
      <c r="P480" s="76" t="s">
        <v>82</v>
      </c>
      <c r="Q480" s="76">
        <v>52</v>
      </c>
      <c r="R480" s="76">
        <v>32</v>
      </c>
      <c r="S480" s="76">
        <v>45</v>
      </c>
      <c r="T480" s="76">
        <v>45</v>
      </c>
      <c r="U480" s="76">
        <v>28</v>
      </c>
      <c r="V480" s="76">
        <v>150</v>
      </c>
      <c r="W480" s="76" t="s">
        <v>419</v>
      </c>
      <c r="X480" s="76" t="s">
        <v>476</v>
      </c>
      <c r="Y480" s="56">
        <v>0.5</v>
      </c>
      <c r="Z480" s="54" t="s">
        <v>477</v>
      </c>
      <c r="AA480" s="30">
        <v>3859000000</v>
      </c>
      <c r="AB480" s="54" t="s">
        <v>437</v>
      </c>
      <c r="AC480" s="54" t="s">
        <v>478</v>
      </c>
      <c r="AD480" s="54" t="s">
        <v>479</v>
      </c>
      <c r="AE480" s="55">
        <v>4</v>
      </c>
      <c r="AF480" s="55"/>
      <c r="AG480" s="55"/>
      <c r="AH480" s="55">
        <v>1</v>
      </c>
      <c r="AI480" s="55"/>
      <c r="AJ480" s="55"/>
      <c r="AK480" s="55">
        <v>1</v>
      </c>
      <c r="AL480" s="55"/>
      <c r="AM480" s="55"/>
      <c r="AN480" s="55">
        <v>1</v>
      </c>
      <c r="AO480" s="55"/>
      <c r="AP480" s="55"/>
      <c r="AQ480" s="55">
        <v>1</v>
      </c>
      <c r="AR480" s="54" t="s">
        <v>419</v>
      </c>
      <c r="AS480" s="54" t="s">
        <v>432</v>
      </c>
      <c r="AT480" s="60" t="s">
        <v>480</v>
      </c>
      <c r="AU480" s="54" t="s">
        <v>481</v>
      </c>
      <c r="AV480" s="54" t="s">
        <v>464</v>
      </c>
      <c r="AW480" s="55" t="s">
        <v>405</v>
      </c>
      <c r="AX480" s="55" t="s">
        <v>65</v>
      </c>
      <c r="AY480" s="55" t="s">
        <v>65</v>
      </c>
      <c r="BA480" s="32" t="s">
        <v>65</v>
      </c>
      <c r="BB480" s="33"/>
      <c r="BC480" s="33"/>
    </row>
    <row r="481" spans="1:55" ht="72.75" customHeight="1" x14ac:dyDescent="0.2">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56">
        <v>0.4</v>
      </c>
      <c r="Z481" s="54" t="s">
        <v>482</v>
      </c>
      <c r="AA481" s="30">
        <v>4000000000</v>
      </c>
      <c r="AB481" s="54" t="s">
        <v>437</v>
      </c>
      <c r="AC481" s="54" t="s">
        <v>470</v>
      </c>
      <c r="AD481" s="54" t="s">
        <v>483</v>
      </c>
      <c r="AE481" s="55">
        <v>4</v>
      </c>
      <c r="AF481" s="55"/>
      <c r="AG481" s="55"/>
      <c r="AH481" s="55">
        <v>1</v>
      </c>
      <c r="AI481" s="55"/>
      <c r="AJ481" s="55"/>
      <c r="AK481" s="55">
        <v>1</v>
      </c>
      <c r="AL481" s="55"/>
      <c r="AM481" s="55"/>
      <c r="AN481" s="55">
        <v>1</v>
      </c>
      <c r="AO481" s="55"/>
      <c r="AP481" s="55"/>
      <c r="AQ481" s="55">
        <v>1</v>
      </c>
      <c r="AR481" s="54" t="s">
        <v>419</v>
      </c>
      <c r="AS481" s="54" t="s">
        <v>432</v>
      </c>
      <c r="AT481" s="60" t="s">
        <v>484</v>
      </c>
      <c r="AU481" s="55" t="s">
        <v>65</v>
      </c>
      <c r="AV481" s="54" t="s">
        <v>464</v>
      </c>
      <c r="AW481" s="55" t="s">
        <v>65</v>
      </c>
      <c r="AX481" s="55" t="s">
        <v>65</v>
      </c>
      <c r="AY481" s="55" t="s">
        <v>65</v>
      </c>
      <c r="BA481" s="32" t="s">
        <v>65</v>
      </c>
      <c r="BB481" s="33"/>
      <c r="BC481" s="33"/>
    </row>
    <row r="482" spans="1:55" ht="72.75" customHeight="1" x14ac:dyDescent="0.2">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56">
        <v>0.1</v>
      </c>
      <c r="Z482" s="54" t="s">
        <v>485</v>
      </c>
      <c r="AA482" s="58" t="s">
        <v>65</v>
      </c>
      <c r="AB482" s="17" t="s">
        <v>65</v>
      </c>
      <c r="AC482" s="17" t="s">
        <v>65</v>
      </c>
      <c r="AD482" s="54" t="s">
        <v>486</v>
      </c>
      <c r="AE482" s="55">
        <v>4</v>
      </c>
      <c r="AF482" s="55"/>
      <c r="AG482" s="55"/>
      <c r="AH482" s="55">
        <v>1</v>
      </c>
      <c r="AI482" s="55"/>
      <c r="AJ482" s="55"/>
      <c r="AK482" s="55">
        <v>1</v>
      </c>
      <c r="AL482" s="55"/>
      <c r="AM482" s="55"/>
      <c r="AN482" s="55">
        <v>1</v>
      </c>
      <c r="AO482" s="55"/>
      <c r="AP482" s="55"/>
      <c r="AQ482" s="55">
        <v>1</v>
      </c>
      <c r="AR482" s="54" t="s">
        <v>419</v>
      </c>
      <c r="AS482" s="54" t="s">
        <v>432</v>
      </c>
      <c r="AT482" s="60" t="s">
        <v>480</v>
      </c>
      <c r="AU482" s="54" t="s">
        <v>481</v>
      </c>
      <c r="AV482" s="54" t="s">
        <v>464</v>
      </c>
      <c r="AW482" s="54" t="s">
        <v>405</v>
      </c>
      <c r="AX482" s="55" t="s">
        <v>65</v>
      </c>
      <c r="AY482" s="55" t="s">
        <v>65</v>
      </c>
      <c r="BA482" s="38" t="s">
        <v>1490</v>
      </c>
      <c r="BB482" s="38" t="s">
        <v>1458</v>
      </c>
      <c r="BC482" s="38" t="s">
        <v>1459</v>
      </c>
    </row>
    <row r="483" spans="1:55" ht="72.75" customHeight="1" x14ac:dyDescent="0.2">
      <c r="A483" s="76" t="s">
        <v>58</v>
      </c>
      <c r="B483" s="76" t="s">
        <v>213</v>
      </c>
      <c r="C483" s="76" t="s">
        <v>103</v>
      </c>
      <c r="D483" s="76" t="s">
        <v>242</v>
      </c>
      <c r="E483" s="76" t="s">
        <v>243</v>
      </c>
      <c r="F483" s="76" t="s">
        <v>298</v>
      </c>
      <c r="G483" s="76" t="s">
        <v>299</v>
      </c>
      <c r="H483" s="76" t="s">
        <v>108</v>
      </c>
      <c r="I483" s="76" t="s">
        <v>65</v>
      </c>
      <c r="J483" s="76" t="s">
        <v>97</v>
      </c>
      <c r="K483" s="76" t="s">
        <v>312</v>
      </c>
      <c r="L483" s="76" t="s">
        <v>1418</v>
      </c>
      <c r="M483" s="76" t="s">
        <v>1419</v>
      </c>
      <c r="N483" s="76" t="s">
        <v>1407</v>
      </c>
      <c r="O483" s="76" t="s">
        <v>238</v>
      </c>
      <c r="P483" s="76" t="s">
        <v>70</v>
      </c>
      <c r="Q483" s="76">
        <v>96</v>
      </c>
      <c r="R483" s="76">
        <v>96</v>
      </c>
      <c r="S483" s="76">
        <v>96</v>
      </c>
      <c r="T483" s="76">
        <v>96</v>
      </c>
      <c r="U483" s="76">
        <v>96</v>
      </c>
      <c r="V483" s="76">
        <v>96</v>
      </c>
      <c r="W483" s="76" t="s">
        <v>397</v>
      </c>
      <c r="X483" s="76" t="s">
        <v>1423</v>
      </c>
      <c r="Y483" s="56">
        <v>0.25</v>
      </c>
      <c r="Z483" s="54" t="s">
        <v>1424</v>
      </c>
      <c r="AA483" s="58" t="s">
        <v>65</v>
      </c>
      <c r="AB483" s="17" t="s">
        <v>65</v>
      </c>
      <c r="AC483" s="17" t="s">
        <v>65</v>
      </c>
      <c r="AD483" s="54" t="s">
        <v>1425</v>
      </c>
      <c r="AE483" s="55">
        <v>1</v>
      </c>
      <c r="AF483" s="55">
        <v>1</v>
      </c>
      <c r="AG483" s="55"/>
      <c r="AH483" s="55"/>
      <c r="AI483" s="55"/>
      <c r="AJ483" s="55"/>
      <c r="AK483" s="55"/>
      <c r="AL483" s="55"/>
      <c r="AM483" s="55"/>
      <c r="AN483" s="55"/>
      <c r="AO483" s="55"/>
      <c r="AP483" s="55"/>
      <c r="AQ483" s="55"/>
      <c r="AR483" s="54" t="s">
        <v>397</v>
      </c>
      <c r="AS483" s="54" t="s">
        <v>576</v>
      </c>
      <c r="AT483" s="55" t="s">
        <v>65</v>
      </c>
      <c r="AU483" s="55" t="s">
        <v>65</v>
      </c>
      <c r="AV483" s="54" t="s">
        <v>464</v>
      </c>
      <c r="AW483" s="55" t="s">
        <v>65</v>
      </c>
      <c r="AX483" s="55" t="s">
        <v>65</v>
      </c>
      <c r="AY483" s="55" t="s">
        <v>65</v>
      </c>
      <c r="BA483" s="32" t="s">
        <v>65</v>
      </c>
      <c r="BB483" s="33"/>
      <c r="BC483" s="33"/>
    </row>
    <row r="484" spans="1:55" ht="72.75" customHeight="1" x14ac:dyDescent="0.2">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56">
        <v>0.5</v>
      </c>
      <c r="Z484" s="54" t="s">
        <v>1426</v>
      </c>
      <c r="AA484" s="58" t="s">
        <v>65</v>
      </c>
      <c r="AB484" s="17" t="s">
        <v>65</v>
      </c>
      <c r="AC484" s="17" t="s">
        <v>65</v>
      </c>
      <c r="AD484" s="54" t="s">
        <v>1427</v>
      </c>
      <c r="AE484" s="55">
        <v>11</v>
      </c>
      <c r="AF484" s="55"/>
      <c r="AG484" s="55">
        <v>1</v>
      </c>
      <c r="AH484" s="55">
        <v>1</v>
      </c>
      <c r="AI484" s="55">
        <v>1</v>
      </c>
      <c r="AJ484" s="55">
        <v>1</v>
      </c>
      <c r="AK484" s="55">
        <v>1</v>
      </c>
      <c r="AL484" s="55">
        <v>1</v>
      </c>
      <c r="AM484" s="55">
        <v>1</v>
      </c>
      <c r="AN484" s="55">
        <v>1</v>
      </c>
      <c r="AO484" s="55">
        <v>1</v>
      </c>
      <c r="AP484" s="55">
        <v>1</v>
      </c>
      <c r="AQ484" s="55">
        <v>1</v>
      </c>
      <c r="AR484" s="54" t="s">
        <v>397</v>
      </c>
      <c r="AS484" s="54" t="s">
        <v>576</v>
      </c>
      <c r="AT484" s="55" t="s">
        <v>65</v>
      </c>
      <c r="AU484" s="55" t="s">
        <v>65</v>
      </c>
      <c r="AV484" s="54" t="s">
        <v>464</v>
      </c>
      <c r="AW484" s="55" t="s">
        <v>65</v>
      </c>
      <c r="AX484" s="55" t="s">
        <v>65</v>
      </c>
      <c r="AY484" s="55" t="s">
        <v>65</v>
      </c>
      <c r="BA484" s="32" t="s">
        <v>65</v>
      </c>
      <c r="BB484" s="33"/>
      <c r="BC484" s="33"/>
    </row>
    <row r="485" spans="1:55" ht="72.75" customHeight="1" x14ac:dyDescent="0.2">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56">
        <v>0.25</v>
      </c>
      <c r="Z485" s="54" t="s">
        <v>1428</v>
      </c>
      <c r="AA485" s="58" t="s">
        <v>65</v>
      </c>
      <c r="AB485" s="17" t="s">
        <v>65</v>
      </c>
      <c r="AC485" s="17" t="s">
        <v>65</v>
      </c>
      <c r="AD485" s="54" t="s">
        <v>1429</v>
      </c>
      <c r="AE485" s="55">
        <v>11</v>
      </c>
      <c r="AF485" s="55"/>
      <c r="AG485" s="55">
        <v>1</v>
      </c>
      <c r="AH485" s="55">
        <v>1</v>
      </c>
      <c r="AI485" s="55">
        <v>1</v>
      </c>
      <c r="AJ485" s="55">
        <v>1</v>
      </c>
      <c r="AK485" s="55">
        <v>1</v>
      </c>
      <c r="AL485" s="55">
        <v>1</v>
      </c>
      <c r="AM485" s="55">
        <v>1</v>
      </c>
      <c r="AN485" s="55">
        <v>1</v>
      </c>
      <c r="AO485" s="55">
        <v>1</v>
      </c>
      <c r="AP485" s="55">
        <v>1</v>
      </c>
      <c r="AQ485" s="55">
        <v>1</v>
      </c>
      <c r="AR485" s="54" t="s">
        <v>397</v>
      </c>
      <c r="AS485" s="54" t="s">
        <v>576</v>
      </c>
      <c r="AT485" s="55" t="s">
        <v>65</v>
      </c>
      <c r="AU485" s="55" t="s">
        <v>65</v>
      </c>
      <c r="AV485" s="54" t="s">
        <v>464</v>
      </c>
      <c r="AW485" s="55" t="s">
        <v>65</v>
      </c>
      <c r="AX485" s="55" t="s">
        <v>65</v>
      </c>
      <c r="AY485" s="55" t="s">
        <v>65</v>
      </c>
      <c r="BA485" s="32" t="s">
        <v>65</v>
      </c>
      <c r="BB485" s="33"/>
      <c r="BC485" s="33"/>
    </row>
    <row r="486" spans="1:55" ht="72.75" customHeight="1" x14ac:dyDescent="0.2">
      <c r="A486" s="76" t="s">
        <v>58</v>
      </c>
      <c r="B486" s="76" t="s">
        <v>213</v>
      </c>
      <c r="C486" s="76" t="s">
        <v>103</v>
      </c>
      <c r="D486" s="76" t="s">
        <v>242</v>
      </c>
      <c r="E486" s="76" t="s">
        <v>243</v>
      </c>
      <c r="F486" s="76" t="s">
        <v>298</v>
      </c>
      <c r="G486" s="76" t="s">
        <v>311</v>
      </c>
      <c r="H486" s="76" t="s">
        <v>108</v>
      </c>
      <c r="I486" s="76"/>
      <c r="J486" s="76" t="s">
        <v>66</v>
      </c>
      <c r="K486" s="76" t="s">
        <v>396</v>
      </c>
      <c r="L486" s="76" t="s">
        <v>1420</v>
      </c>
      <c r="M486" s="76" t="s">
        <v>1445</v>
      </c>
      <c r="N486" s="76" t="s">
        <v>1405</v>
      </c>
      <c r="O486" s="76" t="s">
        <v>222</v>
      </c>
      <c r="P486" s="76" t="s">
        <v>70</v>
      </c>
      <c r="Q486" s="76">
        <v>37.31</v>
      </c>
      <c r="R486" s="76" t="s">
        <v>73</v>
      </c>
      <c r="S486" s="76">
        <v>56</v>
      </c>
      <c r="T486" s="76">
        <v>58.3</v>
      </c>
      <c r="U486" s="76">
        <v>60.6</v>
      </c>
      <c r="V486" s="76">
        <v>60.6</v>
      </c>
      <c r="W486" s="76" t="s">
        <v>397</v>
      </c>
      <c r="X486" s="76" t="s">
        <v>1388</v>
      </c>
      <c r="Y486" s="56">
        <v>0.04</v>
      </c>
      <c r="Z486" s="54" t="s">
        <v>815</v>
      </c>
      <c r="AA486" s="30">
        <v>34070400</v>
      </c>
      <c r="AB486" s="54" t="s">
        <v>814</v>
      </c>
      <c r="AC486" s="54" t="s">
        <v>815</v>
      </c>
      <c r="AD486" s="54" t="s">
        <v>1389</v>
      </c>
      <c r="AE486" s="55">
        <v>12</v>
      </c>
      <c r="AF486" s="55">
        <v>1</v>
      </c>
      <c r="AG486" s="55">
        <v>1</v>
      </c>
      <c r="AH486" s="55">
        <v>1</v>
      </c>
      <c r="AI486" s="55">
        <v>1</v>
      </c>
      <c r="AJ486" s="55">
        <v>1</v>
      </c>
      <c r="AK486" s="55">
        <v>1</v>
      </c>
      <c r="AL486" s="55">
        <v>1</v>
      </c>
      <c r="AM486" s="55">
        <v>1</v>
      </c>
      <c r="AN486" s="55">
        <v>1</v>
      </c>
      <c r="AO486" s="55">
        <v>1</v>
      </c>
      <c r="AP486" s="55">
        <v>1</v>
      </c>
      <c r="AQ486" s="55">
        <v>1</v>
      </c>
      <c r="AR486" s="54" t="s">
        <v>397</v>
      </c>
      <c r="AS486" s="54" t="s">
        <v>880</v>
      </c>
      <c r="AT486" s="60" t="s">
        <v>1305</v>
      </c>
      <c r="AU486" s="54" t="s">
        <v>1390</v>
      </c>
      <c r="AV486" s="55" t="s">
        <v>65</v>
      </c>
      <c r="AW486" s="55" t="s">
        <v>65</v>
      </c>
      <c r="AX486" s="55" t="s">
        <v>65</v>
      </c>
      <c r="AY486" s="55" t="s">
        <v>65</v>
      </c>
      <c r="BA486" s="32" t="s">
        <v>65</v>
      </c>
      <c r="BB486" s="32"/>
      <c r="BC486" s="32"/>
    </row>
    <row r="487" spans="1:55" ht="72.75" customHeight="1" x14ac:dyDescent="0.2">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56">
        <v>0.08</v>
      </c>
      <c r="Z487" s="54" t="s">
        <v>542</v>
      </c>
      <c r="AA487" s="58" t="s">
        <v>65</v>
      </c>
      <c r="AB487" s="17" t="s">
        <v>65</v>
      </c>
      <c r="AC487" s="17" t="s">
        <v>65</v>
      </c>
      <c r="AD487" s="54" t="s">
        <v>1391</v>
      </c>
      <c r="AE487" s="55">
        <v>2</v>
      </c>
      <c r="AF487" s="55"/>
      <c r="AG487" s="55"/>
      <c r="AH487" s="55"/>
      <c r="AI487" s="55"/>
      <c r="AJ487" s="55"/>
      <c r="AK487" s="55">
        <v>1</v>
      </c>
      <c r="AL487" s="55"/>
      <c r="AM487" s="55"/>
      <c r="AN487" s="55"/>
      <c r="AO487" s="55"/>
      <c r="AP487" s="55"/>
      <c r="AQ487" s="55">
        <v>1</v>
      </c>
      <c r="AR487" s="54" t="s">
        <v>397</v>
      </c>
      <c r="AS487" s="54" t="s">
        <v>880</v>
      </c>
      <c r="AT487" s="60" t="s">
        <v>1305</v>
      </c>
      <c r="AU487" s="54" t="s">
        <v>1390</v>
      </c>
      <c r="AV487" s="55" t="s">
        <v>65</v>
      </c>
      <c r="AW487" s="55" t="s">
        <v>65</v>
      </c>
      <c r="AX487" s="55" t="s">
        <v>65</v>
      </c>
      <c r="AY487" s="55" t="s">
        <v>65</v>
      </c>
      <c r="BA487" s="32" t="s">
        <v>65</v>
      </c>
      <c r="BB487" s="32"/>
      <c r="BC487" s="32"/>
    </row>
    <row r="488" spans="1:55" ht="72.75" customHeight="1" x14ac:dyDescent="0.2">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56">
        <v>0.36</v>
      </c>
      <c r="Z488" s="54" t="s">
        <v>1392</v>
      </c>
      <c r="AA488" s="58" t="s">
        <v>65</v>
      </c>
      <c r="AB488" s="17" t="s">
        <v>65</v>
      </c>
      <c r="AC488" s="17" t="s">
        <v>65</v>
      </c>
      <c r="AD488" s="54" t="s">
        <v>1393</v>
      </c>
      <c r="AE488" s="55">
        <v>4</v>
      </c>
      <c r="AF488" s="55"/>
      <c r="AG488" s="55"/>
      <c r="AH488" s="55">
        <v>1</v>
      </c>
      <c r="AI488" s="55"/>
      <c r="AJ488" s="55"/>
      <c r="AK488" s="55">
        <v>1</v>
      </c>
      <c r="AL488" s="55"/>
      <c r="AM488" s="55"/>
      <c r="AN488" s="55">
        <v>1</v>
      </c>
      <c r="AO488" s="55"/>
      <c r="AP488" s="55"/>
      <c r="AQ488" s="55">
        <v>1</v>
      </c>
      <c r="AR488" s="54" t="s">
        <v>397</v>
      </c>
      <c r="AS488" s="54" t="s">
        <v>880</v>
      </c>
      <c r="AT488" s="60" t="s">
        <v>1394</v>
      </c>
      <c r="AU488" s="54" t="s">
        <v>1395</v>
      </c>
      <c r="AV488" s="55" t="s">
        <v>65</v>
      </c>
      <c r="AW488" s="55" t="s">
        <v>65</v>
      </c>
      <c r="AX488" s="55" t="s">
        <v>65</v>
      </c>
      <c r="AY488" s="55" t="s">
        <v>65</v>
      </c>
      <c r="BA488" s="32" t="s">
        <v>65</v>
      </c>
      <c r="BB488" s="32"/>
      <c r="BC488" s="32"/>
    </row>
    <row r="489" spans="1:55" ht="72.75" customHeight="1" x14ac:dyDescent="0.2">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56">
        <v>0.2</v>
      </c>
      <c r="Z489" s="54" t="s">
        <v>1396</v>
      </c>
      <c r="AA489" s="58" t="s">
        <v>65</v>
      </c>
      <c r="AB489" s="17" t="s">
        <v>65</v>
      </c>
      <c r="AC489" s="17" t="s">
        <v>65</v>
      </c>
      <c r="AD489" s="54" t="s">
        <v>1397</v>
      </c>
      <c r="AE489" s="55">
        <v>3</v>
      </c>
      <c r="AF489" s="55"/>
      <c r="AG489" s="55"/>
      <c r="AH489" s="55"/>
      <c r="AI489" s="55">
        <v>1</v>
      </c>
      <c r="AJ489" s="55"/>
      <c r="AK489" s="55"/>
      <c r="AL489" s="55"/>
      <c r="AM489" s="55">
        <v>1</v>
      </c>
      <c r="AN489" s="55"/>
      <c r="AO489" s="55"/>
      <c r="AP489" s="55"/>
      <c r="AQ489" s="55">
        <v>1</v>
      </c>
      <c r="AR489" s="54" t="s">
        <v>397</v>
      </c>
      <c r="AS489" s="54" t="s">
        <v>880</v>
      </c>
      <c r="AT489" s="60" t="s">
        <v>1398</v>
      </c>
      <c r="AU489" s="54" t="s">
        <v>1394</v>
      </c>
      <c r="AV489" s="55" t="s">
        <v>65</v>
      </c>
      <c r="AW489" s="55" t="s">
        <v>65</v>
      </c>
      <c r="AX489" s="55" t="s">
        <v>65</v>
      </c>
      <c r="AY489" s="55" t="s">
        <v>65</v>
      </c>
      <c r="BA489" s="32" t="s">
        <v>65</v>
      </c>
      <c r="BB489" s="32"/>
      <c r="BC489" s="32"/>
    </row>
    <row r="490" spans="1:55" ht="72.75" customHeight="1" x14ac:dyDescent="0.2">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56">
        <v>0.2</v>
      </c>
      <c r="Z490" s="54" t="s">
        <v>1399</v>
      </c>
      <c r="AA490" s="58" t="s">
        <v>65</v>
      </c>
      <c r="AB490" s="17" t="s">
        <v>65</v>
      </c>
      <c r="AC490" s="17" t="s">
        <v>65</v>
      </c>
      <c r="AD490" s="54" t="s">
        <v>1400</v>
      </c>
      <c r="AE490" s="55">
        <v>3</v>
      </c>
      <c r="AF490" s="55"/>
      <c r="AG490" s="55"/>
      <c r="AH490" s="55"/>
      <c r="AI490" s="55">
        <v>1</v>
      </c>
      <c r="AJ490" s="55"/>
      <c r="AK490" s="55"/>
      <c r="AL490" s="55"/>
      <c r="AM490" s="55">
        <v>1</v>
      </c>
      <c r="AN490" s="55"/>
      <c r="AO490" s="55"/>
      <c r="AP490" s="55"/>
      <c r="AQ490" s="55">
        <v>1</v>
      </c>
      <c r="AR490" s="54" t="s">
        <v>397</v>
      </c>
      <c r="AS490" s="54" t="s">
        <v>880</v>
      </c>
      <c r="AT490" s="60" t="s">
        <v>1398</v>
      </c>
      <c r="AU490" s="54" t="s">
        <v>1394</v>
      </c>
      <c r="AV490" s="55" t="s">
        <v>65</v>
      </c>
      <c r="AW490" s="55" t="s">
        <v>65</v>
      </c>
      <c r="AX490" s="55" t="s">
        <v>65</v>
      </c>
      <c r="AY490" s="55" t="s">
        <v>65</v>
      </c>
      <c r="BA490" s="32" t="s">
        <v>65</v>
      </c>
      <c r="BB490" s="32"/>
      <c r="BC490" s="32"/>
    </row>
    <row r="491" spans="1:55" ht="76.5" customHeight="1" x14ac:dyDescent="0.2">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56">
        <v>0.12</v>
      </c>
      <c r="Z491" s="54" t="s">
        <v>1401</v>
      </c>
      <c r="AA491" s="58" t="s">
        <v>65</v>
      </c>
      <c r="AB491" s="17" t="s">
        <v>65</v>
      </c>
      <c r="AC491" s="17" t="s">
        <v>65</v>
      </c>
      <c r="AD491" s="54" t="s">
        <v>1402</v>
      </c>
      <c r="AE491" s="55">
        <v>2</v>
      </c>
      <c r="AF491" s="55"/>
      <c r="AG491" s="55"/>
      <c r="AH491" s="55"/>
      <c r="AI491" s="55"/>
      <c r="AJ491" s="55"/>
      <c r="AK491" s="55">
        <v>1</v>
      </c>
      <c r="AL491" s="55"/>
      <c r="AM491" s="55"/>
      <c r="AN491" s="55"/>
      <c r="AO491" s="55"/>
      <c r="AP491" s="55"/>
      <c r="AQ491" s="55">
        <v>1</v>
      </c>
      <c r="AR491" s="54" t="s">
        <v>397</v>
      </c>
      <c r="AS491" s="54" t="s">
        <v>880</v>
      </c>
      <c r="AT491" s="60" t="s">
        <v>1394</v>
      </c>
      <c r="AU491" s="55" t="s">
        <v>65</v>
      </c>
      <c r="AV491" s="55" t="s">
        <v>65</v>
      </c>
      <c r="AW491" s="55" t="s">
        <v>65</v>
      </c>
      <c r="AX491" s="55" t="s">
        <v>65</v>
      </c>
      <c r="AY491" s="55" t="s">
        <v>65</v>
      </c>
      <c r="BA491" s="32" t="s">
        <v>65</v>
      </c>
      <c r="BB491" s="32"/>
      <c r="BC491" s="32"/>
    </row>
    <row r="492" spans="1:55" x14ac:dyDescent="0.2">
      <c r="A492" s="52"/>
      <c r="B492" s="65"/>
      <c r="C492" s="65"/>
      <c r="D492" s="65"/>
      <c r="E492" s="65"/>
      <c r="F492" s="65"/>
      <c r="G492" s="65"/>
      <c r="H492" s="65"/>
      <c r="I492" s="65"/>
      <c r="J492" s="65"/>
      <c r="K492" s="65"/>
      <c r="L492" s="65"/>
      <c r="M492" s="65"/>
      <c r="N492" s="65"/>
      <c r="O492" s="65"/>
      <c r="P492" s="65"/>
      <c r="Q492" s="65"/>
      <c r="R492" s="66"/>
      <c r="S492" s="66"/>
      <c r="T492" s="66"/>
      <c r="U492" s="66"/>
      <c r="V492" s="66"/>
      <c r="W492" s="65"/>
      <c r="X492" s="52"/>
      <c r="Y492" s="67"/>
      <c r="Z492" s="52"/>
      <c r="AA492" s="52"/>
      <c r="AB492" s="52"/>
      <c r="AC492" s="52"/>
      <c r="AD492" s="52"/>
      <c r="AE492" s="52"/>
      <c r="AF492" s="52"/>
      <c r="AG492" s="52"/>
      <c r="AH492" s="52"/>
      <c r="AI492" s="52"/>
      <c r="AJ492" s="52"/>
      <c r="AK492" s="52"/>
      <c r="AL492" s="52"/>
      <c r="AM492" s="52"/>
      <c r="AN492" s="52"/>
      <c r="AO492" s="52"/>
      <c r="AP492" s="52"/>
      <c r="AQ492" s="52"/>
      <c r="AR492" s="52"/>
      <c r="AS492" s="52"/>
      <c r="AT492" s="52"/>
      <c r="AU492" s="52"/>
      <c r="AV492" s="52"/>
      <c r="AW492" s="52"/>
      <c r="AX492" s="52"/>
      <c r="AY492" s="52"/>
    </row>
    <row r="493" spans="1:55" x14ac:dyDescent="0.2">
      <c r="A493" s="52"/>
      <c r="B493" s="65"/>
      <c r="C493" s="65"/>
      <c r="D493" s="65"/>
      <c r="E493" s="65"/>
      <c r="F493" s="65"/>
      <c r="G493" s="65"/>
      <c r="H493" s="65"/>
      <c r="I493" s="65"/>
      <c r="J493" s="65"/>
      <c r="K493" s="65"/>
      <c r="L493" s="65"/>
      <c r="M493" s="65"/>
      <c r="N493" s="65"/>
      <c r="O493" s="65"/>
      <c r="P493" s="65"/>
      <c r="Q493" s="65"/>
      <c r="R493" s="66"/>
      <c r="S493" s="66"/>
      <c r="T493" s="66"/>
      <c r="U493" s="66"/>
      <c r="V493" s="66"/>
      <c r="W493" s="65"/>
      <c r="X493" s="52"/>
      <c r="Y493" s="67"/>
      <c r="Z493" s="52"/>
      <c r="AA493" s="52"/>
      <c r="AB493" s="52"/>
      <c r="AC493" s="52"/>
      <c r="AD493" s="52"/>
      <c r="AE493" s="52"/>
      <c r="AF493" s="52"/>
      <c r="AG493" s="52"/>
      <c r="AH493" s="52"/>
      <c r="AI493" s="52"/>
      <c r="AJ493" s="52"/>
      <c r="AK493" s="52"/>
      <c r="AL493" s="52"/>
      <c r="AM493" s="52"/>
      <c r="AN493" s="52"/>
      <c r="AO493" s="52"/>
      <c r="AP493" s="52"/>
      <c r="AQ493" s="52"/>
      <c r="AR493" s="52"/>
      <c r="AS493" s="52"/>
      <c r="AT493" s="52"/>
      <c r="AU493" s="52"/>
      <c r="AV493" s="52"/>
      <c r="AW493" s="52"/>
      <c r="AX493" s="52"/>
      <c r="AY493" s="52"/>
    </row>
    <row r="494" spans="1:55" x14ac:dyDescent="0.2">
      <c r="A494" s="52"/>
      <c r="B494" s="65"/>
      <c r="C494" s="65"/>
      <c r="D494" s="65"/>
      <c r="E494" s="65"/>
      <c r="F494" s="65"/>
      <c r="G494" s="65"/>
      <c r="H494" s="65"/>
      <c r="I494" s="65"/>
      <c r="J494" s="65"/>
      <c r="K494" s="65"/>
      <c r="L494" s="65"/>
      <c r="M494" s="65"/>
      <c r="N494" s="65"/>
      <c r="O494" s="65"/>
      <c r="P494" s="65"/>
      <c r="Q494" s="65"/>
      <c r="R494" s="66"/>
      <c r="S494" s="66"/>
      <c r="T494" s="66"/>
      <c r="U494" s="66"/>
      <c r="V494" s="66"/>
      <c r="W494" s="65"/>
      <c r="X494" s="52"/>
      <c r="Y494" s="67"/>
      <c r="Z494" s="52"/>
      <c r="AA494" s="68"/>
      <c r="AB494" s="52"/>
      <c r="AC494" s="52"/>
      <c r="AD494" s="52"/>
      <c r="AE494" s="52"/>
      <c r="AF494" s="52"/>
      <c r="AG494" s="52"/>
      <c r="AH494" s="52"/>
      <c r="AI494" s="52"/>
      <c r="AJ494" s="52"/>
      <c r="AK494" s="52"/>
      <c r="AL494" s="52"/>
      <c r="AM494" s="52"/>
      <c r="AN494" s="52"/>
      <c r="AO494" s="52"/>
      <c r="AP494" s="52"/>
      <c r="AQ494" s="52"/>
      <c r="AR494" s="52"/>
      <c r="AS494" s="52"/>
      <c r="AT494" s="52"/>
      <c r="AU494" s="52"/>
      <c r="AV494" s="52"/>
      <c r="AW494" s="52"/>
      <c r="AX494" s="52"/>
      <c r="AY494" s="52"/>
    </row>
    <row r="495" spans="1:55" x14ac:dyDescent="0.2">
      <c r="A495" s="52"/>
      <c r="B495" s="65"/>
      <c r="C495" s="65"/>
      <c r="D495" s="65"/>
      <c r="E495" s="65"/>
      <c r="F495" s="65"/>
      <c r="G495" s="65"/>
      <c r="H495" s="65"/>
      <c r="I495" s="65"/>
      <c r="J495" s="65"/>
      <c r="K495" s="65"/>
      <c r="L495" s="65"/>
      <c r="M495" s="65"/>
      <c r="N495" s="65"/>
      <c r="O495" s="65"/>
      <c r="P495" s="65"/>
      <c r="Q495" s="65"/>
      <c r="R495" s="66"/>
      <c r="S495" s="66"/>
      <c r="T495" s="66"/>
      <c r="U495" s="66"/>
      <c r="V495" s="66"/>
      <c r="W495" s="65"/>
      <c r="X495" s="52"/>
      <c r="Y495" s="67"/>
      <c r="Z495" s="52"/>
      <c r="AA495" s="52"/>
      <c r="AB495" s="52"/>
      <c r="AC495" s="52"/>
      <c r="AD495" s="52"/>
      <c r="AE495" s="52"/>
      <c r="AF495" s="52"/>
      <c r="AG495" s="52"/>
      <c r="AH495" s="52"/>
      <c r="AI495" s="52"/>
      <c r="AJ495" s="52"/>
      <c r="AK495" s="52"/>
      <c r="AL495" s="52"/>
      <c r="AM495" s="52"/>
      <c r="AN495" s="52"/>
      <c r="AO495" s="52"/>
      <c r="AP495" s="52"/>
      <c r="AQ495" s="52"/>
      <c r="AR495" s="52"/>
      <c r="AS495" s="52"/>
      <c r="AT495" s="52"/>
      <c r="AU495" s="52"/>
      <c r="AV495" s="52"/>
      <c r="AW495" s="52"/>
      <c r="AX495" s="52"/>
      <c r="AY495" s="52"/>
    </row>
    <row r="496" spans="1:55" x14ac:dyDescent="0.2">
      <c r="A496" s="52"/>
      <c r="B496" s="65"/>
      <c r="C496" s="65"/>
      <c r="D496" s="65"/>
      <c r="E496" s="65"/>
      <c r="F496" s="65"/>
      <c r="G496" s="65"/>
      <c r="H496" s="65"/>
      <c r="I496" s="65"/>
      <c r="J496" s="65"/>
      <c r="K496" s="65"/>
      <c r="L496" s="65"/>
      <c r="M496" s="65"/>
      <c r="N496" s="65"/>
      <c r="O496" s="65"/>
      <c r="P496" s="65"/>
      <c r="Q496" s="65"/>
      <c r="R496" s="66"/>
      <c r="S496" s="66"/>
      <c r="T496" s="66"/>
      <c r="U496" s="66"/>
      <c r="V496" s="66"/>
      <c r="W496" s="65"/>
      <c r="X496" s="52"/>
      <c r="Y496" s="67"/>
      <c r="Z496" s="52"/>
      <c r="AA496" s="52"/>
      <c r="AB496" s="52"/>
      <c r="AC496" s="52"/>
      <c r="AD496" s="52"/>
      <c r="AE496" s="52"/>
      <c r="AF496" s="52"/>
      <c r="AG496" s="52"/>
      <c r="AH496" s="52"/>
      <c r="AI496" s="52"/>
      <c r="AJ496" s="52"/>
      <c r="AK496" s="52"/>
      <c r="AL496" s="52"/>
      <c r="AM496" s="52"/>
      <c r="AN496" s="52"/>
      <c r="AO496" s="52"/>
      <c r="AP496" s="52"/>
      <c r="AQ496" s="52"/>
      <c r="AR496" s="52"/>
      <c r="AS496" s="52"/>
      <c r="AT496" s="52"/>
      <c r="AU496" s="52"/>
      <c r="AV496" s="52"/>
      <c r="AW496" s="52"/>
      <c r="AX496" s="52"/>
      <c r="AY496" s="52"/>
    </row>
    <row r="497" spans="27:27" x14ac:dyDescent="0.2">
      <c r="AA497" s="20"/>
    </row>
  </sheetData>
  <mergeCells count="1697">
    <mergeCell ref="L384:L386"/>
    <mergeCell ref="K384:K386"/>
    <mergeCell ref="J384:J386"/>
    <mergeCell ref="I384:I386"/>
    <mergeCell ref="H384:H386"/>
    <mergeCell ref="G384:G386"/>
    <mergeCell ref="C387:C391"/>
    <mergeCell ref="B387:B391"/>
    <mergeCell ref="A387:A391"/>
    <mergeCell ref="X387:X391"/>
    <mergeCell ref="W387:W391"/>
    <mergeCell ref="V387:V391"/>
    <mergeCell ref="U387:U391"/>
    <mergeCell ref="T387:T391"/>
    <mergeCell ref="S387:S391"/>
    <mergeCell ref="R387:R391"/>
    <mergeCell ref="Q387:Q391"/>
    <mergeCell ref="P387:P391"/>
    <mergeCell ref="O387:O391"/>
    <mergeCell ref="N387:N391"/>
    <mergeCell ref="M387:M391"/>
    <mergeCell ref="L387:L391"/>
    <mergeCell ref="K387:K391"/>
    <mergeCell ref="J387:J391"/>
    <mergeCell ref="I387:I391"/>
    <mergeCell ref="H387:H391"/>
    <mergeCell ref="F384:F386"/>
    <mergeCell ref="E384:E386"/>
    <mergeCell ref="D384:D386"/>
    <mergeCell ref="C384:C386"/>
    <mergeCell ref="B384:B386"/>
    <mergeCell ref="A384:A386"/>
    <mergeCell ref="Y63:Y64"/>
    <mergeCell ref="X63:X65"/>
    <mergeCell ref="AW2:AY2"/>
    <mergeCell ref="AW3:AY3"/>
    <mergeCell ref="Y362:Y363"/>
    <mergeCell ref="Z362:Z363"/>
    <mergeCell ref="AA362:AA363"/>
    <mergeCell ref="AB362:AB363"/>
    <mergeCell ref="AC362:AC363"/>
    <mergeCell ref="X362:X363"/>
    <mergeCell ref="A362:A363"/>
    <mergeCell ref="B362:B363"/>
    <mergeCell ref="C362:C363"/>
    <mergeCell ref="D362:D363"/>
    <mergeCell ref="E362:E363"/>
    <mergeCell ref="F362:F363"/>
    <mergeCell ref="G362:G363"/>
    <mergeCell ref="H362:H363"/>
    <mergeCell ref="I362:I363"/>
    <mergeCell ref="J362:J363"/>
    <mergeCell ref="K362:K363"/>
    <mergeCell ref="L362:L363"/>
    <mergeCell ref="M362:M363"/>
    <mergeCell ref="N362:N363"/>
    <mergeCell ref="O362:O363"/>
    <mergeCell ref="P362:P363"/>
    <mergeCell ref="Q362:Q363"/>
    <mergeCell ref="R362:R363"/>
    <mergeCell ref="S362:S363"/>
    <mergeCell ref="T362:T363"/>
    <mergeCell ref="U362:U363"/>
    <mergeCell ref="W362:W363"/>
    <mergeCell ref="L338:L358"/>
    <mergeCell ref="X483:X485"/>
    <mergeCell ref="A483:A485"/>
    <mergeCell ref="B483:B485"/>
    <mergeCell ref="C483:C485"/>
    <mergeCell ref="D483:D485"/>
    <mergeCell ref="E483:E485"/>
    <mergeCell ref="F483:F485"/>
    <mergeCell ref="G483:G485"/>
    <mergeCell ref="H483:H485"/>
    <mergeCell ref="I483:I485"/>
    <mergeCell ref="J483:J485"/>
    <mergeCell ref="K483:K485"/>
    <mergeCell ref="L483:L485"/>
    <mergeCell ref="M483:M485"/>
    <mergeCell ref="N483:N485"/>
    <mergeCell ref="O483:O485"/>
    <mergeCell ref="P483:P485"/>
    <mergeCell ref="Q483:Q485"/>
    <mergeCell ref="R483:R485"/>
    <mergeCell ref="S483:S485"/>
    <mergeCell ref="T483:T485"/>
    <mergeCell ref="U483:U485"/>
    <mergeCell ref="V483:V485"/>
    <mergeCell ref="W483:W485"/>
    <mergeCell ref="X465:X470"/>
    <mergeCell ref="X471:X472"/>
    <mergeCell ref="W463:W472"/>
    <mergeCell ref="A463:A472"/>
    <mergeCell ref="B463:B472"/>
    <mergeCell ref="C463:C472"/>
    <mergeCell ref="D463:D472"/>
    <mergeCell ref="X486:X491"/>
    <mergeCell ref="A486:A491"/>
    <mergeCell ref="B486:B491"/>
    <mergeCell ref="C486:C491"/>
    <mergeCell ref="D486:D491"/>
    <mergeCell ref="E486:E491"/>
    <mergeCell ref="F486:F491"/>
    <mergeCell ref="G486:G491"/>
    <mergeCell ref="H486:H491"/>
    <mergeCell ref="I486:I491"/>
    <mergeCell ref="J486:J491"/>
    <mergeCell ref="K486:K491"/>
    <mergeCell ref="L486:L491"/>
    <mergeCell ref="M486:M491"/>
    <mergeCell ref="N486:N491"/>
    <mergeCell ref="O486:O491"/>
    <mergeCell ref="P486:P491"/>
    <mergeCell ref="Q486:Q491"/>
    <mergeCell ref="R486:R491"/>
    <mergeCell ref="S486:S491"/>
    <mergeCell ref="T486:T491"/>
    <mergeCell ref="U486:U491"/>
    <mergeCell ref="V486:V491"/>
    <mergeCell ref="W486:W491"/>
    <mergeCell ref="E463:E472"/>
    <mergeCell ref="F463:F472"/>
    <mergeCell ref="G463:G472"/>
    <mergeCell ref="H463:H472"/>
    <mergeCell ref="I463:I472"/>
    <mergeCell ref="J463:J472"/>
    <mergeCell ref="K463:K472"/>
    <mergeCell ref="L463:L472"/>
    <mergeCell ref="X480:X482"/>
    <mergeCell ref="A480:A482"/>
    <mergeCell ref="B480:B482"/>
    <mergeCell ref="C480:C482"/>
    <mergeCell ref="D480:D482"/>
    <mergeCell ref="E480:E482"/>
    <mergeCell ref="F480:F482"/>
    <mergeCell ref="G480:G482"/>
    <mergeCell ref="H480:H482"/>
    <mergeCell ref="I480:I482"/>
    <mergeCell ref="J480:J482"/>
    <mergeCell ref="K480:K482"/>
    <mergeCell ref="L480:L482"/>
    <mergeCell ref="M480:M482"/>
    <mergeCell ref="N480:N482"/>
    <mergeCell ref="O480:O482"/>
    <mergeCell ref="P480:P482"/>
    <mergeCell ref="Q480:Q482"/>
    <mergeCell ref="R480:R482"/>
    <mergeCell ref="S480:S482"/>
    <mergeCell ref="T480:T482"/>
    <mergeCell ref="U480:U482"/>
    <mergeCell ref="V480:V482"/>
    <mergeCell ref="W480:W482"/>
    <mergeCell ref="X477:X479"/>
    <mergeCell ref="A477:A479"/>
    <mergeCell ref="B477:B479"/>
    <mergeCell ref="C477:C479"/>
    <mergeCell ref="D477:D479"/>
    <mergeCell ref="E477:E479"/>
    <mergeCell ref="F477:F479"/>
    <mergeCell ref="G477:G479"/>
    <mergeCell ref="H477:H479"/>
    <mergeCell ref="I477:I479"/>
    <mergeCell ref="J477:J479"/>
    <mergeCell ref="K477:K479"/>
    <mergeCell ref="L477:L479"/>
    <mergeCell ref="M477:M479"/>
    <mergeCell ref="N477:N479"/>
    <mergeCell ref="O477:O479"/>
    <mergeCell ref="P477:P479"/>
    <mergeCell ref="Q477:Q479"/>
    <mergeCell ref="R477:R479"/>
    <mergeCell ref="S477:S479"/>
    <mergeCell ref="T477:T479"/>
    <mergeCell ref="U477:U479"/>
    <mergeCell ref="V477:V479"/>
    <mergeCell ref="W477:W479"/>
    <mergeCell ref="X473:X476"/>
    <mergeCell ref="A473:A476"/>
    <mergeCell ref="B473:B476"/>
    <mergeCell ref="C473:C476"/>
    <mergeCell ref="D473:D476"/>
    <mergeCell ref="E473:E476"/>
    <mergeCell ref="F473:F476"/>
    <mergeCell ref="G473:G476"/>
    <mergeCell ref="H473:H476"/>
    <mergeCell ref="I473:I476"/>
    <mergeCell ref="J473:J476"/>
    <mergeCell ref="K473:K476"/>
    <mergeCell ref="L473:L476"/>
    <mergeCell ref="M473:M476"/>
    <mergeCell ref="N473:N476"/>
    <mergeCell ref="O473:O476"/>
    <mergeCell ref="P473:P476"/>
    <mergeCell ref="Q473:Q476"/>
    <mergeCell ref="R473:R476"/>
    <mergeCell ref="S473:S476"/>
    <mergeCell ref="T473:T476"/>
    <mergeCell ref="U473:U476"/>
    <mergeCell ref="V473:V476"/>
    <mergeCell ref="W473:W476"/>
    <mergeCell ref="X463:X464"/>
    <mergeCell ref="M463:M464"/>
    <mergeCell ref="N463:N464"/>
    <mergeCell ref="O463:O464"/>
    <mergeCell ref="P463:P464"/>
    <mergeCell ref="Q463:Q464"/>
    <mergeCell ref="R463:R464"/>
    <mergeCell ref="S463:S464"/>
    <mergeCell ref="T463:T464"/>
    <mergeCell ref="U463:U464"/>
    <mergeCell ref="V463:V464"/>
    <mergeCell ref="X459:X461"/>
    <mergeCell ref="W459:W461"/>
    <mergeCell ref="M459:M461"/>
    <mergeCell ref="L459:L461"/>
    <mergeCell ref="X453:X455"/>
    <mergeCell ref="L453:L455"/>
    <mergeCell ref="M453:M455"/>
    <mergeCell ref="W453:W455"/>
    <mergeCell ref="X457:X458"/>
    <mergeCell ref="L457:L458"/>
    <mergeCell ref="M457:M458"/>
    <mergeCell ref="W457:W458"/>
    <mergeCell ref="N457:N458"/>
    <mergeCell ref="O457:O458"/>
    <mergeCell ref="P457:P458"/>
    <mergeCell ref="Q457:Q458"/>
    <mergeCell ref="R457:R458"/>
    <mergeCell ref="S457:S458"/>
    <mergeCell ref="T457:T458"/>
    <mergeCell ref="U457:U458"/>
    <mergeCell ref="V457:V458"/>
    <mergeCell ref="X441:X446"/>
    <mergeCell ref="X447:X452"/>
    <mergeCell ref="L437:L452"/>
    <mergeCell ref="M437:M452"/>
    <mergeCell ref="W437:W452"/>
    <mergeCell ref="X433:X436"/>
    <mergeCell ref="L433:L436"/>
    <mergeCell ref="M433:M436"/>
    <mergeCell ref="W433:W436"/>
    <mergeCell ref="X437:X440"/>
    <mergeCell ref="N433:N436"/>
    <mergeCell ref="O433:O436"/>
    <mergeCell ref="P433:P436"/>
    <mergeCell ref="Q433:Q436"/>
    <mergeCell ref="R433:R436"/>
    <mergeCell ref="S433:S436"/>
    <mergeCell ref="T433:T436"/>
    <mergeCell ref="U433:U436"/>
    <mergeCell ref="V433:V436"/>
    <mergeCell ref="N437:N452"/>
    <mergeCell ref="O437:O452"/>
    <mergeCell ref="P437:P452"/>
    <mergeCell ref="Q437:Q452"/>
    <mergeCell ref="R437:R452"/>
    <mergeCell ref="AC431:AC432"/>
    <mergeCell ref="L374:L379"/>
    <mergeCell ref="M374:M379"/>
    <mergeCell ref="W374:W379"/>
    <mergeCell ref="Y431:Y432"/>
    <mergeCell ref="Z431:Z432"/>
    <mergeCell ref="AA431:AA432"/>
    <mergeCell ref="AB431:AB432"/>
    <mergeCell ref="AC392:AC397"/>
    <mergeCell ref="Y398:Y414"/>
    <mergeCell ref="Z398:Z414"/>
    <mergeCell ref="X418:X432"/>
    <mergeCell ref="Y418:Y421"/>
    <mergeCell ref="Z418:Z421"/>
    <mergeCell ref="AA418:AA421"/>
    <mergeCell ref="AB418:AB421"/>
    <mergeCell ref="AC418:AC421"/>
    <mergeCell ref="Y422:Y430"/>
    <mergeCell ref="Z422:Z430"/>
    <mergeCell ref="AA422:AA430"/>
    <mergeCell ref="AB422:AB430"/>
    <mergeCell ref="AC422:AC430"/>
    <mergeCell ref="Y392:Y397"/>
    <mergeCell ref="Z392:Z397"/>
    <mergeCell ref="AA392:AA397"/>
    <mergeCell ref="AB392:AB397"/>
    <mergeCell ref="X374:X379"/>
    <mergeCell ref="X380:X383"/>
    <mergeCell ref="L418:L432"/>
    <mergeCell ref="M418:M432"/>
    <mergeCell ref="W418:W432"/>
    <mergeCell ref="L392:L417"/>
    <mergeCell ref="M392:M417"/>
    <mergeCell ref="W392:W417"/>
    <mergeCell ref="S372:S373"/>
    <mergeCell ref="T372:T373"/>
    <mergeCell ref="U372:U373"/>
    <mergeCell ref="V372:V373"/>
    <mergeCell ref="N374:N379"/>
    <mergeCell ref="O374:O379"/>
    <mergeCell ref="P374:P379"/>
    <mergeCell ref="Q374:Q379"/>
    <mergeCell ref="N392:N417"/>
    <mergeCell ref="O392:O417"/>
    <mergeCell ref="P392:P417"/>
    <mergeCell ref="Q392:Q417"/>
    <mergeCell ref="R392:R417"/>
    <mergeCell ref="S392:S417"/>
    <mergeCell ref="T392:T417"/>
    <mergeCell ref="U392:U417"/>
    <mergeCell ref="V392:V417"/>
    <mergeCell ref="M380:M383"/>
    <mergeCell ref="W380:W383"/>
    <mergeCell ref="W384:W386"/>
    <mergeCell ref="V384:V386"/>
    <mergeCell ref="U384:U386"/>
    <mergeCell ref="T384:T386"/>
    <mergeCell ref="S384:S386"/>
    <mergeCell ref="R384:R386"/>
    <mergeCell ref="Q384:Q386"/>
    <mergeCell ref="P384:P386"/>
    <mergeCell ref="O384:O386"/>
    <mergeCell ref="N384:N386"/>
    <mergeCell ref="M384:M386"/>
    <mergeCell ref="R418:R432"/>
    <mergeCell ref="S418:S432"/>
    <mergeCell ref="T418:T432"/>
    <mergeCell ref="X392:X417"/>
    <mergeCell ref="X367:X370"/>
    <mergeCell ref="L367:L370"/>
    <mergeCell ref="M367:M370"/>
    <mergeCell ref="W367:W370"/>
    <mergeCell ref="X372:X373"/>
    <mergeCell ref="N367:N370"/>
    <mergeCell ref="O367:O370"/>
    <mergeCell ref="P367:P370"/>
    <mergeCell ref="Q367:Q370"/>
    <mergeCell ref="R367:R370"/>
    <mergeCell ref="S367:S370"/>
    <mergeCell ref="T367:T370"/>
    <mergeCell ref="U367:U370"/>
    <mergeCell ref="V367:V370"/>
    <mergeCell ref="N372:N373"/>
    <mergeCell ref="O372:O373"/>
    <mergeCell ref="P372:P373"/>
    <mergeCell ref="Q372:Q373"/>
    <mergeCell ref="R372:R373"/>
    <mergeCell ref="R374:R379"/>
    <mergeCell ref="S374:S379"/>
    <mergeCell ref="T374:T379"/>
    <mergeCell ref="U374:U379"/>
    <mergeCell ref="L380:L383"/>
    <mergeCell ref="L372:L373"/>
    <mergeCell ref="M372:M373"/>
    <mergeCell ref="W372:W373"/>
    <mergeCell ref="X384:X386"/>
    <mergeCell ref="X359:X361"/>
    <mergeCell ref="X364:X365"/>
    <mergeCell ref="L364:L365"/>
    <mergeCell ref="M364:M365"/>
    <mergeCell ref="W364:W365"/>
    <mergeCell ref="L359:L361"/>
    <mergeCell ref="M359:M361"/>
    <mergeCell ref="W359:W361"/>
    <mergeCell ref="X338:X344"/>
    <mergeCell ref="X345:X348"/>
    <mergeCell ref="X350:X355"/>
    <mergeCell ref="W338:W358"/>
    <mergeCell ref="M338:M358"/>
    <mergeCell ref="N338:N358"/>
    <mergeCell ref="O338:O358"/>
    <mergeCell ref="P338:P358"/>
    <mergeCell ref="Q338:Q358"/>
    <mergeCell ref="R338:R358"/>
    <mergeCell ref="S338:S358"/>
    <mergeCell ref="T338:T358"/>
    <mergeCell ref="U338:U358"/>
    <mergeCell ref="V338:V358"/>
    <mergeCell ref="N359:N361"/>
    <mergeCell ref="O359:O361"/>
    <mergeCell ref="P359:P361"/>
    <mergeCell ref="Q359:Q361"/>
    <mergeCell ref="R359:R361"/>
    <mergeCell ref="S359:S361"/>
    <mergeCell ref="T359:T361"/>
    <mergeCell ref="U359:U361"/>
    <mergeCell ref="V359:V361"/>
    <mergeCell ref="V362:V363"/>
    <mergeCell ref="X328:X333"/>
    <mergeCell ref="L328:L333"/>
    <mergeCell ref="M328:M333"/>
    <mergeCell ref="W328:W333"/>
    <mergeCell ref="X335:X337"/>
    <mergeCell ref="L335:L337"/>
    <mergeCell ref="M335:M337"/>
    <mergeCell ref="W335:W337"/>
    <mergeCell ref="X288:X298"/>
    <mergeCell ref="L288:L298"/>
    <mergeCell ref="M288:M298"/>
    <mergeCell ref="W288:W298"/>
    <mergeCell ref="X299:X327"/>
    <mergeCell ref="W299:W327"/>
    <mergeCell ref="M299:M327"/>
    <mergeCell ref="L299:L327"/>
    <mergeCell ref="N299:N327"/>
    <mergeCell ref="O299:O327"/>
    <mergeCell ref="P299:P327"/>
    <mergeCell ref="Q299:Q327"/>
    <mergeCell ref="R299:R327"/>
    <mergeCell ref="S299:S327"/>
    <mergeCell ref="T299:T327"/>
    <mergeCell ref="U299:U327"/>
    <mergeCell ref="N288:N298"/>
    <mergeCell ref="O288:O298"/>
    <mergeCell ref="P288:P298"/>
    <mergeCell ref="Q288:Q298"/>
    <mergeCell ref="R288:R298"/>
    <mergeCell ref="S288:S298"/>
    <mergeCell ref="T288:T298"/>
    <mergeCell ref="U288:U298"/>
    <mergeCell ref="X278:X279"/>
    <mergeCell ref="X282:X284"/>
    <mergeCell ref="Y283:Y284"/>
    <mergeCell ref="Z283:Z284"/>
    <mergeCell ref="L282:L284"/>
    <mergeCell ref="M282:M284"/>
    <mergeCell ref="W282:W284"/>
    <mergeCell ref="L278:L279"/>
    <mergeCell ref="M278:M279"/>
    <mergeCell ref="W278:W279"/>
    <mergeCell ref="N278:N279"/>
    <mergeCell ref="O278:O279"/>
    <mergeCell ref="P278:P279"/>
    <mergeCell ref="Q278:Q279"/>
    <mergeCell ref="R278:R279"/>
    <mergeCell ref="S278:S279"/>
    <mergeCell ref="T278:T279"/>
    <mergeCell ref="U278:U279"/>
    <mergeCell ref="V278:V279"/>
    <mergeCell ref="N282:N284"/>
    <mergeCell ref="O282:O284"/>
    <mergeCell ref="P282:P284"/>
    <mergeCell ref="Q282:Q284"/>
    <mergeCell ref="R282:R284"/>
    <mergeCell ref="X269:X271"/>
    <mergeCell ref="L269:L271"/>
    <mergeCell ref="M269:M271"/>
    <mergeCell ref="W269:W271"/>
    <mergeCell ref="X272:X276"/>
    <mergeCell ref="L272:L276"/>
    <mergeCell ref="M272:M276"/>
    <mergeCell ref="W272:W276"/>
    <mergeCell ref="X263:X264"/>
    <mergeCell ref="L263:L264"/>
    <mergeCell ref="M263:M264"/>
    <mergeCell ref="W263:W264"/>
    <mergeCell ref="X265:X268"/>
    <mergeCell ref="L265:L268"/>
    <mergeCell ref="M265:M268"/>
    <mergeCell ref="W265:W268"/>
    <mergeCell ref="N263:N264"/>
    <mergeCell ref="O263:O264"/>
    <mergeCell ref="P263:P264"/>
    <mergeCell ref="Q263:Q264"/>
    <mergeCell ref="R263:R264"/>
    <mergeCell ref="S263:S264"/>
    <mergeCell ref="T263:T264"/>
    <mergeCell ref="U263:U264"/>
    <mergeCell ref="N269:N271"/>
    <mergeCell ref="O269:O271"/>
    <mergeCell ref="P269:P271"/>
    <mergeCell ref="Q269:Q271"/>
    <mergeCell ref="R269:R271"/>
    <mergeCell ref="S269:S271"/>
    <mergeCell ref="T269:T271"/>
    <mergeCell ref="U269:U271"/>
    <mergeCell ref="Y257:Y261"/>
    <mergeCell ref="Z257:Z261"/>
    <mergeCell ref="L257:L262"/>
    <mergeCell ref="M257:M262"/>
    <mergeCell ref="W257:W262"/>
    <mergeCell ref="X246:X256"/>
    <mergeCell ref="L246:L256"/>
    <mergeCell ref="M246:M256"/>
    <mergeCell ref="W246:W256"/>
    <mergeCell ref="X257:X262"/>
    <mergeCell ref="N257:N262"/>
    <mergeCell ref="O257:O262"/>
    <mergeCell ref="P257:P262"/>
    <mergeCell ref="Q257:Q262"/>
    <mergeCell ref="R257:R262"/>
    <mergeCell ref="S257:S262"/>
    <mergeCell ref="T257:T262"/>
    <mergeCell ref="U257:U262"/>
    <mergeCell ref="V257:V262"/>
    <mergeCell ref="V246:V256"/>
    <mergeCell ref="X238:X240"/>
    <mergeCell ref="X241:X242"/>
    <mergeCell ref="W241:W242"/>
    <mergeCell ref="M241:M242"/>
    <mergeCell ref="L241:L242"/>
    <mergeCell ref="L238:L240"/>
    <mergeCell ref="M238:M240"/>
    <mergeCell ref="W238:W240"/>
    <mergeCell ref="AC227:AC228"/>
    <mergeCell ref="N238:N240"/>
    <mergeCell ref="O238:O240"/>
    <mergeCell ref="P238:P240"/>
    <mergeCell ref="Q238:Q240"/>
    <mergeCell ref="R238:R240"/>
    <mergeCell ref="S238:S240"/>
    <mergeCell ref="T238:T240"/>
    <mergeCell ref="U238:U240"/>
    <mergeCell ref="V238:V240"/>
    <mergeCell ref="N241:N242"/>
    <mergeCell ref="O241:O242"/>
    <mergeCell ref="P241:P242"/>
    <mergeCell ref="Q241:Q242"/>
    <mergeCell ref="R241:R242"/>
    <mergeCell ref="S241:S242"/>
    <mergeCell ref="V241:V242"/>
    <mergeCell ref="AS227:AS228"/>
    <mergeCell ref="AT227:AT228"/>
    <mergeCell ref="AU227:AU228"/>
    <mergeCell ref="L227:L230"/>
    <mergeCell ref="M227:M230"/>
    <mergeCell ref="W227:W230"/>
    <mergeCell ref="Y227:Y228"/>
    <mergeCell ref="Z227:Z228"/>
    <mergeCell ref="AA227:AA228"/>
    <mergeCell ref="AB227:AB228"/>
    <mergeCell ref="N227:N230"/>
    <mergeCell ref="O227:O230"/>
    <mergeCell ref="P227:P230"/>
    <mergeCell ref="Q227:Q230"/>
    <mergeCell ref="R227:R230"/>
    <mergeCell ref="S227:S230"/>
    <mergeCell ref="T227:T230"/>
    <mergeCell ref="U227:U230"/>
    <mergeCell ref="V227:V230"/>
    <mergeCell ref="X219:X226"/>
    <mergeCell ref="L219:L226"/>
    <mergeCell ref="M219:M226"/>
    <mergeCell ref="W219:W226"/>
    <mergeCell ref="X227:X230"/>
    <mergeCell ref="AC214:AC215"/>
    <mergeCell ref="L196:L215"/>
    <mergeCell ref="M196:M215"/>
    <mergeCell ref="W196:W215"/>
    <mergeCell ref="X216:X218"/>
    <mergeCell ref="L216:L218"/>
    <mergeCell ref="M216:M218"/>
    <mergeCell ref="W216:W218"/>
    <mergeCell ref="Y214:Y215"/>
    <mergeCell ref="Z214:Z215"/>
    <mergeCell ref="AA214:AA215"/>
    <mergeCell ref="AB214:AB215"/>
    <mergeCell ref="N196:N215"/>
    <mergeCell ref="O196:O215"/>
    <mergeCell ref="P196:P215"/>
    <mergeCell ref="Q196:Q215"/>
    <mergeCell ref="R196:R215"/>
    <mergeCell ref="S196:S215"/>
    <mergeCell ref="N216:N218"/>
    <mergeCell ref="O216:O218"/>
    <mergeCell ref="P216:P218"/>
    <mergeCell ref="Q216:Q218"/>
    <mergeCell ref="R216:R218"/>
    <mergeCell ref="S216:S218"/>
    <mergeCell ref="T216:T218"/>
    <mergeCell ref="U216:U218"/>
    <mergeCell ref="S219:S226"/>
    <mergeCell ref="X194:X195"/>
    <mergeCell ref="L194:L195"/>
    <mergeCell ref="M194:M195"/>
    <mergeCell ref="W194:W195"/>
    <mergeCell ref="X196:X215"/>
    <mergeCell ref="AC185:AC190"/>
    <mergeCell ref="L184:L193"/>
    <mergeCell ref="M184:M193"/>
    <mergeCell ref="W184:W193"/>
    <mergeCell ref="X184:X193"/>
    <mergeCell ref="Y185:Y190"/>
    <mergeCell ref="Z185:Z190"/>
    <mergeCell ref="AA185:AA190"/>
    <mergeCell ref="AB185:AB190"/>
    <mergeCell ref="N184:N193"/>
    <mergeCell ref="O184:O193"/>
    <mergeCell ref="P184:P193"/>
    <mergeCell ref="Q184:Q193"/>
    <mergeCell ref="R184:R193"/>
    <mergeCell ref="S184:S193"/>
    <mergeCell ref="T184:T193"/>
    <mergeCell ref="U184:U193"/>
    <mergeCell ref="V184:V193"/>
    <mergeCell ref="X181:X183"/>
    <mergeCell ref="W181:W183"/>
    <mergeCell ref="M181:M183"/>
    <mergeCell ref="L181:L183"/>
    <mergeCell ref="L179:L180"/>
    <mergeCell ref="M179:M180"/>
    <mergeCell ref="W179:W180"/>
    <mergeCell ref="X174:X176"/>
    <mergeCell ref="L174:L176"/>
    <mergeCell ref="M174:M176"/>
    <mergeCell ref="W174:W176"/>
    <mergeCell ref="X179:X180"/>
    <mergeCell ref="N174:N176"/>
    <mergeCell ref="O174:O176"/>
    <mergeCell ref="P174:P176"/>
    <mergeCell ref="Q174:Q176"/>
    <mergeCell ref="R174:R176"/>
    <mergeCell ref="S174:S176"/>
    <mergeCell ref="T174:T176"/>
    <mergeCell ref="U174:U176"/>
    <mergeCell ref="V174:V176"/>
    <mergeCell ref="N179:N180"/>
    <mergeCell ref="O179:O180"/>
    <mergeCell ref="P179:P180"/>
    <mergeCell ref="Q179:Q180"/>
    <mergeCell ref="R179:R180"/>
    <mergeCell ref="S179:S180"/>
    <mergeCell ref="T179:T180"/>
    <mergeCell ref="U179:U180"/>
    <mergeCell ref="V179:V180"/>
    <mergeCell ref="N181:N183"/>
    <mergeCell ref="O181:O183"/>
    <mergeCell ref="L163:L168"/>
    <mergeCell ref="M163:M168"/>
    <mergeCell ref="W163:W168"/>
    <mergeCell ref="X169:X173"/>
    <mergeCell ref="L169:L173"/>
    <mergeCell ref="M169:M173"/>
    <mergeCell ref="W169:W173"/>
    <mergeCell ref="X144:X156"/>
    <mergeCell ref="L144:L156"/>
    <mergeCell ref="M144:M156"/>
    <mergeCell ref="W144:W156"/>
    <mergeCell ref="X163:X166"/>
    <mergeCell ref="U144:U156"/>
    <mergeCell ref="V144:V156"/>
    <mergeCell ref="N163:N168"/>
    <mergeCell ref="O163:O168"/>
    <mergeCell ref="P163:P168"/>
    <mergeCell ref="Q163:Q168"/>
    <mergeCell ref="R163:R168"/>
    <mergeCell ref="S163:S168"/>
    <mergeCell ref="T163:T168"/>
    <mergeCell ref="U163:U168"/>
    <mergeCell ref="V163:V168"/>
    <mergeCell ref="X167:X168"/>
    <mergeCell ref="X117:X132"/>
    <mergeCell ref="L117:L132"/>
    <mergeCell ref="M117:M132"/>
    <mergeCell ref="W117:W132"/>
    <mergeCell ref="X133:X134"/>
    <mergeCell ref="W133:W134"/>
    <mergeCell ref="X111:X114"/>
    <mergeCell ref="X115:X116"/>
    <mergeCell ref="L108:L116"/>
    <mergeCell ref="M108:M116"/>
    <mergeCell ref="W108:W116"/>
    <mergeCell ref="V108:V116"/>
    <mergeCell ref="N108:N116"/>
    <mergeCell ref="O108:O116"/>
    <mergeCell ref="P108:P116"/>
    <mergeCell ref="Q108:Q116"/>
    <mergeCell ref="R108:R116"/>
    <mergeCell ref="S108:S116"/>
    <mergeCell ref="T108:T116"/>
    <mergeCell ref="U108:U116"/>
    <mergeCell ref="U117:U132"/>
    <mergeCell ref="V117:V132"/>
    <mergeCell ref="X102:X107"/>
    <mergeCell ref="L102:L107"/>
    <mergeCell ref="M102:M107"/>
    <mergeCell ref="W102:W107"/>
    <mergeCell ref="X108:X110"/>
    <mergeCell ref="X96:X97"/>
    <mergeCell ref="L96:L97"/>
    <mergeCell ref="M96:M97"/>
    <mergeCell ref="W96:W97"/>
    <mergeCell ref="X98:X101"/>
    <mergeCell ref="L98:L101"/>
    <mergeCell ref="M98:M101"/>
    <mergeCell ref="W98:W101"/>
    <mergeCell ref="O96:O97"/>
    <mergeCell ref="N96:N97"/>
    <mergeCell ref="N98:N101"/>
    <mergeCell ref="O98:O101"/>
    <mergeCell ref="P98:P101"/>
    <mergeCell ref="Q98:Q101"/>
    <mergeCell ref="R98:R101"/>
    <mergeCell ref="S98:S101"/>
    <mergeCell ref="T98:T101"/>
    <mergeCell ref="U98:U101"/>
    <mergeCell ref="V98:V101"/>
    <mergeCell ref="X82:X85"/>
    <mergeCell ref="L82:L85"/>
    <mergeCell ref="M82:M85"/>
    <mergeCell ref="W82:W85"/>
    <mergeCell ref="X86:X95"/>
    <mergeCell ref="L86:L95"/>
    <mergeCell ref="M86:M95"/>
    <mergeCell ref="W86:W95"/>
    <mergeCell ref="X71:X73"/>
    <mergeCell ref="L71:L73"/>
    <mergeCell ref="M71:M73"/>
    <mergeCell ref="W71:W73"/>
    <mergeCell ref="X74:X81"/>
    <mergeCell ref="L74:L81"/>
    <mergeCell ref="M74:M81"/>
    <mergeCell ref="W74:W81"/>
    <mergeCell ref="N71:N73"/>
    <mergeCell ref="O71:O73"/>
    <mergeCell ref="P71:P73"/>
    <mergeCell ref="Q71:Q73"/>
    <mergeCell ref="R71:R73"/>
    <mergeCell ref="S71:S73"/>
    <mergeCell ref="T71:T73"/>
    <mergeCell ref="U71:U73"/>
    <mergeCell ref="V71:V73"/>
    <mergeCell ref="V74:V81"/>
    <mergeCell ref="U74:U81"/>
    <mergeCell ref="T74:T81"/>
    <mergeCell ref="S74:S81"/>
    <mergeCell ref="R74:R81"/>
    <mergeCell ref="Q74:Q81"/>
    <mergeCell ref="P74:P81"/>
    <mergeCell ref="X54:X57"/>
    <mergeCell ref="X59:X62"/>
    <mergeCell ref="L59:L68"/>
    <mergeCell ref="M59:M68"/>
    <mergeCell ref="W59:W68"/>
    <mergeCell ref="L54:L58"/>
    <mergeCell ref="M54:M58"/>
    <mergeCell ref="W54:W58"/>
    <mergeCell ref="AC30:AC31"/>
    <mergeCell ref="L25:L39"/>
    <mergeCell ref="M25:M39"/>
    <mergeCell ref="W25:W39"/>
    <mergeCell ref="X41:X45"/>
    <mergeCell ref="L41:L45"/>
    <mergeCell ref="M41:M45"/>
    <mergeCell ref="W41:W45"/>
    <mergeCell ref="Y30:Y31"/>
    <mergeCell ref="Z30:Z31"/>
    <mergeCell ref="AA30:AA31"/>
    <mergeCell ref="AB30:AB31"/>
    <mergeCell ref="N25:N39"/>
    <mergeCell ref="O25:O39"/>
    <mergeCell ref="P25:P39"/>
    <mergeCell ref="X66:X68"/>
    <mergeCell ref="U54:U58"/>
    <mergeCell ref="V54:V58"/>
    <mergeCell ref="V59:V68"/>
    <mergeCell ref="U59:U68"/>
    <mergeCell ref="T59:T68"/>
    <mergeCell ref="S59:S68"/>
    <mergeCell ref="R59:R68"/>
    <mergeCell ref="Z63:Z64"/>
    <mergeCell ref="X22:X24"/>
    <mergeCell ref="L22:L24"/>
    <mergeCell ref="M22:M24"/>
    <mergeCell ref="W22:W24"/>
    <mergeCell ref="X25:X39"/>
    <mergeCell ref="AC18:AC21"/>
    <mergeCell ref="L18:L21"/>
    <mergeCell ref="M18:M21"/>
    <mergeCell ref="W18:W21"/>
    <mergeCell ref="X18:X21"/>
    <mergeCell ref="Y18:Y21"/>
    <mergeCell ref="Z18:Z21"/>
    <mergeCell ref="AA18:AA21"/>
    <mergeCell ref="AB18:AB21"/>
    <mergeCell ref="N18:N21"/>
    <mergeCell ref="O18:O21"/>
    <mergeCell ref="P18:P21"/>
    <mergeCell ref="Q18:Q21"/>
    <mergeCell ref="R18:R21"/>
    <mergeCell ref="S18:S21"/>
    <mergeCell ref="T18:T21"/>
    <mergeCell ref="U18:U21"/>
    <mergeCell ref="V18:V21"/>
    <mergeCell ref="A1:C3"/>
    <mergeCell ref="D1:AV3"/>
    <mergeCell ref="X4:AY4"/>
    <mergeCell ref="R5:U5"/>
    <mergeCell ref="H5:I5"/>
    <mergeCell ref="E5:G5"/>
    <mergeCell ref="AF5:AQ5"/>
    <mergeCell ref="Z5:Z6"/>
    <mergeCell ref="AD5:AD6"/>
    <mergeCell ref="AE5:AE6"/>
    <mergeCell ref="AR5:AR6"/>
    <mergeCell ref="A5:A6"/>
    <mergeCell ref="A4:W4"/>
    <mergeCell ref="Q5:Q6"/>
    <mergeCell ref="D5:D6"/>
    <mergeCell ref="C5:C6"/>
    <mergeCell ref="X5:X6"/>
    <mergeCell ref="Y5:Y6"/>
    <mergeCell ref="J5:J6"/>
    <mergeCell ref="K5:K6"/>
    <mergeCell ref="L5:L6"/>
    <mergeCell ref="M5:M6"/>
    <mergeCell ref="N5:N6"/>
    <mergeCell ref="O5:O6"/>
    <mergeCell ref="P5:P6"/>
    <mergeCell ref="V5:V6"/>
    <mergeCell ref="W5:W6"/>
    <mergeCell ref="AS5:AS6"/>
    <mergeCell ref="AT5:AU5"/>
    <mergeCell ref="AA5:AC5"/>
    <mergeCell ref="AV5:AY5"/>
    <mergeCell ref="AW1:AY1"/>
    <mergeCell ref="X9:X12"/>
    <mergeCell ref="Z9:Z10"/>
    <mergeCell ref="W9:W12"/>
    <mergeCell ref="Y11:Y12"/>
    <mergeCell ref="Z11:Z12"/>
    <mergeCell ref="V9:V12"/>
    <mergeCell ref="Y9:Y10"/>
    <mergeCell ref="M9:M12"/>
    <mergeCell ref="E9:E12"/>
    <mergeCell ref="F9:F12"/>
    <mergeCell ref="G9:G12"/>
    <mergeCell ref="Q9:Q12"/>
    <mergeCell ref="P9:P12"/>
    <mergeCell ref="O9:O12"/>
    <mergeCell ref="E25:E39"/>
    <mergeCell ref="D25:D39"/>
    <mergeCell ref="U9:U12"/>
    <mergeCell ref="T9:T12"/>
    <mergeCell ref="S9:S12"/>
    <mergeCell ref="R9:R12"/>
    <mergeCell ref="N9:N12"/>
    <mergeCell ref="V22:V24"/>
    <mergeCell ref="U22:U24"/>
    <mergeCell ref="T22:T24"/>
    <mergeCell ref="S22:S24"/>
    <mergeCell ref="R22:R24"/>
    <mergeCell ref="Q22:Q24"/>
    <mergeCell ref="P22:P24"/>
    <mergeCell ref="O22:O24"/>
    <mergeCell ref="N22:N24"/>
    <mergeCell ref="K18:K21"/>
    <mergeCell ref="J18:J21"/>
    <mergeCell ref="I18:I21"/>
    <mergeCell ref="C25:C39"/>
    <mergeCell ref="B25:B39"/>
    <mergeCell ref="A25:A39"/>
    <mergeCell ref="K22:K24"/>
    <mergeCell ref="J22:J24"/>
    <mergeCell ref="I22:I24"/>
    <mergeCell ref="H22:H24"/>
    <mergeCell ref="G22:G24"/>
    <mergeCell ref="F22:F24"/>
    <mergeCell ref="E22:E24"/>
    <mergeCell ref="D22:D24"/>
    <mergeCell ref="C22:C24"/>
    <mergeCell ref="A9:A12"/>
    <mergeCell ref="L9:L12"/>
    <mergeCell ref="B5:B6"/>
    <mergeCell ref="D18:D21"/>
    <mergeCell ref="C18:C21"/>
    <mergeCell ref="B18:B21"/>
    <mergeCell ref="A18:A21"/>
    <mergeCell ref="B22:B24"/>
    <mergeCell ref="A22:A24"/>
    <mergeCell ref="B9:B12"/>
    <mergeCell ref="C9:C12"/>
    <mergeCell ref="D9:D12"/>
    <mergeCell ref="H18:H21"/>
    <mergeCell ref="G18:G21"/>
    <mergeCell ref="F18:F21"/>
    <mergeCell ref="E18:E21"/>
    <mergeCell ref="H9:H12"/>
    <mergeCell ref="I9:I12"/>
    <mergeCell ref="J9:J12"/>
    <mergeCell ref="K9:K12"/>
    <mergeCell ref="H41:H45"/>
    <mergeCell ref="G41:G45"/>
    <mergeCell ref="F41:F45"/>
    <mergeCell ref="E41:E45"/>
    <mergeCell ref="D41:D45"/>
    <mergeCell ref="C41:C45"/>
    <mergeCell ref="B41:B45"/>
    <mergeCell ref="A41:A45"/>
    <mergeCell ref="N41:N45"/>
    <mergeCell ref="Q25:Q39"/>
    <mergeCell ref="R25:R39"/>
    <mergeCell ref="S25:S39"/>
    <mergeCell ref="T25:T39"/>
    <mergeCell ref="U25:U39"/>
    <mergeCell ref="V25:V39"/>
    <mergeCell ref="K41:K45"/>
    <mergeCell ref="J41:J45"/>
    <mergeCell ref="I41:I45"/>
    <mergeCell ref="O41:O45"/>
    <mergeCell ref="P41:P45"/>
    <mergeCell ref="Q41:Q45"/>
    <mergeCell ref="R41:R45"/>
    <mergeCell ref="S41:S45"/>
    <mergeCell ref="T41:T45"/>
    <mergeCell ref="U41:U45"/>
    <mergeCell ref="V41:V45"/>
    <mergeCell ref="K25:K39"/>
    <mergeCell ref="J25:J39"/>
    <mergeCell ref="I25:I39"/>
    <mergeCell ref="H25:H39"/>
    <mergeCell ref="G25:G39"/>
    <mergeCell ref="F25:F39"/>
    <mergeCell ref="Q59:Q68"/>
    <mergeCell ref="P59:P68"/>
    <mergeCell ref="B54:B58"/>
    <mergeCell ref="A54:A58"/>
    <mergeCell ref="N54:N58"/>
    <mergeCell ref="O54:O58"/>
    <mergeCell ref="P54:P58"/>
    <mergeCell ref="Q54:Q58"/>
    <mergeCell ref="R54:R58"/>
    <mergeCell ref="S54:S58"/>
    <mergeCell ref="T54:T58"/>
    <mergeCell ref="K54:K58"/>
    <mergeCell ref="J54:J58"/>
    <mergeCell ref="I54:I58"/>
    <mergeCell ref="H54:H58"/>
    <mergeCell ref="G54:G58"/>
    <mergeCell ref="F54:F58"/>
    <mergeCell ref="E54:E58"/>
    <mergeCell ref="D54:D58"/>
    <mergeCell ref="C54:C58"/>
    <mergeCell ref="O74:O81"/>
    <mergeCell ref="E59:E68"/>
    <mergeCell ref="D59:D68"/>
    <mergeCell ref="C59:C68"/>
    <mergeCell ref="B59:B68"/>
    <mergeCell ref="A59:A68"/>
    <mergeCell ref="K71:K73"/>
    <mergeCell ref="J71:J73"/>
    <mergeCell ref="I71:I73"/>
    <mergeCell ref="H71:H73"/>
    <mergeCell ref="G71:G73"/>
    <mergeCell ref="F71:F73"/>
    <mergeCell ref="E71:E73"/>
    <mergeCell ref="D71:D73"/>
    <mergeCell ref="C71:C73"/>
    <mergeCell ref="B71:B73"/>
    <mergeCell ref="A71:A73"/>
    <mergeCell ref="O59:O68"/>
    <mergeCell ref="N59:N68"/>
    <mergeCell ref="K59:K68"/>
    <mergeCell ref="J59:J68"/>
    <mergeCell ref="I59:I68"/>
    <mergeCell ref="H59:H68"/>
    <mergeCell ref="G59:G68"/>
    <mergeCell ref="C74:C81"/>
    <mergeCell ref="B74:B81"/>
    <mergeCell ref="A74:A81"/>
    <mergeCell ref="F59:F68"/>
    <mergeCell ref="V82:V85"/>
    <mergeCell ref="U82:U85"/>
    <mergeCell ref="T82:T85"/>
    <mergeCell ref="S82:S85"/>
    <mergeCell ref="R82:R85"/>
    <mergeCell ref="Q82:Q85"/>
    <mergeCell ref="P82:P85"/>
    <mergeCell ref="O82:O85"/>
    <mergeCell ref="N82:N85"/>
    <mergeCell ref="K82:K85"/>
    <mergeCell ref="J82:J85"/>
    <mergeCell ref="I82:I85"/>
    <mergeCell ref="H82:H85"/>
    <mergeCell ref="G82:G85"/>
    <mergeCell ref="F82:F85"/>
    <mergeCell ref="E82:E85"/>
    <mergeCell ref="D82:D85"/>
    <mergeCell ref="C82:C85"/>
    <mergeCell ref="B82:B85"/>
    <mergeCell ref="A82:A85"/>
    <mergeCell ref="N74:N81"/>
    <mergeCell ref="K74:K81"/>
    <mergeCell ref="J74:J81"/>
    <mergeCell ref="I74:I81"/>
    <mergeCell ref="H74:H81"/>
    <mergeCell ref="G74:G81"/>
    <mergeCell ref="F74:F81"/>
    <mergeCell ref="E74:E81"/>
    <mergeCell ref="D74:D81"/>
    <mergeCell ref="U86:U95"/>
    <mergeCell ref="V86:V95"/>
    <mergeCell ref="V96:V97"/>
    <mergeCell ref="U96:U97"/>
    <mergeCell ref="T96:T97"/>
    <mergeCell ref="S96:S97"/>
    <mergeCell ref="R96:R97"/>
    <mergeCell ref="Q96:Q97"/>
    <mergeCell ref="P96:P97"/>
    <mergeCell ref="B86:B95"/>
    <mergeCell ref="A86:A95"/>
    <mergeCell ref="N86:N95"/>
    <mergeCell ref="O86:O95"/>
    <mergeCell ref="P86:P95"/>
    <mergeCell ref="Q86:Q95"/>
    <mergeCell ref="R86:R95"/>
    <mergeCell ref="S86:S95"/>
    <mergeCell ref="T86:T95"/>
    <mergeCell ref="K86:K95"/>
    <mergeCell ref="J86:J95"/>
    <mergeCell ref="I86:I95"/>
    <mergeCell ref="H86:H95"/>
    <mergeCell ref="G86:G95"/>
    <mergeCell ref="F86:F95"/>
    <mergeCell ref="E86:E95"/>
    <mergeCell ref="D86:D95"/>
    <mergeCell ref="C86:C95"/>
    <mergeCell ref="V102:V107"/>
    <mergeCell ref="U102:U107"/>
    <mergeCell ref="T102:T107"/>
    <mergeCell ref="S102:S107"/>
    <mergeCell ref="R102:R107"/>
    <mergeCell ref="Q102:Q107"/>
    <mergeCell ref="P102:P107"/>
    <mergeCell ref="O102:O107"/>
    <mergeCell ref="N102:N107"/>
    <mergeCell ref="C96:C97"/>
    <mergeCell ref="H102:H107"/>
    <mergeCell ref="I102:I107"/>
    <mergeCell ref="J102:J107"/>
    <mergeCell ref="K102:K107"/>
    <mergeCell ref="B96:B97"/>
    <mergeCell ref="A96:A97"/>
    <mergeCell ref="K98:K101"/>
    <mergeCell ref="J98:J101"/>
    <mergeCell ref="I98:I101"/>
    <mergeCell ref="H98:H101"/>
    <mergeCell ref="G98:G101"/>
    <mergeCell ref="F98:F101"/>
    <mergeCell ref="E98:E101"/>
    <mergeCell ref="D98:D101"/>
    <mergeCell ref="C98:C101"/>
    <mergeCell ref="B98:B101"/>
    <mergeCell ref="A98:A101"/>
    <mergeCell ref="K96:K97"/>
    <mergeCell ref="J96:J97"/>
    <mergeCell ref="I96:I97"/>
    <mergeCell ref="H96:H97"/>
    <mergeCell ref="G96:G97"/>
    <mergeCell ref="F96:F97"/>
    <mergeCell ref="E96:E97"/>
    <mergeCell ref="D96:D97"/>
    <mergeCell ref="C108:C116"/>
    <mergeCell ref="D108:D116"/>
    <mergeCell ref="E108:E116"/>
    <mergeCell ref="F108:F116"/>
    <mergeCell ref="G108:G116"/>
    <mergeCell ref="H108:H116"/>
    <mergeCell ref="I108:I116"/>
    <mergeCell ref="J108:J116"/>
    <mergeCell ref="K108:K116"/>
    <mergeCell ref="A108:A116"/>
    <mergeCell ref="B108:B116"/>
    <mergeCell ref="A102:A107"/>
    <mergeCell ref="B102:B107"/>
    <mergeCell ref="C102:C107"/>
    <mergeCell ref="D102:D107"/>
    <mergeCell ref="E102:E107"/>
    <mergeCell ref="F102:F107"/>
    <mergeCell ref="G102:G107"/>
    <mergeCell ref="B117:B132"/>
    <mergeCell ref="A117:A132"/>
    <mergeCell ref="N117:N132"/>
    <mergeCell ref="O117:O132"/>
    <mergeCell ref="P117:P132"/>
    <mergeCell ref="Q117:Q132"/>
    <mergeCell ref="R117:R132"/>
    <mergeCell ref="S117:S132"/>
    <mergeCell ref="T117:T132"/>
    <mergeCell ref="K117:K132"/>
    <mergeCell ref="J117:J132"/>
    <mergeCell ref="I117:I132"/>
    <mergeCell ref="H117:H132"/>
    <mergeCell ref="G117:G132"/>
    <mergeCell ref="F117:F132"/>
    <mergeCell ref="E117:E132"/>
    <mergeCell ref="D117:D132"/>
    <mergeCell ref="C117:C132"/>
    <mergeCell ref="K133:K134"/>
    <mergeCell ref="J133:J134"/>
    <mergeCell ref="I133:I134"/>
    <mergeCell ref="H133:H134"/>
    <mergeCell ref="D133:D134"/>
    <mergeCell ref="E133:E134"/>
    <mergeCell ref="F133:F134"/>
    <mergeCell ref="G133:G134"/>
    <mergeCell ref="A133:A134"/>
    <mergeCell ref="B133:B134"/>
    <mergeCell ref="C133:C134"/>
    <mergeCell ref="V133:V134"/>
    <mergeCell ref="U133:U134"/>
    <mergeCell ref="T133:T134"/>
    <mergeCell ref="S133:S134"/>
    <mergeCell ref="R133:R134"/>
    <mergeCell ref="Q133:Q134"/>
    <mergeCell ref="P133:P134"/>
    <mergeCell ref="O133:O134"/>
    <mergeCell ref="N133:N134"/>
    <mergeCell ref="L133:L134"/>
    <mergeCell ref="M133:M134"/>
    <mergeCell ref="J144:J156"/>
    <mergeCell ref="K144:K156"/>
    <mergeCell ref="N144:N156"/>
    <mergeCell ref="O144:O156"/>
    <mergeCell ref="P144:P156"/>
    <mergeCell ref="Q144:Q156"/>
    <mergeCell ref="R144:R156"/>
    <mergeCell ref="S144:S156"/>
    <mergeCell ref="T144:T156"/>
    <mergeCell ref="A144:A156"/>
    <mergeCell ref="B144:B156"/>
    <mergeCell ref="C144:C156"/>
    <mergeCell ref="D144:D156"/>
    <mergeCell ref="E144:E156"/>
    <mergeCell ref="F144:F156"/>
    <mergeCell ref="G144:G156"/>
    <mergeCell ref="H144:H156"/>
    <mergeCell ref="I144:I156"/>
    <mergeCell ref="J163:J168"/>
    <mergeCell ref="K163:K168"/>
    <mergeCell ref="A169:A173"/>
    <mergeCell ref="B169:B173"/>
    <mergeCell ref="C169:C173"/>
    <mergeCell ref="D169:D173"/>
    <mergeCell ref="E169:E173"/>
    <mergeCell ref="F169:F173"/>
    <mergeCell ref="G169:G173"/>
    <mergeCell ref="H169:H173"/>
    <mergeCell ref="I169:I173"/>
    <mergeCell ref="J169:J173"/>
    <mergeCell ref="K169:K173"/>
    <mergeCell ref="A163:A168"/>
    <mergeCell ref="B163:B168"/>
    <mergeCell ref="C163:C168"/>
    <mergeCell ref="D163:D168"/>
    <mergeCell ref="E163:E168"/>
    <mergeCell ref="F163:F168"/>
    <mergeCell ref="G163:G168"/>
    <mergeCell ref="H163:H168"/>
    <mergeCell ref="I163:I168"/>
    <mergeCell ref="J174:J176"/>
    <mergeCell ref="K174:K176"/>
    <mergeCell ref="A179:A180"/>
    <mergeCell ref="B179:B180"/>
    <mergeCell ref="C179:C180"/>
    <mergeCell ref="D179:D180"/>
    <mergeCell ref="E179:E180"/>
    <mergeCell ref="F179:F180"/>
    <mergeCell ref="G179:G180"/>
    <mergeCell ref="H179:H180"/>
    <mergeCell ref="I179:I180"/>
    <mergeCell ref="J179:J180"/>
    <mergeCell ref="K179:K180"/>
    <mergeCell ref="A174:A176"/>
    <mergeCell ref="B174:B176"/>
    <mergeCell ref="C174:C176"/>
    <mergeCell ref="D174:D176"/>
    <mergeCell ref="E174:E176"/>
    <mergeCell ref="F174:F176"/>
    <mergeCell ref="G174:G176"/>
    <mergeCell ref="H174:H176"/>
    <mergeCell ref="I174:I176"/>
    <mergeCell ref="J181:J183"/>
    <mergeCell ref="K181:K183"/>
    <mergeCell ref="A184:A193"/>
    <mergeCell ref="B184:B193"/>
    <mergeCell ref="C184:C193"/>
    <mergeCell ref="D184:D193"/>
    <mergeCell ref="E184:E193"/>
    <mergeCell ref="F184:F193"/>
    <mergeCell ref="G184:G193"/>
    <mergeCell ref="H184:H193"/>
    <mergeCell ref="I184:I193"/>
    <mergeCell ref="J184:J193"/>
    <mergeCell ref="K184:K193"/>
    <mergeCell ref="A181:A183"/>
    <mergeCell ref="B181:B183"/>
    <mergeCell ref="C181:C183"/>
    <mergeCell ref="D181:D183"/>
    <mergeCell ref="E181:E183"/>
    <mergeCell ref="F181:F183"/>
    <mergeCell ref="G181:G183"/>
    <mergeCell ref="H181:H183"/>
    <mergeCell ref="I181:I183"/>
    <mergeCell ref="J194:J195"/>
    <mergeCell ref="K194:K195"/>
    <mergeCell ref="A196:A215"/>
    <mergeCell ref="B196:B215"/>
    <mergeCell ref="C196:C215"/>
    <mergeCell ref="D196:D215"/>
    <mergeCell ref="E196:E215"/>
    <mergeCell ref="F196:F215"/>
    <mergeCell ref="G196:G215"/>
    <mergeCell ref="H196:H215"/>
    <mergeCell ref="I196:I215"/>
    <mergeCell ref="J196:J215"/>
    <mergeCell ref="K196:K215"/>
    <mergeCell ref="A194:A195"/>
    <mergeCell ref="B194:B195"/>
    <mergeCell ref="C194:C195"/>
    <mergeCell ref="D194:D195"/>
    <mergeCell ref="E194:E195"/>
    <mergeCell ref="F194:F195"/>
    <mergeCell ref="G194:G195"/>
    <mergeCell ref="H194:H195"/>
    <mergeCell ref="I194:I195"/>
    <mergeCell ref="J216:J218"/>
    <mergeCell ref="K216:K218"/>
    <mergeCell ref="A219:A226"/>
    <mergeCell ref="B219:B226"/>
    <mergeCell ref="C219:C226"/>
    <mergeCell ref="D219:D226"/>
    <mergeCell ref="E219:E226"/>
    <mergeCell ref="F219:F226"/>
    <mergeCell ref="G219:G226"/>
    <mergeCell ref="H219:H226"/>
    <mergeCell ref="I219:I226"/>
    <mergeCell ref="J219:J226"/>
    <mergeCell ref="K219:K226"/>
    <mergeCell ref="A216:A218"/>
    <mergeCell ref="B216:B218"/>
    <mergeCell ref="C216:C218"/>
    <mergeCell ref="D216:D218"/>
    <mergeCell ref="E216:E218"/>
    <mergeCell ref="F216:F218"/>
    <mergeCell ref="G216:G218"/>
    <mergeCell ref="H216:H218"/>
    <mergeCell ref="I216:I218"/>
    <mergeCell ref="J227:J230"/>
    <mergeCell ref="K227:K230"/>
    <mergeCell ref="A238:A240"/>
    <mergeCell ref="B238:B240"/>
    <mergeCell ref="C238:C240"/>
    <mergeCell ref="D238:D240"/>
    <mergeCell ref="E238:E240"/>
    <mergeCell ref="F238:F240"/>
    <mergeCell ref="G238:G240"/>
    <mergeCell ref="H238:H240"/>
    <mergeCell ref="I238:I240"/>
    <mergeCell ref="J238:J240"/>
    <mergeCell ref="K238:K240"/>
    <mergeCell ref="A227:A230"/>
    <mergeCell ref="B227:B230"/>
    <mergeCell ref="C227:C230"/>
    <mergeCell ref="D227:D230"/>
    <mergeCell ref="E227:E230"/>
    <mergeCell ref="F227:F230"/>
    <mergeCell ref="G227:G230"/>
    <mergeCell ref="H227:H230"/>
    <mergeCell ref="I227:I230"/>
    <mergeCell ref="J241:J242"/>
    <mergeCell ref="K241:K242"/>
    <mergeCell ref="A246:A256"/>
    <mergeCell ref="B246:B256"/>
    <mergeCell ref="C246:C256"/>
    <mergeCell ref="D246:D256"/>
    <mergeCell ref="E246:E256"/>
    <mergeCell ref="F246:F256"/>
    <mergeCell ref="G246:G256"/>
    <mergeCell ref="H246:H256"/>
    <mergeCell ref="I246:I256"/>
    <mergeCell ref="J246:J256"/>
    <mergeCell ref="K246:K256"/>
    <mergeCell ref="A241:A242"/>
    <mergeCell ref="B241:B242"/>
    <mergeCell ref="C241:C242"/>
    <mergeCell ref="D241:D242"/>
    <mergeCell ref="E241:E242"/>
    <mergeCell ref="F241:F242"/>
    <mergeCell ref="G241:G242"/>
    <mergeCell ref="H241:H242"/>
    <mergeCell ref="I241:I242"/>
    <mergeCell ref="J257:J262"/>
    <mergeCell ref="K257:K262"/>
    <mergeCell ref="A263:A264"/>
    <mergeCell ref="B263:B264"/>
    <mergeCell ref="C263:C264"/>
    <mergeCell ref="D263:D264"/>
    <mergeCell ref="E263:E264"/>
    <mergeCell ref="F263:F264"/>
    <mergeCell ref="G263:G264"/>
    <mergeCell ref="H263:H264"/>
    <mergeCell ref="I263:I264"/>
    <mergeCell ref="J263:J264"/>
    <mergeCell ref="K263:K264"/>
    <mergeCell ref="A257:A262"/>
    <mergeCell ref="B257:B262"/>
    <mergeCell ref="C257:C262"/>
    <mergeCell ref="D257:D262"/>
    <mergeCell ref="E257:E262"/>
    <mergeCell ref="F257:F262"/>
    <mergeCell ref="G257:G262"/>
    <mergeCell ref="H257:H262"/>
    <mergeCell ref="I257:I262"/>
    <mergeCell ref="J265:J268"/>
    <mergeCell ref="K265:K268"/>
    <mergeCell ref="A269:A271"/>
    <mergeCell ref="B269:B271"/>
    <mergeCell ref="C269:C271"/>
    <mergeCell ref="D269:D271"/>
    <mergeCell ref="E269:E271"/>
    <mergeCell ref="F269:F271"/>
    <mergeCell ref="G269:G271"/>
    <mergeCell ref="H269:H271"/>
    <mergeCell ref="I269:I271"/>
    <mergeCell ref="J269:J271"/>
    <mergeCell ref="K269:K271"/>
    <mergeCell ref="A265:A268"/>
    <mergeCell ref="B265:B268"/>
    <mergeCell ref="C265:C268"/>
    <mergeCell ref="D265:D268"/>
    <mergeCell ref="E265:E268"/>
    <mergeCell ref="F265:F268"/>
    <mergeCell ref="G265:G268"/>
    <mergeCell ref="H265:H268"/>
    <mergeCell ref="I265:I268"/>
    <mergeCell ref="J272:J276"/>
    <mergeCell ref="K272:K276"/>
    <mergeCell ref="A278:A279"/>
    <mergeCell ref="B278:B279"/>
    <mergeCell ref="C278:C279"/>
    <mergeCell ref="D278:D279"/>
    <mergeCell ref="E278:E279"/>
    <mergeCell ref="F278:F279"/>
    <mergeCell ref="G278:G279"/>
    <mergeCell ref="H278:H279"/>
    <mergeCell ref="I278:I279"/>
    <mergeCell ref="J278:J279"/>
    <mergeCell ref="K278:K279"/>
    <mergeCell ref="A272:A276"/>
    <mergeCell ref="B272:B276"/>
    <mergeCell ref="C272:C276"/>
    <mergeCell ref="D272:D276"/>
    <mergeCell ref="E272:E276"/>
    <mergeCell ref="F272:F276"/>
    <mergeCell ref="G272:G276"/>
    <mergeCell ref="H272:H276"/>
    <mergeCell ref="I272:I276"/>
    <mergeCell ref="J282:J284"/>
    <mergeCell ref="K282:K284"/>
    <mergeCell ref="A288:A298"/>
    <mergeCell ref="B288:B298"/>
    <mergeCell ref="C288:C298"/>
    <mergeCell ref="D288:D298"/>
    <mergeCell ref="E288:E298"/>
    <mergeCell ref="F288:F298"/>
    <mergeCell ref="G288:G298"/>
    <mergeCell ref="H288:H298"/>
    <mergeCell ref="I288:I298"/>
    <mergeCell ref="J288:J298"/>
    <mergeCell ref="K288:K298"/>
    <mergeCell ref="A282:A284"/>
    <mergeCell ref="B282:B284"/>
    <mergeCell ref="C282:C284"/>
    <mergeCell ref="D282:D284"/>
    <mergeCell ref="E282:E284"/>
    <mergeCell ref="F282:F284"/>
    <mergeCell ref="G282:G284"/>
    <mergeCell ref="H282:H284"/>
    <mergeCell ref="I282:I284"/>
    <mergeCell ref="J299:J327"/>
    <mergeCell ref="K299:K327"/>
    <mergeCell ref="A328:A333"/>
    <mergeCell ref="B328:B333"/>
    <mergeCell ref="C328:C333"/>
    <mergeCell ref="D328:D333"/>
    <mergeCell ref="E328:E333"/>
    <mergeCell ref="F328:F333"/>
    <mergeCell ref="G328:G333"/>
    <mergeCell ref="H328:H333"/>
    <mergeCell ref="I328:I333"/>
    <mergeCell ref="J328:J333"/>
    <mergeCell ref="K328:K333"/>
    <mergeCell ref="A299:A327"/>
    <mergeCell ref="B299:B327"/>
    <mergeCell ref="C299:C327"/>
    <mergeCell ref="D299:D327"/>
    <mergeCell ref="E299:E327"/>
    <mergeCell ref="F299:F327"/>
    <mergeCell ref="G299:G327"/>
    <mergeCell ref="H299:H327"/>
    <mergeCell ref="I299:I327"/>
    <mergeCell ref="J335:J337"/>
    <mergeCell ref="K335:K337"/>
    <mergeCell ref="A338:A358"/>
    <mergeCell ref="B338:B358"/>
    <mergeCell ref="C338:C358"/>
    <mergeCell ref="D338:D358"/>
    <mergeCell ref="E338:E358"/>
    <mergeCell ref="F338:F358"/>
    <mergeCell ref="G338:G358"/>
    <mergeCell ref="H338:H358"/>
    <mergeCell ref="I338:I358"/>
    <mergeCell ref="J338:J358"/>
    <mergeCell ref="K338:K358"/>
    <mergeCell ref="A335:A337"/>
    <mergeCell ref="B335:B337"/>
    <mergeCell ref="C335:C337"/>
    <mergeCell ref="D335:D337"/>
    <mergeCell ref="E335:E337"/>
    <mergeCell ref="F335:F337"/>
    <mergeCell ref="G335:G337"/>
    <mergeCell ref="H335:H337"/>
    <mergeCell ref="I335:I337"/>
    <mergeCell ref="J359:J361"/>
    <mergeCell ref="K359:K361"/>
    <mergeCell ref="A364:A365"/>
    <mergeCell ref="B364:B365"/>
    <mergeCell ref="C364:C365"/>
    <mergeCell ref="D364:D365"/>
    <mergeCell ref="E364:E365"/>
    <mergeCell ref="F364:F365"/>
    <mergeCell ref="G364:G365"/>
    <mergeCell ref="H364:H365"/>
    <mergeCell ref="I364:I365"/>
    <mergeCell ref="J364:J365"/>
    <mergeCell ref="K364:K365"/>
    <mergeCell ref="A359:A361"/>
    <mergeCell ref="B359:B361"/>
    <mergeCell ref="C359:C361"/>
    <mergeCell ref="D359:D361"/>
    <mergeCell ref="E359:E361"/>
    <mergeCell ref="F359:F361"/>
    <mergeCell ref="G359:G361"/>
    <mergeCell ref="H359:H361"/>
    <mergeCell ref="I359:I361"/>
    <mergeCell ref="J367:J370"/>
    <mergeCell ref="K367:K370"/>
    <mergeCell ref="A372:A373"/>
    <mergeCell ref="B372:B373"/>
    <mergeCell ref="C372:C373"/>
    <mergeCell ref="D372:D373"/>
    <mergeCell ref="E372:E373"/>
    <mergeCell ref="F372:F373"/>
    <mergeCell ref="G372:G373"/>
    <mergeCell ref="H372:H373"/>
    <mergeCell ref="I372:I373"/>
    <mergeCell ref="J372:J373"/>
    <mergeCell ref="K372:K373"/>
    <mergeCell ref="A367:A370"/>
    <mergeCell ref="B367:B370"/>
    <mergeCell ref="C367:C370"/>
    <mergeCell ref="D367:D370"/>
    <mergeCell ref="E367:E370"/>
    <mergeCell ref="F367:F370"/>
    <mergeCell ref="G367:G370"/>
    <mergeCell ref="H367:H370"/>
    <mergeCell ref="I367:I370"/>
    <mergeCell ref="J374:J379"/>
    <mergeCell ref="K374:K379"/>
    <mergeCell ref="A380:A383"/>
    <mergeCell ref="B380:B383"/>
    <mergeCell ref="C380:C383"/>
    <mergeCell ref="D380:D383"/>
    <mergeCell ref="E380:E383"/>
    <mergeCell ref="F380:F383"/>
    <mergeCell ref="G380:G383"/>
    <mergeCell ref="H380:H383"/>
    <mergeCell ref="I380:I383"/>
    <mergeCell ref="J380:J383"/>
    <mergeCell ref="K380:K383"/>
    <mergeCell ref="A374:A379"/>
    <mergeCell ref="B374:B379"/>
    <mergeCell ref="C374:C379"/>
    <mergeCell ref="D374:D379"/>
    <mergeCell ref="E374:E379"/>
    <mergeCell ref="F374:F379"/>
    <mergeCell ref="G374:G379"/>
    <mergeCell ref="H374:H379"/>
    <mergeCell ref="I374:I379"/>
    <mergeCell ref="G387:G391"/>
    <mergeCell ref="F387:F391"/>
    <mergeCell ref="E387:E391"/>
    <mergeCell ref="D387:D391"/>
    <mergeCell ref="J392:J417"/>
    <mergeCell ref="K392:K417"/>
    <mergeCell ref="A418:A432"/>
    <mergeCell ref="B418:B432"/>
    <mergeCell ref="C418:C432"/>
    <mergeCell ref="D418:D432"/>
    <mergeCell ref="E418:E432"/>
    <mergeCell ref="F418:F432"/>
    <mergeCell ref="G418:G432"/>
    <mergeCell ref="H418:H432"/>
    <mergeCell ref="I418:I432"/>
    <mergeCell ref="J418:J432"/>
    <mergeCell ref="K418:K432"/>
    <mergeCell ref="A392:A417"/>
    <mergeCell ref="B392:B417"/>
    <mergeCell ref="C392:C417"/>
    <mergeCell ref="D392:D417"/>
    <mergeCell ref="E392:E417"/>
    <mergeCell ref="F392:F417"/>
    <mergeCell ref="G392:G417"/>
    <mergeCell ref="H392:H417"/>
    <mergeCell ref="I392:I417"/>
    <mergeCell ref="J433:J436"/>
    <mergeCell ref="K433:K436"/>
    <mergeCell ref="A437:A452"/>
    <mergeCell ref="B437:B452"/>
    <mergeCell ref="C437:C452"/>
    <mergeCell ref="D437:D452"/>
    <mergeCell ref="E437:E452"/>
    <mergeCell ref="F437:F452"/>
    <mergeCell ref="G437:G452"/>
    <mergeCell ref="H437:H452"/>
    <mergeCell ref="I437:I452"/>
    <mergeCell ref="J437:J452"/>
    <mergeCell ref="K437:K452"/>
    <mergeCell ref="A433:A436"/>
    <mergeCell ref="B433:B436"/>
    <mergeCell ref="C433:C436"/>
    <mergeCell ref="D433:D436"/>
    <mergeCell ref="E433:E436"/>
    <mergeCell ref="F433:F436"/>
    <mergeCell ref="G433:G436"/>
    <mergeCell ref="H433:H436"/>
    <mergeCell ref="I433:I436"/>
    <mergeCell ref="J453:J455"/>
    <mergeCell ref="K453:K455"/>
    <mergeCell ref="A457:A458"/>
    <mergeCell ref="B457:B458"/>
    <mergeCell ref="C457:C458"/>
    <mergeCell ref="D457:D458"/>
    <mergeCell ref="E457:E458"/>
    <mergeCell ref="F457:F458"/>
    <mergeCell ref="G457:G458"/>
    <mergeCell ref="H457:H458"/>
    <mergeCell ref="I457:I458"/>
    <mergeCell ref="J457:J458"/>
    <mergeCell ref="K457:K458"/>
    <mergeCell ref="A453:A455"/>
    <mergeCell ref="B453:B455"/>
    <mergeCell ref="C453:C455"/>
    <mergeCell ref="D453:D455"/>
    <mergeCell ref="E453:E455"/>
    <mergeCell ref="F453:F455"/>
    <mergeCell ref="G453:G455"/>
    <mergeCell ref="H453:H455"/>
    <mergeCell ref="I453:I455"/>
    <mergeCell ref="J459:J461"/>
    <mergeCell ref="K459:K461"/>
    <mergeCell ref="A459:A461"/>
    <mergeCell ref="B459:B461"/>
    <mergeCell ref="C459:C461"/>
    <mergeCell ref="D459:D461"/>
    <mergeCell ref="E459:E461"/>
    <mergeCell ref="F459:F461"/>
    <mergeCell ref="G459:G461"/>
    <mergeCell ref="H459:H461"/>
    <mergeCell ref="I459:I461"/>
    <mergeCell ref="P181:P183"/>
    <mergeCell ref="Q181:Q183"/>
    <mergeCell ref="R181:R183"/>
    <mergeCell ref="S181:S183"/>
    <mergeCell ref="T181:T183"/>
    <mergeCell ref="U181:U183"/>
    <mergeCell ref="T241:T242"/>
    <mergeCell ref="U241:U242"/>
    <mergeCell ref="N246:N256"/>
    <mergeCell ref="O246:O256"/>
    <mergeCell ref="P246:P256"/>
    <mergeCell ref="Q246:Q256"/>
    <mergeCell ref="R246:R256"/>
    <mergeCell ref="S246:S256"/>
    <mergeCell ref="T246:T256"/>
    <mergeCell ref="U246:U256"/>
    <mergeCell ref="N219:N226"/>
    <mergeCell ref="O219:O226"/>
    <mergeCell ref="P219:P226"/>
    <mergeCell ref="Q219:Q226"/>
    <mergeCell ref="R219:R226"/>
    <mergeCell ref="V181:V183"/>
    <mergeCell ref="N169:N173"/>
    <mergeCell ref="O169:O173"/>
    <mergeCell ref="P169:P173"/>
    <mergeCell ref="Q169:Q173"/>
    <mergeCell ref="R169:R173"/>
    <mergeCell ref="S169:S173"/>
    <mergeCell ref="T169:T173"/>
    <mergeCell ref="U169:U173"/>
    <mergeCell ref="V169:V173"/>
    <mergeCell ref="T196:T215"/>
    <mergeCell ref="U196:U215"/>
    <mergeCell ref="V196:V215"/>
    <mergeCell ref="V216:V218"/>
    <mergeCell ref="N194:N195"/>
    <mergeCell ref="O194:O195"/>
    <mergeCell ref="P194:P195"/>
    <mergeCell ref="Q194:Q195"/>
    <mergeCell ref="R194:R195"/>
    <mergeCell ref="S194:S195"/>
    <mergeCell ref="T194:T195"/>
    <mergeCell ref="U194:U195"/>
    <mergeCell ref="V194:V195"/>
    <mergeCell ref="S335:S337"/>
    <mergeCell ref="T335:T337"/>
    <mergeCell ref="U335:U337"/>
    <mergeCell ref="V335:V337"/>
    <mergeCell ref="V299:V327"/>
    <mergeCell ref="N328:N333"/>
    <mergeCell ref="O328:O333"/>
    <mergeCell ref="P328:P333"/>
    <mergeCell ref="Q328:Q333"/>
    <mergeCell ref="R328:R333"/>
    <mergeCell ref="S328:S333"/>
    <mergeCell ref="T328:T333"/>
    <mergeCell ref="U328:U333"/>
    <mergeCell ref="V328:V333"/>
    <mergeCell ref="T219:T226"/>
    <mergeCell ref="U219:U226"/>
    <mergeCell ref="V219:V226"/>
    <mergeCell ref="V269:V271"/>
    <mergeCell ref="V263:V264"/>
    <mergeCell ref="N265:N268"/>
    <mergeCell ref="O265:O268"/>
    <mergeCell ref="P265:P268"/>
    <mergeCell ref="Q265:Q268"/>
    <mergeCell ref="R265:R268"/>
    <mergeCell ref="S265:S268"/>
    <mergeCell ref="T265:T268"/>
    <mergeCell ref="U265:U268"/>
    <mergeCell ref="V265:V268"/>
    <mergeCell ref="S282:S284"/>
    <mergeCell ref="T282:T284"/>
    <mergeCell ref="U282:U284"/>
    <mergeCell ref="V282:V284"/>
    <mergeCell ref="P364:P365"/>
    <mergeCell ref="Q364:Q365"/>
    <mergeCell ref="R364:R365"/>
    <mergeCell ref="S364:S365"/>
    <mergeCell ref="T364:T365"/>
    <mergeCell ref="U364:U365"/>
    <mergeCell ref="V364:V365"/>
    <mergeCell ref="V374:V379"/>
    <mergeCell ref="N380:N383"/>
    <mergeCell ref="O380:O383"/>
    <mergeCell ref="P380:P383"/>
    <mergeCell ref="Q380:Q383"/>
    <mergeCell ref="R380:R383"/>
    <mergeCell ref="S380:S383"/>
    <mergeCell ref="V288:V298"/>
    <mergeCell ref="N272:N276"/>
    <mergeCell ref="O272:O276"/>
    <mergeCell ref="P272:P276"/>
    <mergeCell ref="Q272:Q276"/>
    <mergeCell ref="R272:R276"/>
    <mergeCell ref="S272:S276"/>
    <mergeCell ref="T272:T276"/>
    <mergeCell ref="U272:U276"/>
    <mergeCell ref="T380:T383"/>
    <mergeCell ref="U380:U383"/>
    <mergeCell ref="V380:V383"/>
    <mergeCell ref="V272:V276"/>
    <mergeCell ref="N335:N337"/>
    <mergeCell ref="O335:O337"/>
    <mergeCell ref="P335:P337"/>
    <mergeCell ref="Q335:Q337"/>
    <mergeCell ref="R335:R337"/>
    <mergeCell ref="BB5:BC5"/>
    <mergeCell ref="BA5:BA6"/>
    <mergeCell ref="N459:N461"/>
    <mergeCell ref="O459:O461"/>
    <mergeCell ref="P459:P461"/>
    <mergeCell ref="Q459:Q461"/>
    <mergeCell ref="R459:R461"/>
    <mergeCell ref="S459:S461"/>
    <mergeCell ref="T459:T461"/>
    <mergeCell ref="U459:U461"/>
    <mergeCell ref="V459:V461"/>
    <mergeCell ref="S437:S452"/>
    <mergeCell ref="T437:T452"/>
    <mergeCell ref="U437:U452"/>
    <mergeCell ref="V437:V452"/>
    <mergeCell ref="N453:N455"/>
    <mergeCell ref="O453:O455"/>
    <mergeCell ref="P453:P455"/>
    <mergeCell ref="Q453:Q455"/>
    <mergeCell ref="R453:R455"/>
    <mergeCell ref="S453:S455"/>
    <mergeCell ref="T453:T455"/>
    <mergeCell ref="U453:U455"/>
    <mergeCell ref="V453:V455"/>
    <mergeCell ref="N418:N432"/>
    <mergeCell ref="O418:O432"/>
    <mergeCell ref="P418:P432"/>
    <mergeCell ref="Q418:Q432"/>
    <mergeCell ref="U418:U432"/>
    <mergeCell ref="V418:V432"/>
    <mergeCell ref="N364:N365"/>
    <mergeCell ref="O364:O365"/>
  </mergeCells>
  <dataValidations disablePrompts="1" count="5">
    <dataValidation type="list" allowBlank="1" showInputMessage="1" showErrorMessage="1" sqref="AC112" xr:uid="{80E0DBDD-0C82-49AF-A3A5-C9684F3E86BB}">
      <formula1>INDIRECT($AE$136)</formula1>
    </dataValidation>
    <dataValidation type="list" allowBlank="1" showInputMessage="1" showErrorMessage="1" sqref="AC130" xr:uid="{00A15E14-77FE-473A-A1E5-65EC9D36CDAE}">
      <formula1>INDIRECT($AE$174)</formula1>
    </dataValidation>
    <dataValidation type="list" allowBlank="1" showInputMessage="1" showErrorMessage="1" sqref="AC153:AC154" xr:uid="{4B1C7189-D681-4649-B991-983D87C346CC}">
      <formula1>INDIRECT($AE$113)</formula1>
    </dataValidation>
    <dataValidation type="list" allowBlank="1" showInputMessage="1" showErrorMessage="1" sqref="AC164 AC169:AC171" xr:uid="{DA04DC31-1367-4E1E-98B1-5B7A7CBFCCF6}">
      <formula1>INDIRECT($AE$112)</formula1>
    </dataValidation>
    <dataValidation type="list" allowBlank="1" showInputMessage="1" showErrorMessage="1" sqref="AC175:AC176" xr:uid="{CFF3511C-334B-4288-A826-5EC9937FBE26}">
      <formula1>INDIRECT(#REF!)</formula1>
    </dataValidation>
  </dataValidations>
  <printOptions horizontalCentered="1"/>
  <pageMargins left="0.39370078740157483" right="0.39370078740157483" top="0.39370078740157483" bottom="0.39370078740157483" header="0.31496062992125984" footer="0.31496062992125984"/>
  <pageSetup scale="13" orientation="landscape"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AB112 AB169:AB171 AB164 AB153:AB154</xm:sqref>
        </x14:dataValidation>
        <x14:dataValidation type="list" allowBlank="1" showInputMessage="1" showErrorMessage="1" xr:uid="{66DECCB7-6640-4A6E-999B-9388EC4D5CD6}">
          <x14:formula1>
            <xm:f>'C:\Users\wgsuarez\AppData\Local\Temp\Temp1_Grupo Innovación y Mejoramiento.zip\Grupo Innovación y Mejoramiento\[GCE - Formato Captura Información Planeación Institucional (DET-F-22).xlsm]Listas'!#REF!</xm:f>
          </x14:formula1>
          <xm:sqref>AV272 AV274:AV275 BB272:BC272 BB274:BC275</xm:sqref>
        </x14:dataValidation>
        <x14:dataValidation type="list" allowBlank="1" showInputMessage="1" showErrorMessage="1" xr:uid="{9F219538-54BB-4109-BA0A-F20849392E39}">
          <x14:formula1>
            <xm:f>'C:\Users\wgsuarez\AppData\Local\Microsoft\Windows\INetCache\Content.Outlook\BJPSXN4J\[Copia de DET-F-22 Formato Captura Información Planeación Institucional 1.0  SSA Dic 15.xlsx]Listas'!#REF!</xm:f>
          </x14:formula1>
          <xm:sqref>AV483:AV485 BB483:BC485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CE6CC9-1CDB-4281-9AB4-2260780D36AB}">
  <ds:schemaRefs>
    <ds:schemaRef ds:uri="http://purl.org/dc/terms/"/>
    <ds:schemaRef ds:uri="http://purl.org/dc/elements/1.1/"/>
    <ds:schemaRef ds:uri="http://schemas.openxmlformats.org/package/2006/metadata/core-properties"/>
    <ds:schemaRef ds:uri="2c585cb4-69c6-475f-afa3-5b9e19db3146"/>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4ED3EDA-BF15-472D-AD7E-DBA589EAC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vt:lpstr>
      <vt:lpstr>PAI!Área_de_impresión</vt:lpstr>
      <vt:lpstr>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2021-07-06T20:05:58Z</cp:lastPrinted>
  <dcterms:created xsi:type="dcterms:W3CDTF">2018-12-14T13:41:57Z</dcterms:created>
  <dcterms:modified xsi:type="dcterms:W3CDTF">2021-09-07T14:08:42Z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