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iviendagovco.sharepoint.com/sites/GrupoPlaneacinySeguimiento-Planes/Documentos compartidos/Planes/PAI/2024/Actualización PAI 2024/"/>
    </mc:Choice>
  </mc:AlternateContent>
  <xr:revisionPtr revIDLastSave="79" documentId="8_{5761302E-708B-40BE-8E38-5E0C86F826B4}" xr6:coauthVersionLast="47" xr6:coauthVersionMax="47" xr10:uidLastSave="{DEC44168-3E15-41BA-AD7C-BE37F57A8F2D}"/>
  <bookViews>
    <workbookView xWindow="19090" yWindow="-5050" windowWidth="38620" windowHeight="21100" xr2:uid="{53659681-382B-4A32-84AF-F43F3CF83280}"/>
  </bookViews>
  <sheets>
    <sheet name="PEI-PAI 2024" sheetId="1" r:id="rId1"/>
    <sheet name="Listas desplegables" sheetId="2" r:id="rId2"/>
  </sheets>
  <definedNames>
    <definedName name="_xlnm._FilterDatabase" localSheetId="0" hidden="1">'PEI-PAI 2024'!$A$3:$BB$177</definedName>
  </definedNames>
  <calcPr calcId="191028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" i="1" l="1"/>
  <c r="Z81" i="1"/>
  <c r="Z80" i="1"/>
  <c r="Z79" i="1"/>
  <c r="Z78" i="1"/>
  <c r="Y68" i="1"/>
  <c r="X60" i="1"/>
  <c r="W60" i="1"/>
  <c r="Y60" i="1" l="1"/>
  <c r="Z33" i="1" l="1"/>
  <c r="AZ85" i="1" l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Z75" i="1" l="1"/>
  <c r="Z74" i="1"/>
  <c r="Z73" i="1"/>
  <c r="Z72" i="1"/>
  <c r="Z123" i="1" l="1"/>
  <c r="Z122" i="1"/>
  <c r="Z108" i="1" l="1"/>
  <c r="Z107" i="1"/>
  <c r="Z37" i="1" l="1"/>
  <c r="Z36" i="1"/>
  <c r="Z35" i="1"/>
  <c r="Z34" i="1"/>
  <c r="Z71" i="1" l="1"/>
  <c r="Z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tc={6EDB70AF-C217-47B2-93AF-8156AF063427}</author>
    <author>tc={C7A56FEA-192D-442D-8492-BBB1BFF45659}</author>
    <author>tc={2E3951F0-8EFD-4B18-92C7-C932DDCA4251}</author>
    <author>tc={654F4896-8953-4F11-A1B9-9CC98FB525F6}</author>
    <author>tc={AECF3632-DAE3-4396-91DD-B45E058EAB5E}</author>
    <author>Yeny Andrea Pachon Alonso</author>
    <author>tc={D7E5F463-C15F-45FE-9425-DC20CAEF66F6}</author>
    <author>tc={526E702D-B9F6-4305-8D5C-732FFFE72778}</author>
  </authors>
  <commentList>
    <comment ref="AH2" authorId="0" shapeId="0" xr:uid="{6EDB70AF-C217-47B2-93AF-8156AF063427}">
      <text>
        <t>[Threaded comment]
Your version of Excel allows you to read this threaded comment; however, any edits to it will get removed if the file is opened in a newer version of Excel. Learn more: https://go.microsoft.com/fwlink/?linkid=870924
Comment:
    Seleccione la política MIPG que tenga mayor relación con el producto</t>
      </text>
    </comment>
    <comment ref="U9" authorId="1" shapeId="0" xr:uid="{C7A56FEA-192D-442D-8492-BBB1BFF45659}">
      <text>
        <t>[Threaded comment]
Your version of Excel allows you to read this threaded comment; however, any edits to it will get removed if the file is opened in a newer version of Excel. Learn more: https://go.microsoft.com/fwlink/?linkid=870924
Comment:
    En comité de gestión se reportó 0</t>
      </text>
    </comment>
    <comment ref="AD26" authorId="2" shapeId="0" xr:uid="{2E3951F0-8EFD-4B18-92C7-C932DDCA425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Validar si se asocian proyectos de inversión ya que en la propuesta enviada a despacho</t>
      </text>
    </comment>
    <comment ref="P37" authorId="3" shapeId="0" xr:uid="{654F4896-8953-4F11-A1B9-9CC98FB525F6}">
      <text>
        <t>[Threaded comment]
Your version of Excel allows you to read this threaded comment; however, any edits to it will get removed if the file is opened in a newer version of Excel. Learn more: https://go.microsoft.com/fwlink/?linkid=870924
Comment:
    Este indicador no lo envió la DPR en si propuesta 2024</t>
      </text>
    </comment>
    <comment ref="V58" authorId="4" shapeId="0" xr:uid="{AECF3632-DAE3-4396-91DD-B45E058EAB5E}">
      <text>
        <t>[Threaded comment]
Your version of Excel allows you to read this threaded comment; however, any edits to it will get removed if the file is opened in a newer version of Excel. Learn more: https://go.microsoft.com/fwlink/?linkid=870924
Comment:
    Meta macrometa: 38.000</t>
      </text>
    </comment>
    <comment ref="Z59" authorId="5" shapeId="0" xr:uid="{DFD1D4EE-C130-4375-A475-7DA01A120E0C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Meta DVR CGMInistra</t>
        </r>
      </text>
    </comment>
    <comment ref="W60" authorId="5" shapeId="0" xr:uid="{A2BC2E48-2FB1-404F-9C13-2381D08D33ED}">
      <text>
        <r>
          <rPr>
            <b/>
            <sz val="9"/>
            <color indexed="81"/>
            <rFont val="Tahoma"/>
            <family val="2"/>
          </rPr>
          <t>11.000 Rural CGestion</t>
        </r>
      </text>
    </comment>
    <comment ref="V65" authorId="5" shapeId="0" xr:uid="{DF4FA9F4-00DA-4782-9069-6D2E4F48F53A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Meta DVR</t>
        </r>
      </text>
    </comment>
    <comment ref="W65" authorId="5" shapeId="0" xr:uid="{9FA052A6-B186-4E8B-9B83-C55642C2C215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Meta DVR</t>
        </r>
      </text>
    </comment>
    <comment ref="Z65" authorId="5" shapeId="0" xr:uid="{5C1E6449-C22A-4954-A771-E5F8E47526B2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Cifra de DVR CGMInistra</t>
        </r>
      </text>
    </comment>
    <comment ref="V68" authorId="5" shapeId="0" xr:uid="{074DCD9E-4E31-4B8B-8E15-385B9E30114F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1.000 Rural,
Se tiene en cuenta la cifra de terminadas y entregas mas alto</t>
        </r>
      </text>
    </comment>
    <comment ref="W68" authorId="5" shapeId="0" xr:uid="{7FFD0FA5-7B60-4A48-AF5D-7B540002929F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8.000 Rural CGMinistra
20.000 Urbano LAlfonso</t>
        </r>
      </text>
    </comment>
    <comment ref="Z68" authorId="5" shapeId="0" xr:uid="{B4C6C8C3-6D79-4A97-A5D4-E315D617F975}">
      <text>
        <r>
          <rPr>
            <b/>
            <sz val="9"/>
            <color indexed="81"/>
            <rFont val="Tahoma"/>
            <family val="2"/>
          </rPr>
          <t>Yeny Andrea Pachon Alonso:</t>
        </r>
        <r>
          <rPr>
            <sz val="9"/>
            <color indexed="81"/>
            <rFont val="Tahoma"/>
            <family val="2"/>
          </rPr>
          <t xml:space="preserve">
Rural: 45.000
Urbano: 55.000 (Se calcula aprox)</t>
        </r>
      </text>
    </comment>
    <comment ref="Z77" authorId="6" shapeId="0" xr:uid="{D7E5F463-C15F-45FE-9425-DC20CAEF66F6}">
      <text>
        <t>[Threaded comment]
Your version of Excel allows you to read this threaded comment; however, any edits to it will get removed if the file is opened in a newer version of Excel. Learn more: https://go.microsoft.com/fwlink/?linkid=870924
Comment:
    Meta macrometa: 10.000</t>
      </text>
    </comment>
    <comment ref="AL173" authorId="7" shapeId="0" xr:uid="{526E702D-B9F6-4305-8D5C-732FFFE7277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 este entregable el objetivo es utilizar diferentes mecanismos de socialización de los lineamientos de PTEP y también se cumple con lo indicado por FURAG </t>
      </text>
    </comment>
  </commentList>
</comments>
</file>

<file path=xl/sharedStrings.xml><?xml version="1.0" encoding="utf-8"?>
<sst xmlns="http://schemas.openxmlformats.org/spreadsheetml/2006/main" count="4349" uniqueCount="824">
  <si>
    <t>PLAN DE ACCIÓN INSTITUCIONAL 
2024
MINISTERIO DE VIVIENDA, CIUDAD Y TERRITORIO</t>
  </si>
  <si>
    <t>Despacho</t>
  </si>
  <si>
    <t>Dependencia</t>
  </si>
  <si>
    <t xml:space="preserve">ODS Principal </t>
  </si>
  <si>
    <t>ODS Secundario</t>
  </si>
  <si>
    <t>Transformación PND</t>
  </si>
  <si>
    <t>Pilares
PND</t>
  </si>
  <si>
    <t>Catalizador
PND</t>
  </si>
  <si>
    <t>Dimensión Estratégica PEI</t>
  </si>
  <si>
    <t>Objetivo Estratégico PEI</t>
  </si>
  <si>
    <t>Proceso SIG Entidad</t>
  </si>
  <si>
    <t>Riesgo</t>
  </si>
  <si>
    <t>MACROMETA</t>
  </si>
  <si>
    <t>PMI</t>
  </si>
  <si>
    <t>PND</t>
  </si>
  <si>
    <t>CG</t>
  </si>
  <si>
    <t>Nombre del indicador</t>
  </si>
  <si>
    <t>Formula del indicador</t>
  </si>
  <si>
    <t>Días de rezago (reporte cuantitativo)</t>
  </si>
  <si>
    <t>Medios de verificación</t>
  </si>
  <si>
    <t>Línea base</t>
  </si>
  <si>
    <t>Avance 2022</t>
  </si>
  <si>
    <t>Meta indicador 2023</t>
  </si>
  <si>
    <t>Meta indicador 2024</t>
  </si>
  <si>
    <t>Meta indicador 2025</t>
  </si>
  <si>
    <t>Meta indicador 2026</t>
  </si>
  <si>
    <t>Meta cuatrienio</t>
  </si>
  <si>
    <t>Unidad de medida</t>
  </si>
  <si>
    <t>Periodicidad</t>
  </si>
  <si>
    <t>Concepto de gasto</t>
  </si>
  <si>
    <t xml:space="preserve">Articulación con proyectos de inversión </t>
  </si>
  <si>
    <t>Producto
(proyecto)</t>
  </si>
  <si>
    <t>Política MIPG</t>
  </si>
  <si>
    <t>Planes Decreto 612</t>
  </si>
  <si>
    <t>Actividades
(proyecto obligatorias)
Otras</t>
  </si>
  <si>
    <t>Peso %</t>
  </si>
  <si>
    <t>Entregables
(Evidencias)</t>
  </si>
  <si>
    <t xml:space="preserve">Cantidad
total </t>
  </si>
  <si>
    <t xml:space="preserve">Meses de reporte de avance </t>
  </si>
  <si>
    <t>Presupuesto</t>
  </si>
  <si>
    <t>Nombre del proyecto de inversión</t>
  </si>
  <si>
    <t>Código presupuestal</t>
  </si>
  <si>
    <t>Código
BPIN</t>
  </si>
  <si>
    <t xml:space="preserve">Enero </t>
  </si>
  <si>
    <t>Febrero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</si>
  <si>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</si>
  <si>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</si>
  <si>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</si>
  <si>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</si>
  <si>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</si>
  <si>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</si>
  <si>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>Septiembre</t>
  </si>
  <si>
    <t>Octubre</t>
  </si>
  <si>
    <t>Noviembre</t>
  </si>
  <si>
    <t>Diciembre</t>
  </si>
  <si>
    <t>Valor apropiado de la actividad para  2024</t>
  </si>
  <si>
    <t>Valor comprometido acumulado</t>
  </si>
  <si>
    <t>Recursos obligados acumulados</t>
  </si>
  <si>
    <t>Viceministerio de Agua Potable y Saneamiento Básico</t>
  </si>
  <si>
    <t>DIDE-Dirección de Infraestructura y Desarrollo Empresarial</t>
  </si>
  <si>
    <t>ODS 6. Agua limpia y saneamiento</t>
  </si>
  <si>
    <t>NA</t>
  </si>
  <si>
    <t xml:space="preserve">5. Convergencia regional </t>
  </si>
  <si>
    <t>5.13. Bloque estratégico I  1. Integración intrarregional (intraurbana, urbano-rural, subregional) a partir de:; iii) la construcción de hábitats integrales</t>
  </si>
  <si>
    <t>5.13.02. Modelos de desarrollo supramunicipales para el fortalecimiento de vínculos urbano-rurales y la integración de territorios</t>
  </si>
  <si>
    <t>1. Ordenamiento Territorial y acceso al agua y saneamiento básico</t>
  </si>
  <si>
    <t>1.1. Objetivo: Ampliar la cobertura y calidad de soluciones adecuadas de agua potable y saneamiento básico.</t>
  </si>
  <si>
    <t xml:space="preserve">Gestión a la Política de Agua Potable y Saneamiento Básico </t>
  </si>
  <si>
    <t>GPA-2 GPA-3</t>
  </si>
  <si>
    <t>SI</t>
  </si>
  <si>
    <t>NO</t>
  </si>
  <si>
    <t>Conexiones de agua potable apoyadas financieramente por la Nación​ (Viabilizadas)</t>
  </si>
  <si>
    <t>Sumatoria de conexiones de agua potable apoyadas financieramente</t>
  </si>
  <si>
    <t>Ficha de asignación de recursos</t>
  </si>
  <si>
    <t>Número</t>
  </si>
  <si>
    <t>Mensual</t>
  </si>
  <si>
    <t>Inversión</t>
  </si>
  <si>
    <t>APOYO FINANCIERO PARA FACILITAR EL ACCESO A LOS SERVICIOS DE AGUA POTABLE Y MANEJO DE AGUAS RESIDUALES A NIVEL  NACIONAL</t>
  </si>
  <si>
    <t>C-4003-1400-11</t>
  </si>
  <si>
    <t>Servicios de apoyo financiero para proyectos de conexiones intradomiciliarias y/o agua y saneamiento en casa</t>
  </si>
  <si>
    <t>Compras y Contratación Pública</t>
  </si>
  <si>
    <t>Asignar el apoyo financiero a los proyectos de conexiones intradomiciliarias viabilizados conforme a la normatividad (GENERAL)</t>
  </si>
  <si>
    <t>Reportes de conexiones viabilizadas</t>
  </si>
  <si>
    <t>Servicios de apoyo financiero para la ejecución de proyectos de acueductos y alcantarillado</t>
  </si>
  <si>
    <t>Asignar el apoyo financiero a los proyectos viabilizados de acueducto y alcantarillado en el área urbana, en el marco de la normatividad vigente (URBANO)</t>
  </si>
  <si>
    <t>Servicios de apoyo financiero para la ejecución de proyectos de acueductos y de manejo de aguas residuales</t>
  </si>
  <si>
    <t>Asignar apoyo financiero y de soporte técnico a proyectos de acueducto y alcantarillado en el área rural, en el marco de la normatividad vigente (RURAL)</t>
  </si>
  <si>
    <t>2. Seguridad humana y justicia social</t>
  </si>
  <si>
    <t>2.02. Superación de privaciones como fundamento de la dignidad humana y condiciones básicas para el bienestar</t>
  </si>
  <si>
    <t>2.02.02. Mínimo vital de agua</t>
  </si>
  <si>
    <t>1.3. Objetivo: Fortalecer las capacidades institucionales de los territorios para incluir el agua como base del ordenamiento territorial.</t>
  </si>
  <si>
    <t>GPA-4</t>
  </si>
  <si>
    <t>Asistencias técnicas para la estructuración de proyectos de APSB realizadas</t>
  </si>
  <si>
    <t>Sumatoria de asistencias técnicas realizadas</t>
  </si>
  <si>
    <t>Acta GDC-F-01</t>
  </si>
  <si>
    <t>Funcionamiento</t>
  </si>
  <si>
    <t>DESARROLLO Y MEJORAMIENTO DEL SECTOR DE AGUA POTABLE Y SANEAMIENTO BÁSICO A NIVEL  NACIONAL</t>
  </si>
  <si>
    <t>C-4003-1400-7</t>
  </si>
  <si>
    <t>Fortalecimiento Institucional</t>
  </si>
  <si>
    <t>Asistencia técnica</t>
  </si>
  <si>
    <t>Consolidado de asistencias técnicas</t>
  </si>
  <si>
    <t>GPA-3</t>
  </si>
  <si>
    <t>Conceptos favorables y viabilidades emitidas para proyectos de APSB presentados al mecanismo de viabilización​</t>
  </si>
  <si>
    <t>Sumatoria de conceptos favorable o de viabilidad emitidos (no se repite proyecto)</t>
  </si>
  <si>
    <t>Control de proyectos presentados a comité GPA-F-15</t>
  </si>
  <si>
    <t>Gestión Presupuestal</t>
  </si>
  <si>
    <t>Asignar recursos a 50 proyectos de APSB durante el 2024</t>
  </si>
  <si>
    <t>N.D.</t>
  </si>
  <si>
    <t>GPA-3
GPA-4</t>
  </si>
  <si>
    <t>Proyectos de agua potable terminados para zona urbana y rural</t>
  </si>
  <si>
    <t>Sumatoria de proyectos de agua potable terminados para zona urbana y rural</t>
  </si>
  <si>
    <t>Actas de terminación</t>
  </si>
  <si>
    <t>FORTALECIMIENTO A LA GESTIÓN COMUNITARIA E IMPLEMENTACIÓN ESQUEMAS DIFERENCIALES Y MEDIOS ALTERNOS EN ACCESO A AGUA Y SANEAMIENTO BÁSICO A NIVEL NACIONAL.  NACIONAL</t>
  </si>
  <si>
    <t>C-4003-1400-18</t>
  </si>
  <si>
    <t>Actas de terminación y/o entrega de acueductos</t>
  </si>
  <si>
    <t>1. Realizar reportes de inicios de ejecución de proyectos de acueductos viabilizados en el APSB.</t>
  </si>
  <si>
    <t>Matriz de Excel</t>
  </si>
  <si>
    <t>2. Realizar reportes de reinicios de ejecución de proyectos de acueductos viabilizados en el APSB.</t>
  </si>
  <si>
    <t>3. Realizar reportes de aprobaciones de reformulaciones de proyectos de acueductos viabilizados en el APSB.</t>
  </si>
  <si>
    <t>4. Realizar reportes de entregas y recibos a satisfacción del municipio beneficiario de los proyectos de acueductos viabilizados en el APSB.</t>
  </si>
  <si>
    <t>Asistencia técnica a prestadores de servicios públicos y entes territoriales  para la operación y sostenibilidad de los proyectos</t>
  </si>
  <si>
    <t>Entregar (mediante acta de entrega y recibo a satisfacción) 13 proyectos de APSB a entidades territoriales</t>
  </si>
  <si>
    <t>Acta de entrega y recibo a satisfacción</t>
  </si>
  <si>
    <t>Pendiente definir</t>
  </si>
  <si>
    <t>133 Proyectos de agua potable para el beneficio de 1,5 millones de personas (rural)</t>
  </si>
  <si>
    <t>Sumatoria de proyectos de agua potable terminados para zona rural</t>
  </si>
  <si>
    <t xml:space="preserve">FORTALECIMIENTO A LA GESTIÓN COMUNITARIA E IMPLEMENTACIÓN ESQUEMAS DIFERENCIALES Y MEDIOS ALTERNOS EN ACCESO A AGUA Y SANEAMIENTO BÁSICO A NIVEL NACIONAL. </t>
  </si>
  <si>
    <t>97 Proyectos de agua potable para el beneficio de 4,1 millones de personas (urbana)​</t>
  </si>
  <si>
    <t>Sumatoria de proyectos de agua potable terminados para zona urbana</t>
  </si>
  <si>
    <t xml:space="preserve">Gestión a la Politica de Agua Potable y Saneamiento Básico </t>
  </si>
  <si>
    <t>Proyectos de agua residual terminados en zona urbana y rural</t>
  </si>
  <si>
    <t>Sumatoria de proyectos de agua residual terminados en zona urbana y rural</t>
  </si>
  <si>
    <t>Actas de terminación y/o entrega de alcantarillados</t>
  </si>
  <si>
    <t>1. Realizar reportes de inicios de ejecución de proyectos de alcantarillados viabilizados en el APSB.</t>
  </si>
  <si>
    <t>2. Realizar reportes de reinicios de ejecución de proyectos de alcantarillados viabilizados en el APSB.</t>
  </si>
  <si>
    <t>3. Realizar reportes de aprobaciones de reformulaciones de proyectos de alcantarillados viabilizados en el APSB.</t>
  </si>
  <si>
    <t>4. Realizar reportes de entregas y recibos a satisfacción del municipio beneficiario de los proyectos de alcantarillados viabilizados en el APSB.</t>
  </si>
  <si>
    <t xml:space="preserve">1. Ordenamiento del territorio alrededor del agua </t>
  </si>
  <si>
    <t xml:space="preserve">1.03. Fortalecer las capacidades de los ciudadanos y gobiernos locales para comprender y aplicar los instrumentos de ordenamiento territorial, el catastro multipropósito y el Sistema de Administración del Territorio (SAT). </t>
  </si>
  <si>
    <t>Estrategia de acompañamiento social de APSB en implementación</t>
  </si>
  <si>
    <t>Sumatoria de proyectos que hayan superado los momentos de la estrategia de Gestión Social
M1: 2023
M2 y M3: 2024</t>
  </si>
  <si>
    <t xml:space="preserve">Matriz de seguimiento </t>
  </si>
  <si>
    <t>NUEVO</t>
  </si>
  <si>
    <t>Servicio al Ciudadano</t>
  </si>
  <si>
    <t>9. Programa de Transparencia y Ética Pública</t>
  </si>
  <si>
    <t xml:space="preserve">
GPA-4</t>
  </si>
  <si>
    <t>Capítulos anuales de Planes Estratégicos de Inversiones (PEI) Aprobados en Comités Directivos de los Planes Departamentales de Agua (PDA).</t>
  </si>
  <si>
    <t>Sumatoria de capítulos PEI aprobados</t>
  </si>
  <si>
    <t xml:space="preserve">Acta de comité directivo </t>
  </si>
  <si>
    <t>Planeación Institucional</t>
  </si>
  <si>
    <t>Participar en los Comités Directivos presenciales y/o Virtuales de los Planes Departamentales de Agua - PDA.</t>
  </si>
  <si>
    <t>Reporte de participación en comité directivo y avance de ejecución PEI</t>
  </si>
  <si>
    <t>Mejora Normativa</t>
  </si>
  <si>
    <t xml:space="preserve">Realizar el proyecto normativo por medio del cual se propone derogar el Decreto 1425 de 2019 , sobre la reglamentación de los PDA  para el manejo empresarial de los servicios de agua y saneamiento básico - PDA. </t>
  </si>
  <si>
    <t xml:space="preserve">Documento con propuesta normativa remitida a la DPR </t>
  </si>
  <si>
    <t>Realizar documento propuesta para expedición de la Resolución de lineamientos sobre la implementación de los Planes Departamentales en el Manejo Empresarial de los Servicios de Agua y Saneamiento Básico - PDA.</t>
  </si>
  <si>
    <t xml:space="preserve">Documento con propuesta de resolución remitido a la DPR </t>
  </si>
  <si>
    <t>Gestión del Conocimiento y la Innovación</t>
  </si>
  <si>
    <t>Asistir tecnicamente a los municipios para fortalecer  la vinculación y aporte de recursos en el marco de  los PDA</t>
  </si>
  <si>
    <t>Reportes de asistencia técnica informando departamento, municipio y/o comunidad organizada asistida.</t>
  </si>
  <si>
    <t>DPR - Dirección de Política y Regulación</t>
  </si>
  <si>
    <t>5.13.03. Territorios más humanos: hábitat integral</t>
  </si>
  <si>
    <t>Nuevas personas con acceso a soluciones adecuadas de agua potable</t>
  </si>
  <si>
    <t>Sumatoria de personas atendidas con acceso a métodos de abastecimiento de agua adecuados en el tiempo t menos la sumatoria de personas atendidas con acceso a métodos de abastecimiento de agua adecuados en el tiempo t-1</t>
  </si>
  <si>
    <t>Encuesta Nacional de Calidad de Vida</t>
  </si>
  <si>
    <t>Anual</t>
  </si>
  <si>
    <t>Servicio de Asistencia técnica y administrativa para la formulación, implementación y seguimiento de planes, programas y proyectos de agua potable y saneamiento básico</t>
  </si>
  <si>
    <t>Realizar asistencia técnica, revisión, evaluación y seguimiento a los planes, programas y proyectos de agua potable y saneamiento básico presentados al Ministerio.</t>
  </si>
  <si>
    <t>Matriz consolidada de asistencia técnica brindada por los Grupos Internos de Trabajo de la DPR en el marco de sus funciones, reportada en SINAS</t>
  </si>
  <si>
    <t> </t>
  </si>
  <si>
    <t>Servicios de gestión para la instrumentación técnica y normativa en agua potable y saneamiento básico</t>
  </si>
  <si>
    <t>Realizar documentos de estudios y consultorías sectoriales</t>
  </si>
  <si>
    <t xml:space="preserve">Documento de avance proyectos piloto de adaptación al cambio climático en las cuencas o fuentes abastecedoras </t>
  </si>
  <si>
    <t>1. Ordenamiento territorial y acceso al agua y saneamiento básico</t>
  </si>
  <si>
    <t>GPA-2</t>
  </si>
  <si>
    <t>Instrumentos normativos formulados en el marco de la gestión de APSB</t>
  </si>
  <si>
    <t>Sumatoria de proyectos normativos formulados</t>
  </si>
  <si>
    <t xml:space="preserve">Registros administrativos VASB (Proceso Instrumentación normativa) </t>
  </si>
  <si>
    <t>Trimestral</t>
  </si>
  <si>
    <t>Proyectar las propuestas de instrumentos normativos para el sector</t>
  </si>
  <si>
    <t xml:space="preserve">Documento consolidado de las propuestas normativas y de reglamentación técnica, formuladas y/o modificadas en el VASB. </t>
  </si>
  <si>
    <t>Participación Ciudadana</t>
  </si>
  <si>
    <t xml:space="preserve">Documento de respuesta a los comentarios por actores externos a instrumentos normativos del VASB, publicados para participación ciudadana en la página Web del MVCT. </t>
  </si>
  <si>
    <t>DV - Despacho de Viceministro</t>
  </si>
  <si>
    <t>Personas con acceso a soluciones adecuadas de agua potable en La Guajira</t>
  </si>
  <si>
    <t>IMPLEMENTACION DEL PROGRAMA DE AGUA POTABLE Y ALCANTARILLADO PARA EL DEPARTAMENTO DE  LA GUAJIRA</t>
  </si>
  <si>
    <t>C-4003-1400-17</t>
  </si>
  <si>
    <t>Nuevas personas con acceso a soluciones adecuadas para el manejo de aguas residuales.</t>
  </si>
  <si>
    <t>Número de personas atendidas con acceso a métodos de saneamiento adecuados en el tiempo t menos el número de personas atendidas con acceso a métodos de saneamiento adecuados en el tiempo t-1</t>
  </si>
  <si>
    <t xml:space="preserve">Dcoumento con acciones y seguimiento  a los proyectos de Sistemas de Tratamientos de Agua  Residual viabilizados y priorizados. </t>
  </si>
  <si>
    <t>ODS 16. Paz, justicia e instituciones sólidas</t>
  </si>
  <si>
    <t>ODS 11. Ciudades y comunidades sostenibles</t>
  </si>
  <si>
    <t>GPA 3</t>
  </si>
  <si>
    <t>Departamentos con esquemas de asistencia técnica implementados</t>
  </si>
  <si>
    <t xml:space="preserve">Sumatoria de departamentos con esquemas de asistencia técnica implementados </t>
  </si>
  <si>
    <t>Registros administrativos VASB SINAS</t>
  </si>
  <si>
    <t>Servicio de Asistencia técnica para la formulación, implementación y seguimiento de planes, programas y proyectos de agua potable y saneamiento básico</t>
  </si>
  <si>
    <t>Desarrollar los espacios de concertación y socialización de los lineamientos en agua potable y saneamiento básico</t>
  </si>
  <si>
    <t>Documento de avance PLAN MARCO DE IMPLEMENTACION SIIPO : Departamentos con esquemas de asistencia técnica implementados (Indicador  PMI A.71 -PNAAPSBR)</t>
  </si>
  <si>
    <t>Número de municipios con información sobre las condiciones de acceso a agua y saneamiento básico rural</t>
  </si>
  <si>
    <t>Sumatoria de municipios con información sobre las condiciones de acceso a agua y saneamiento básico rural</t>
  </si>
  <si>
    <t>Documento de avance PLAN MARCO DE IMPLEMENTACION SIIPO :
"Municipios con información sobre las condiciones de acceso a agua y saneamiento básico rural" - Plan Nacional de suministro de agua potable y saneamiento básico</t>
  </si>
  <si>
    <t>Personas beneficiadas con soluciones tecnológicas apropiadas de acceso a agua</t>
  </si>
  <si>
    <t>Sumatoria de nuevas personas beneficiadas con soluciones tecnológicas apropiadas de acceso a agua en zona rural</t>
  </si>
  <si>
    <t>SIIPO</t>
  </si>
  <si>
    <t>Transparencia y Acceso a la Información Pública</t>
  </si>
  <si>
    <t>Documento de avance PLAN MARCO DE IMPLEMENTACION SIIPO :
Personas beneficiadas con soluciones tecnológicas apropiadas de acceso a agua
(Indicador PMI A.69) (PNAAPSBR)</t>
  </si>
  <si>
    <t>Personas beneficiadas con soluciones tecnológicas apropiadas de acceso a agua  en zona rural de los municipios que hacen parte del Programa de Desarrollo con Enfoque Territorial- PDET</t>
  </si>
  <si>
    <t xml:space="preserve">?PerPDETit: Sumatoria de personas en zona rural de cada municipio PDET (170) en el periodo t. CobALPDETit: Porcentaje de cobertura de alcantarillado en área rural de cada municipio PDET en el periodo t. </t>
  </si>
  <si>
    <t>Documento de avance PLAN MARCO DE IMPLEMENTACION SIIPO :
Personas beneficiadas con soluciones tecnológicas apropiadas de acceso a agua  en zona rural de los municipios que hacen parte del Programa de Desarrollo con Enfoque Territorial- PDET (Indicador PMI A.69P - PNAAPSBR)</t>
  </si>
  <si>
    <t>Personas beneficiadas con soluciones tecnológicas apropiadas de acceso a saneamiento</t>
  </si>
  <si>
    <t>Documento de avance PLAN MARCO DE IMPLEMENTACION SIIPO : Personas beneficiadas con soluciones tecnológicas apropiadas de acceso a saneamiento (Indicador  PMI A.70)</t>
  </si>
  <si>
    <t>Personas beneficiadas con soluciones tecnológicas apropiadas de acceso a saneamiento en zona rural de los municipios que hacen parte del Programa de Desarrollo con Enfoque Territorial- PDET</t>
  </si>
  <si>
    <t>Organizaciones comunitarias fortalecidas para la gestión del abastecimiento de agua y el saneamiento básico</t>
  </si>
  <si>
    <t>Número de organizaciones comunitarias que finalizaron el esquema de fortalecimiento previsto por el MVCT</t>
  </si>
  <si>
    <t>Registros administrativos VASB</t>
  </si>
  <si>
    <t>Semestral</t>
  </si>
  <si>
    <t>FORTALECIMIENTO DE LA ACTIVIDAD DE MONITOREO A LOS RECURSOS DEL SGP-APSB Y LA ASISTENCIA TÉCNICA DE LAS ENTIDADES TERRITORIALES A NIVEL   NACIONAL</t>
  </si>
  <si>
    <t>Servicio de apoyo a la estrategia de monitoreo, seguimiento y control a los recursos del Sistema General de Participaciones SGP - Agua Potable y Saneamiento Básico</t>
  </si>
  <si>
    <t>Realizar monitoreo a los recursos del sgp-apsb de las entidades territoriales</t>
  </si>
  <si>
    <t>Informe Anual de Monitoreo vigencia 2023  con anexo departamental (Agosto);
Informe de Monitoreo Preventivo Vigencia 2024 ( Septiembre, Diciembre), acorde a la normatividad vigente</t>
  </si>
  <si>
    <t>Documento consolidado de gestión del monitoreo, seguimiento y control a los recursos del Sistema General de Participaciones SGP - Agua Potable y Saneamiento Básico</t>
  </si>
  <si>
    <t xml:space="preserve">Servicio de apoyo financiero para la asignación de subsidios a pequeños prestadores </t>
  </si>
  <si>
    <t>Apoyar financieramente a los usuarios de los pequeños prestadores (organizaciones comunitarias) que no reciben subsidio por parte de los municipios o distritos.</t>
  </si>
  <si>
    <t xml:space="preserve">Documento consolidado de gestión a las organizaciones con fortalecimiento técnico y financiero (Ruta Comuniagua y Subsidio Comunitario) </t>
  </si>
  <si>
    <t>Servicio de fortalecimiento en gestión comunitaria para el acceso a agua y saneamiento básico</t>
  </si>
  <si>
    <t>Fortalecer la gestión comunitaria para el acceso a agua y saneamiento básico</t>
  </si>
  <si>
    <t>Documento de Política "Gestión integral del riesgo para la resiliencia climática sectorial en la prestación de los servicios públicos de acueducto, alcantarillado y aseo"</t>
  </si>
  <si>
    <t>Documento de Política "Gestión comunitaria del agua y saneamiento"</t>
  </si>
  <si>
    <t>Porcentaje de aguas residuales urbanas tratadas</t>
  </si>
  <si>
    <t>Porcentaje de Agua Residual Tratada= (Caudal tratado / Caudal generado)*100</t>
  </si>
  <si>
    <t>Superintendencia de Servicios Públicos Domiciliarios - SUI</t>
  </si>
  <si>
    <t>Porcentaje</t>
  </si>
  <si>
    <t>SANEAMIENTO DE VERTIMIENTOS EN CUENCAS PRIORIZADAS DEL TERRITORIO  NACIONAL</t>
  </si>
  <si>
    <t>C-4003-1400-14</t>
  </si>
  <si>
    <t>Servicio de apoyo técnico para el tratamiento de aguas residuales</t>
  </si>
  <si>
    <t>Asignar y hacer seguimiento al técnico y financiero de los proyectos viabilizados para la gestión del tratamiento de aguas residuales</t>
  </si>
  <si>
    <t xml:space="preserve">Dcoumento con acciones y seguimiento  a los proyectos de Sistemas de Tratamientos de Agua  Residual (STAR) viabilizados y priorizados. </t>
  </si>
  <si>
    <t>Proyectos de esquemas diferenciales de agua y saneamiento básico estructurados/apoyados técnicamente por el grupo de proyectos diferenciales y comunitarios</t>
  </si>
  <si>
    <t>Sumatoria de proyectos de esquemas diferenciales de agua y saneamiento básico estructurados y/o apoyados técnicamente en municipios 5 y 6 de la mano con comunidades organizadas</t>
  </si>
  <si>
    <t>Asignar apoyo financiero en la implementación de proyectos de esquemas diferenciales o medios alternos, que garanticen el acceso a agua y saneamiento básico.</t>
  </si>
  <si>
    <t>Matriz de seguimiento de proyectos apoyados técnicamente por el Grupo de Proyectos Diferenciales y Comunitarios, radicados ante el Mecanismo de Viabilización del MVCT</t>
  </si>
  <si>
    <t>Número de subsidios entregados a organizaciones comunitarias de agua</t>
  </si>
  <si>
    <t>4. Transformación productiva, internacionalización y acción climática</t>
  </si>
  <si>
    <t>4.03. Transición energética justa, segura, confiable y eficiente</t>
  </si>
  <si>
    <t>4.03.04. Ciudades y hábitats resilientes</t>
  </si>
  <si>
    <t>2. Gestión de residuos sólidos, aprovechamiento y adaptación al cambio climático</t>
  </si>
  <si>
    <t>2.1. Objetivo: Fortalecer la infraestructura y la gestión integral de residuos sólidos para optimizar su disposición final.</t>
  </si>
  <si>
    <t xml:space="preserve">Número de proyectos apoyados técnicamente en el marco de Basura Cero </t>
  </si>
  <si>
    <t xml:space="preserve"> Sumatoria de proyectos estructurados en el marco de Basura Cero </t>
  </si>
  <si>
    <t>AMPLIACIÓN Y MEJORAMIENTO DE GESTIÓN INTEGRAL DE RESIDUOS SÓLIDOS EN EL TERRITORIO  NACIONAL</t>
  </si>
  <si>
    <t>C-4003-1400-8</t>
  </si>
  <si>
    <t>Servicios de apoyo técnico y  financiero para la ejecución de proyectos de gestión integral de residuos sólidos</t>
  </si>
  <si>
    <t>Realizar seguimiento los proyectos apoyados financieramente</t>
  </si>
  <si>
    <t xml:space="preserve"> Matriz de seguimiento de proyectos apoyados técnicamente para presentar ante el Mecanismo de Viabilización del MVCT, en el marco del Programa Basura Cero</t>
  </si>
  <si>
    <t>Porcentaje de municipios que tratan adecuadamente los residuos sólidos</t>
  </si>
  <si>
    <t>% Mpios = (Total municipios que tratan adecuadamente los residuos sólidos en la vigencia / Número total de municipios del país) *100</t>
  </si>
  <si>
    <t>Informe Nacional de Disposición final Superintendencias de Servicios Públicos Domiciliarios</t>
  </si>
  <si>
    <t>Matriz de seguimiento de proyectos  de gestión integral de residuos sólidos, radicados ante el Mecanismo de Viabilización del MVCT.</t>
  </si>
  <si>
    <t>Índice de Riesgo de la Calidad del Agua - IRCA rural nacional</t>
  </si>
  <si>
    <t xml:space="preserve">Promedio de los IRCA rurales municipales </t>
  </si>
  <si>
    <t>Proceso de depuración MVCT-SSPD a partir del SIVICAP administrado por el INS.</t>
  </si>
  <si>
    <t>Matriz depurada del Índice de Riesgo de Calidad del Agua - IRCA  de la zona rural del país para el sector de Agua Potable y Saneamiento Básico – APSB para la vigencia 2023</t>
  </si>
  <si>
    <t>Índice de Riesgo de la Calidad del Agua - IRCA urbano nacional</t>
  </si>
  <si>
    <t xml:space="preserve">Promedio de los IRCA urbano municipales </t>
  </si>
  <si>
    <t>Matriz depurada del Índice de Riesgo de Calidad del Agua - IRCA de la zona urbana  del país para el sector de Agua Potable y Saneamiento Básico – APSB para la vigencia 2023</t>
  </si>
  <si>
    <t>2.2. Objetivo: Formalizar y dignificar la actividad del reciclaje en el marco del servicio público de aseo.</t>
  </si>
  <si>
    <t>Porcentaje de reciclaje en el marco del servicio público de aseo</t>
  </si>
  <si>
    <t>Porcentaje de reciclaje en el marco del servicio público de aseo = ((Toneladas Efectivamente Aprovechadas) / (Toneladas Dispuestas + Toneladas Efectivamente Aprovechadas)) *100</t>
  </si>
  <si>
    <t>SSPD - SUI - Informe Nacional de aprovechamiento</t>
  </si>
  <si>
    <t xml:space="preserve">
Actas Mesa Nacional Organizaciones de Recicladores de Oficio (ORO)</t>
  </si>
  <si>
    <t xml:space="preserve">Matriz de seguimiento de proyectos  de gestión integral de residuos sólidos, radicados ante el Mecanismo de Viabilización del MVCT.
</t>
  </si>
  <si>
    <t xml:space="preserve">Proyectos de gestión del riesgo de agua y saneamiento estructurados </t>
  </si>
  <si>
    <t xml:space="preserve">Sumatoria proyectos de gestión del riesgo de agua y saneamiento estructurados </t>
  </si>
  <si>
    <t>Matriz de seguimiento apoyados técnicamente de proyectos de gestión del riesgo de agua y saneamiento, radicados ante el Mecanismo de Viabilización del MVCT.</t>
  </si>
  <si>
    <t>Viceministerio de Vivienda</t>
  </si>
  <si>
    <t>DEUT-Dirección de Espacio Urbano y Territorial</t>
  </si>
  <si>
    <t>5.11. Bloque estratégico I  1. Integración intrarregional (intraurbana, urbano-rural, subregional) a partir de: i) el desarrollo de ciudades más sostenibles, compactas y equitativas</t>
  </si>
  <si>
    <t>5.11.03. Territorios más humanos: hábitat integral</t>
  </si>
  <si>
    <t>3. Soluciones habitacionales integrales e incluyentes</t>
  </si>
  <si>
    <t>3.1. Objetivo: Fomentar soluciones habitacionales integrales e incluyentes de acuerdo con las necesidades de los territorios.</t>
  </si>
  <si>
    <t xml:space="preserve">Gestión a la política de Espacio Urbano y Territorial </t>
  </si>
  <si>
    <t>GPD-8</t>
  </si>
  <si>
    <t>Hogares beneficiados con el programa Barrios de paz</t>
  </si>
  <si>
    <t>Sumatoria del número de hogares beneficiados con intervenciones de mejoramiento integral de barrios, legalización urbanística, provisión de obras de espacio público y/o equipamientos públicos.</t>
  </si>
  <si>
    <t>Acta de inicio de obra</t>
  </si>
  <si>
    <t>FORTALECIMIENTO EN LA IMPLEMENTACIÓN DE LINEAMIENTOS NORMATIVOS Y DE POLÍTICA PÚBLICA EN MATERIA DE DESARROLLO URBANO Y TERRITORIAL A NIVEL  NACIONAL</t>
  </si>
  <si>
    <t>C-4002-1400-2</t>
  </si>
  <si>
    <t>2.1 Servicios de apoyo financiero a la ejecución de programas y proyectos de desarrollo urbano y territorial</t>
  </si>
  <si>
    <t>2. Plan Anual de Adquisiciones</t>
  </si>
  <si>
    <t>2.1.1: Proveer los servicios y recursos financieros necesarios para apoyar el desarrollo de los proyectos</t>
  </si>
  <si>
    <t>Informe que relaciona el número de hogares beneficiados, y como soporte se anexan las respectivas actas de inicio de obra.</t>
  </si>
  <si>
    <t>Emisión de resoluciones de legalización urbanística (hogares beneficiados )</t>
  </si>
  <si>
    <t>Resoluciones de legalización urbanística (hogares beneficiados )</t>
  </si>
  <si>
    <t>Proyectos de Barrios de Paz terminados</t>
  </si>
  <si>
    <t>Sumatoria del número de proyectos terminados con intervenciones de mejoramiento integral de barrios, provisión de obras de espacio público y/o equipamientos públicos.</t>
  </si>
  <si>
    <t>Acta de terminación de obra</t>
  </si>
  <si>
    <t>MIB : 3 proyectos
EP: 70 proyectos</t>
  </si>
  <si>
    <t>MIB: 0
EP: 0</t>
  </si>
  <si>
    <t>Informe que relaciona el número de proyectos terminados, y como soporte se anexan las respectivas actas de terminación de obra.</t>
  </si>
  <si>
    <t>1.03.03. Coordinación de los instrumentos de planificación de territorios vitales</t>
  </si>
  <si>
    <t>GPD-1</t>
  </si>
  <si>
    <t>Instrumentos normativos formulados</t>
  </si>
  <si>
    <t>Sumatoria del número de instrumentos normativos formulados</t>
  </si>
  <si>
    <t xml:space="preserve">Informe Global de Observaciones (GPD-F-02) de la publicación de las propuestas normativas. </t>
  </si>
  <si>
    <t>1.1: Servicios de gestión para la elaboración de instrumentos para el desarrollo urbano y territorial</t>
  </si>
  <si>
    <t>1.1.2: Elaborar los instrumentos normativos y de política en materia de desarrollo urbano y territorial</t>
  </si>
  <si>
    <t>Borradores de los Instrumentos Normativos e Informes de relatoría de las mesas de participación</t>
  </si>
  <si>
    <t>GPD-9</t>
  </si>
  <si>
    <t xml:space="preserve">Entidades territoriales asistidas técnicamente en los procesos de revisión y/o implementación de Planes de Ordenamiento Territorial y/o Departamental, e instrumentos de gestión y/o financiación de suelo  </t>
  </si>
  <si>
    <t>Sumatoria del número de entidades territoriales asistidas técnicamente</t>
  </si>
  <si>
    <t>Producto de acompañamiento técnico reportado</t>
  </si>
  <si>
    <t>2.2 Servicios de asistencia técnica en planificación urbana y ordenamiento territorial</t>
  </si>
  <si>
    <t>2.2.2: Brindar asistencia técnica para el desarrollo urbano y territorial</t>
  </si>
  <si>
    <t>Informe que relaciona el número de entidades territoriales asistidas, y como soporte se anexan los respectivos productos de acompañamiento.</t>
  </si>
  <si>
    <t>DIVIS - Dirección de Inversiones en Vivienda de Interés Social</t>
  </si>
  <si>
    <t>Gestión a la política de vivienda</t>
  </si>
  <si>
    <t>GPV-2</t>
  </si>
  <si>
    <r>
      <t xml:space="preserve">Hogares beneficiados con </t>
    </r>
    <r>
      <rPr>
        <u/>
        <sz val="11"/>
        <rFont val="Calibri"/>
        <family val="2"/>
        <scheme val="minor"/>
      </rPr>
      <t>mejoramiento</t>
    </r>
    <r>
      <rPr>
        <sz val="11"/>
        <rFont val="Calibri"/>
        <family val="2"/>
        <scheme val="minor"/>
      </rPr>
      <t xml:space="preserve"> de vivienda </t>
    </r>
    <r>
      <rPr>
        <u/>
        <sz val="11"/>
        <rFont val="Calibri"/>
        <family val="2"/>
        <scheme val="minor"/>
      </rPr>
      <t>urbanos y rurales</t>
    </r>
  </si>
  <si>
    <t xml:space="preserve">Sumatoria del número de hogares beneficiados con la asignación del Subsidio Familiar de Vivienda en modalidad de mejoramiento urbana y rural </t>
  </si>
  <si>
    <t xml:space="preserve">Sistema de información del Subsidio Familiar de Vivienda </t>
  </si>
  <si>
    <t>SUBSIDIO FAMILIAR DE VIVIENDA  NACIONAL</t>
  </si>
  <si>
    <t>C-4001-1400-5</t>
  </si>
  <si>
    <t>Servicio de apoyo financiero para mejoramiento de vivienda</t>
  </si>
  <si>
    <t>Gestión de la Información Estadística</t>
  </si>
  <si>
    <t xml:space="preserve">Expedición de Resoluciones de Asignación del Subsidio Familiar de Vivienda en modalidad de mejoramiento urbana y rural </t>
  </si>
  <si>
    <t xml:space="preserve">Base de datos de los subsidios familiares asignados en la modalidad de mejoramientos urbanos y rurales  </t>
  </si>
  <si>
    <r>
      <t xml:space="preserve">Asignar subsidios familiares de vivienda nueva en el </t>
    </r>
    <r>
      <rPr>
        <u/>
        <sz val="11"/>
        <rFont val="Calibri"/>
        <family val="2"/>
        <scheme val="minor"/>
      </rPr>
      <t xml:space="preserve">Programa vivienda rural </t>
    </r>
  </si>
  <si>
    <t xml:space="preserve">Sumatoria del número de hogares beneficiados con subsidios familiares de vivienda nueva rurales </t>
  </si>
  <si>
    <t>IMPLEMENTACIÓN DEL PROGRAMA DE COBERTURA CONDICIONADA PARA CRÉDITOS DE VIVIENDA SEGUNDA GENERACIÓN  NACIONAL</t>
  </si>
  <si>
    <t>C-4001-1400-4</t>
  </si>
  <si>
    <t>Servicio de apoyo financiero para construcción de vivienda en sitio propio</t>
  </si>
  <si>
    <t xml:space="preserve">Expedición de Resoluciones de Asignación de hogares beneficiados con SFV en el Programa Mi Casa Ya </t>
  </si>
  <si>
    <t>Base de Datos consolidada de asignación de Mi Casa Ya</t>
  </si>
  <si>
    <t>Subsidio Familiar de Vivienda de Interés Social contratados Urbanos y rurales en la modalidad de mejoramiento</t>
  </si>
  <si>
    <t>Sumatoria del número de Subsidio Familiar de Vivienda de Interés Social contratados Urbanos y rurales en la modalidad de mejoramiento</t>
  </si>
  <si>
    <t xml:space="preserve">Firma de Contrato, Convenio/ Asignación de cupos </t>
  </si>
  <si>
    <t xml:space="preserve">Suscripción de actas de inicio y base de dastos de los pontenciales beneficiarios </t>
  </si>
  <si>
    <t>Base de datos de los mejoramientos iniciados en los esquemas del programa</t>
  </si>
  <si>
    <r>
      <t xml:space="preserve">Subsidio Familiar de Vivienda de Interés Social Rural </t>
    </r>
    <r>
      <rPr>
        <u/>
        <sz val="11"/>
        <rFont val="Calibri"/>
        <family val="2"/>
        <scheme val="minor"/>
      </rPr>
      <t>contratados</t>
    </r>
    <r>
      <rPr>
        <sz val="11"/>
        <rFont val="Calibri"/>
        <family val="2"/>
        <scheme val="minor"/>
      </rPr>
      <t xml:space="preserve"> en la modalidad de </t>
    </r>
    <r>
      <rPr>
        <u/>
        <sz val="11"/>
        <rFont val="Calibri"/>
        <family val="2"/>
        <scheme val="minor"/>
      </rPr>
      <t>mejoramiento</t>
    </r>
  </si>
  <si>
    <r>
      <t xml:space="preserve">Número de </t>
    </r>
    <r>
      <rPr>
        <u/>
        <sz val="11"/>
        <rFont val="Calibri"/>
        <family val="2"/>
        <scheme val="minor"/>
      </rPr>
      <t xml:space="preserve">cupos asignados </t>
    </r>
    <r>
      <rPr>
        <sz val="11"/>
        <rFont val="Calibri"/>
        <family val="2"/>
        <scheme val="minor"/>
      </rPr>
      <t>a actores públicos o comunitarios  o asociativo (en contratación y contratados)</t>
    </r>
  </si>
  <si>
    <t>Número de mejoramientos con inicio de obra</t>
  </si>
  <si>
    <t>Número de mejoramientos terminados</t>
  </si>
  <si>
    <t>Subsidio Familiar de Vivienda de Interés Social Rural contratados en la modalidad de vivienda nueva</t>
  </si>
  <si>
    <t xml:space="preserve">Sumatoria de Subsidio Familiar de Vivienda de Interés Social Rural contratados en la modalidad de vivienda nueva </t>
  </si>
  <si>
    <t xml:space="preserve">Informe entidad supervisora </t>
  </si>
  <si>
    <t>Realizar informe de Viviendas nuevas  entregadas</t>
  </si>
  <si>
    <t xml:space="preserve">Base de Datos consolidada de las viviendas nuevas entregados </t>
  </si>
  <si>
    <r>
      <t xml:space="preserve">Hogares beneficiados con Subsidio Familiar de Vivienda de </t>
    </r>
    <r>
      <rPr>
        <u/>
        <sz val="11"/>
        <rFont val="Calibri"/>
        <family val="2"/>
        <scheme val="minor"/>
      </rPr>
      <t>adquisición</t>
    </r>
    <r>
      <rPr>
        <sz val="11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urbanos y rurale</t>
    </r>
    <r>
      <rPr>
        <sz val="11"/>
        <rFont val="Calibri"/>
        <family val="2"/>
        <scheme val="minor"/>
      </rPr>
      <t>s</t>
    </r>
  </si>
  <si>
    <t>Sumatoria del número de hogares beneficiados con SFV urbano y rural en modalidad de adquisición y/o construcción en sitio propio</t>
  </si>
  <si>
    <t>Servicio de apoyo financiero para adquisición de vivienda  - Servicio de apoyo financiero para construcción de vivienda en sitio propio</t>
  </si>
  <si>
    <t>Expedición de Resoluciones de Asignación de hogares beneficiados con SFV urbano y rural en modalidad de adquisición y/o construcción en sitio propio</t>
  </si>
  <si>
    <t xml:space="preserve">Base de datos de subsidios asignados </t>
  </si>
  <si>
    <r>
      <t xml:space="preserve">Subsidios familiares de vivienda de interés social asignados en el </t>
    </r>
    <r>
      <rPr>
        <u/>
        <sz val="11"/>
        <rFont val="Calibri"/>
        <family val="2"/>
        <scheme val="minor"/>
      </rPr>
      <t>Programa Mi Casa Ya</t>
    </r>
  </si>
  <si>
    <t xml:space="preserve">Sumatoria del número de hogares beneficiados con SFV en el Programa Mi Casa Ya </t>
  </si>
  <si>
    <t xml:space="preserve">Mejoramientos terminados en el Programa Cambia Mi Casa </t>
  </si>
  <si>
    <t xml:space="preserve">Sumatoria del número de mejoramientos urbanos y rurales  terminados </t>
  </si>
  <si>
    <t xml:space="preserve">Realizar informe de viviendas mejoradas terminadas </t>
  </si>
  <si>
    <t xml:space="preserve">Base de datos de los mejoramientos urbanos y rurales terminados </t>
  </si>
  <si>
    <r>
      <t>Coberturas a la tasa de interés a los créditos otorgadas para el </t>
    </r>
    <r>
      <rPr>
        <u/>
        <sz val="11"/>
        <rFont val="Calibri"/>
        <family val="2"/>
        <scheme val="minor"/>
      </rPr>
      <t>programa de vivienda Mi Casa Ya</t>
    </r>
  </si>
  <si>
    <t xml:space="preserve">Sumatoria de coberturas otorgadas  en el Programa Mi Casa Ya </t>
  </si>
  <si>
    <t xml:space="preserve">Informe del Banco de la República </t>
  </si>
  <si>
    <t>Realizar el pago de recursos a Banco de la República para el pago de coberturas otorgadas para vivienda de interés social y Prioritario</t>
  </si>
  <si>
    <t>Realizar informe de número de coberturas a la tasa de interés a los créditos otorgadas para el programa de vivienda Mi Casa Ya</t>
  </si>
  <si>
    <t>Base de Datos consolidada de las coberturas otorgadas en Mi Casa Ya</t>
  </si>
  <si>
    <t>ODS 1. Fin de la pobreza</t>
  </si>
  <si>
    <t>GPV-9</t>
  </si>
  <si>
    <t xml:space="preserve">	Viviendas mejoradas entregadas</t>
  </si>
  <si>
    <t xml:space="preserve">Sumatoria de Viviendas mejoradas entregadas </t>
  </si>
  <si>
    <t>Realizar informe de viviendas mejoradas entregadas</t>
  </si>
  <si>
    <t xml:space="preserve">Base de Datos consolidada de mejoramientos entregados </t>
  </si>
  <si>
    <t>Viviendas mejoradas entregadas en municipios PDET</t>
  </si>
  <si>
    <t xml:space="preserve">Total de viviendas mejoradas terminadas en municipios PDET  </t>
  </si>
  <si>
    <t>Realizar informe de Viviendas mejoradas entregadas en municipios PDET</t>
  </si>
  <si>
    <t>Base de Datos consolidada de mejoramientos entregados en Municipios PDET</t>
  </si>
  <si>
    <t>Viviendas nuevas entregadas</t>
  </si>
  <si>
    <t xml:space="preserve">Total de viviendas de interés social rural nuevas entregadas </t>
  </si>
  <si>
    <t>Realizar informe de viviendas nuevas entregadas</t>
  </si>
  <si>
    <t xml:space="preserve">Base de datos de viviendas nuevas entregadas </t>
  </si>
  <si>
    <t>Viviendas nuevas entregadas en municipios PDET</t>
  </si>
  <si>
    <t>total de viviendas de interés social rural nuevas entregadas en los municipios PDET</t>
  </si>
  <si>
    <t>Realizar Informe de viviendas nuevas entregadas en municipios PDET</t>
  </si>
  <si>
    <t xml:space="preserve">Base de datos de viviendas nuevas entregadas en los municipios PDET </t>
  </si>
  <si>
    <t>Viviendas mejoradas entregadas a mujeres</t>
  </si>
  <si>
    <t>Total de viviendas mejoradas entregadas a hogares con jefatura femenina</t>
  </si>
  <si>
    <t>Realizar informe de Viviendas mejoradas entregadas a mujeres</t>
  </si>
  <si>
    <t xml:space="preserve">Base de datos de las viviendas mejoradas entregadas a mujeres </t>
  </si>
  <si>
    <t>Viviendas nuevas entregadas a mujeres</t>
  </si>
  <si>
    <t>Total de viviendas de interés social rural nuevas entregadas a hogares con jefatura femenina</t>
  </si>
  <si>
    <t>Realizar Informe de Viviendas nuevas entregadas a mujeres</t>
  </si>
  <si>
    <t xml:space="preserve">Base de datos de las viviendas nuevas entregadas a mujeres </t>
  </si>
  <si>
    <r>
      <t xml:space="preserve">Hogares </t>
    </r>
    <r>
      <rPr>
        <u/>
        <sz val="11"/>
        <rFont val="Calibri"/>
        <family val="2"/>
        <scheme val="minor"/>
      </rPr>
      <t>urbanos </t>
    </r>
    <r>
      <rPr>
        <sz val="11"/>
        <rFont val="Calibri"/>
        <family val="2"/>
        <scheme val="minor"/>
      </rPr>
      <t>beneficiados con asignación para </t>
    </r>
    <r>
      <rPr>
        <u/>
        <sz val="11"/>
        <rFont val="Calibri"/>
        <family val="2"/>
        <scheme val="minor"/>
      </rPr>
      <t>mejoramiento</t>
    </r>
    <r>
      <rPr>
        <sz val="11"/>
        <rFont val="Calibri"/>
        <family val="2"/>
        <scheme val="minor"/>
      </rPr>
      <t xml:space="preserve"> de vivienda</t>
    </r>
  </si>
  <si>
    <t>Sumatoria del número de hogares beneficiados con mejoramientos en la zona urbana</t>
  </si>
  <si>
    <t xml:space="preserve">Expedición de Resoluciones de Asignación del Subsidio Familiar de Vivienda en modalidad de mejoramiento urbana  </t>
  </si>
  <si>
    <t xml:space="preserve">Base de datos de los subsidios familiares asignados en la modalidad de mejoramientos urbanos  </t>
  </si>
  <si>
    <t>5.31.  Bloque estratégico III  3. Bloque habilitador de la convergencia regional</t>
  </si>
  <si>
    <t>5.31.05. Fortalecimiento institucional como motor de cambio para recuperar la confianza de la ciudadanía y para el fortalecimiento del vínculo Estado-Ciudadanía</t>
  </si>
  <si>
    <r>
      <t xml:space="preserve">Subsidio Familiar de Vivienda de Interés Social Rural </t>
    </r>
    <r>
      <rPr>
        <u/>
        <sz val="11"/>
        <rFont val="Calibri"/>
        <family val="2"/>
        <scheme val="minor"/>
      </rPr>
      <t>asignado</t>
    </r>
    <r>
      <rPr>
        <sz val="11"/>
        <rFont val="Calibri"/>
        <family val="2"/>
        <scheme val="minor"/>
      </rPr>
      <t xml:space="preserve"> en la modalidad de </t>
    </r>
    <r>
      <rPr>
        <u/>
        <sz val="11"/>
        <rFont val="Calibri"/>
        <family val="2"/>
        <scheme val="minor"/>
      </rPr>
      <t xml:space="preserve">vivienda nueva </t>
    </r>
  </si>
  <si>
    <t>Viviendas de interés prioritario certicadas en el Programa de Vivienda Gratuita II</t>
  </si>
  <si>
    <t>Sumatoria del número de viviendas de interés prioritario certificadas en el Programa Gratuita II</t>
  </si>
  <si>
    <t>Servicio de apoyo financiero para adquisición de vivienda</t>
  </si>
  <si>
    <t>Realizar informe de viviendas certificadas</t>
  </si>
  <si>
    <t xml:space="preserve">Base de datos de las viviendas certificadas  </t>
  </si>
  <si>
    <t xml:space="preserve">Viviendas de interés prioritario certicadas en el Programa de VIPA  </t>
  </si>
  <si>
    <t>Sumatoria del número de viviendas de interés prioritario certificadas en el Programa VIPA</t>
  </si>
  <si>
    <t xml:space="preserve">Viviendas de interés prioritario iniciadas en el Programa de Vivienda Gratuita I </t>
  </si>
  <si>
    <t xml:space="preserve">Sumatoria del número de viviendas de interés prioritario iniciadas en el Programa Gratuita I </t>
  </si>
  <si>
    <t xml:space="preserve">Realizar informe de viviendas iniciadas </t>
  </si>
  <si>
    <t xml:space="preserve">Base de datos de las viviendas iniciadas </t>
  </si>
  <si>
    <t xml:space="preserve">Subsidios famililares de vivienda de interés social legalizados en las bolsas anteriores </t>
  </si>
  <si>
    <t xml:space="preserve">Sumatoria del número subsidios de vivienda de interés social legalizados en las Bolsas Anteriores </t>
  </si>
  <si>
    <r>
      <t>Viviendas de Interés social Rural </t>
    </r>
    <r>
      <rPr>
        <u/>
        <sz val="11"/>
        <rFont val="Calibri"/>
        <family val="2"/>
        <scheme val="minor"/>
      </rPr>
      <t>terminadas</t>
    </r>
    <r>
      <rPr>
        <sz val="11"/>
        <rFont val="Calibri"/>
        <family val="2"/>
        <scheme val="minor"/>
      </rPr>
      <t xml:space="preserve"> en la modalidad de </t>
    </r>
    <r>
      <rPr>
        <u/>
        <sz val="11"/>
        <rFont val="Calibri"/>
        <family val="2"/>
        <scheme val="minor"/>
      </rPr>
      <t>vivienda nueva</t>
    </r>
  </si>
  <si>
    <r>
      <t xml:space="preserve">Subsidio Familiar de Vivienda de Interés Social Rural </t>
    </r>
    <r>
      <rPr>
        <u/>
        <sz val="11"/>
        <rFont val="Calibri"/>
        <family val="2"/>
        <scheme val="minor"/>
      </rPr>
      <t>asignado</t>
    </r>
    <r>
      <rPr>
        <sz val="11"/>
        <rFont val="Calibri"/>
        <family val="2"/>
        <scheme val="minor"/>
      </rPr>
      <t xml:space="preserve"> en la modalidad de </t>
    </r>
    <r>
      <rPr>
        <u/>
        <sz val="11"/>
        <rFont val="Calibri"/>
        <family val="2"/>
        <scheme val="minor"/>
      </rPr>
      <t>mejoramiento</t>
    </r>
    <r>
      <rPr>
        <sz val="11"/>
        <rFont val="Calibri"/>
        <family val="2"/>
        <scheme val="minor"/>
      </rPr>
      <t xml:space="preserve"> </t>
    </r>
  </si>
  <si>
    <t xml:space="preserve">Sumatoria del número de hogares beneficiados con mejoramientos en la zona rural </t>
  </si>
  <si>
    <t xml:space="preserve">Expedición de Resoluciones de Asignación del Subsidio Familiar de Vivienda en modalidad de mejoramiento rural </t>
  </si>
  <si>
    <t>Base de datos de los subsidios familiares asignados en la modalidad de mejoramientos rurales</t>
  </si>
  <si>
    <r>
      <t>Viviendas de Interés social Rural </t>
    </r>
    <r>
      <rPr>
        <u/>
        <sz val="11"/>
        <rFont val="Calibri"/>
        <family val="2"/>
        <scheme val="minor"/>
      </rPr>
      <t>terminadas</t>
    </r>
    <r>
      <rPr>
        <sz val="11"/>
        <rFont val="Calibri"/>
        <family val="2"/>
        <scheme val="minor"/>
      </rPr>
      <t xml:space="preserve"> en la modalidad de </t>
    </r>
    <r>
      <rPr>
        <u/>
        <sz val="11"/>
        <rFont val="Calibri"/>
        <family val="2"/>
        <scheme val="minor"/>
      </rPr>
      <t>mejoramiento </t>
    </r>
  </si>
  <si>
    <t>DVR-Dirección de Vivienda Rural</t>
  </si>
  <si>
    <t>Porcentaje de hogares con déficit habitacional</t>
  </si>
  <si>
    <t>(Número de hogares en déficit habitacional / Número total de hogares)*100</t>
  </si>
  <si>
    <t>Encuesta Nacional de Calidad de Vida del Departamento Nacional  de Estadística - DANE</t>
  </si>
  <si>
    <t>FORTALECIMIENTO A LA FORMULACIÓN E IMPLEMENTACIÓN DE LA POLÍTICA DE VIVIENDA RURAL - NACIONAL</t>
  </si>
  <si>
    <t>C-4001-1400-8</t>
  </si>
  <si>
    <t xml:space="preserve">Servicio de asistencia técnica para la formulación e implementación de la política de vivienda rural </t>
  </si>
  <si>
    <t>Apoyar las gestiones administrativas y operativas para el seguimiento de la implementación de la política de vivienda rural</t>
  </si>
  <si>
    <t>Matriz de relación de espacios de participación ciudadana, institucional y comunitaria realizados en  el marco de los programas y proyectos de vivienda rural</t>
  </si>
  <si>
    <t>Realizar asistencia técnica a los actores involucrados en las políticas, planes, programas y proyectos de vivienda rural</t>
  </si>
  <si>
    <t>Informe de seguimiento al acompañamiento social en el marco de los programas y proyectos de vivienda rural</t>
  </si>
  <si>
    <t>Documentos normativos</t>
  </si>
  <si>
    <t>Apoyar las gestiones administrativas y operativas para la formulación de la política de vivienda rural</t>
  </si>
  <si>
    <t>Listas de asistencia y/o ayudas de memoria de las reuniones y/o acompañamientos realizados en el marco de la consulta previa de Providencia</t>
  </si>
  <si>
    <t>GPV-8</t>
  </si>
  <si>
    <t>Diseñar la política pública de vivienda rural e impulsar mejoras en su ejecución</t>
  </si>
  <si>
    <t>Documento que contenga la revisión y análisis de los principales resultados institucionales y operacionales del avance en la implementación de la política de vivienda rural.</t>
  </si>
  <si>
    <t>Informe vigencia 2023 que contenga el seguimiento de los resultados de la política de vivienda de interés social rural</t>
  </si>
  <si>
    <t>Documento cronograma con la planeación de las actividades de evaluación para la vigencia 2025 con base en las oportunidades de mejora y lecciones aprendidas identificadas en los análisis de resultados de operación de la política de vivienda Rural.</t>
  </si>
  <si>
    <t>Realizar un análisis de focalización de las inversiones y establecer los lineamientos técnicos y tipologías de vivienda</t>
  </si>
  <si>
    <t>Protocolo para concertación y negociación con comunidades</t>
  </si>
  <si>
    <t>Informe de Avance de Atención a Victimas</t>
  </si>
  <si>
    <t>Informe de Avance de Compromisos del Gobierno Nacional con Comunidades étnicas y campesinas (SFVR y Asistencias Técnicas)</t>
  </si>
  <si>
    <t>Reporte de instrumentos normativos</t>
  </si>
  <si>
    <t>Reporte de documentos técnicos</t>
  </si>
  <si>
    <t>​</t>
  </si>
  <si>
    <t>Informe de asistencias técnicas realizadas en el periodo en el marco de los programas y proyectos de vivienda rural</t>
  </si>
  <si>
    <t>Matriz de relación de asistencias técnicas realizadas en el periodo en el marco de los programas y proyectos de vivienda rural</t>
  </si>
  <si>
    <t>Informe de la focalización territorial y poblacional de los programas de vivienda nueva y mejorada</t>
  </si>
  <si>
    <t>Informe del seguimiento a los Convenios con las Entidades Territoriales, supervisados por la Dirección</t>
  </si>
  <si>
    <t>Matriz que relacione el objetivo y  los resultados de las sesiones del comité en las que participó la DVR</t>
  </si>
  <si>
    <t>Informes de Seguimiento de la Política de Vivienda Rural</t>
  </si>
  <si>
    <t>Reglamentación de obras por impuestos expedida</t>
  </si>
  <si>
    <t>Lineamientos Tipo del Sistema General de Regalías</t>
  </si>
  <si>
    <t>DSH-Dirección del Sistema Habitacional</t>
  </si>
  <si>
    <t>1.03.06. Tenencia en las zonas rural, urbana y suburbana formalizada, adjudicada y regularizada</t>
  </si>
  <si>
    <t>G12/13</t>
  </si>
  <si>
    <t>Predios titulados a nivel nacional</t>
  </si>
  <si>
    <t>Sumatoria de predios urbanos, rurales, fiscales y privados saneados y/o titulados a nivel nacional</t>
  </si>
  <si>
    <t>Reporte mensual  de predios urbanos, rurales, fiscales y privados saneados y/o titulados a nivel nacional</t>
  </si>
  <si>
    <t>ASESORIA EN LOS PROCESOS DE CESIÓN A TÍTULO GRATUITO DE LOS BIENES INMUEBLES FISCALES URBANOS A NIVEL   NACIONAL</t>
  </si>
  <si>
    <t>Predios titulados a través de la asistencia técnica y jurídica prestada a las entidades territoriales y del orden nacional</t>
  </si>
  <si>
    <t>Prestar los servicios de asistencia técnica y jurídica en los procesos de titulación y saneamiento predial</t>
  </si>
  <si>
    <t>Reporte de predios titulados y saneados a nivel nacional</t>
  </si>
  <si>
    <t>SANEAMIENTO Y LEGALIZACIÓN DE LOS BIENES INMUEBLES DE LOS EXTINTOS ICT-INURBE A NIVEL  NACIONAL</t>
  </si>
  <si>
    <t>C-4001-1400-6</t>
  </si>
  <si>
    <t>Bienes inmuebles titulados y saneados de  los extintos ICT-INURBE</t>
  </si>
  <si>
    <t>Adelantar la gestión correspondiente a los procesos y procedimientos de titulación y saneamiento de los bienes inmuebles de los extintos ICT-INURBE</t>
  </si>
  <si>
    <t>Determinar el estado jurídico de los  registros de la base de predios ICT – INURBE</t>
  </si>
  <si>
    <t>Proyectos normativos publicados</t>
  </si>
  <si>
    <t>Sumatoria de proyectos normativos publicados</t>
  </si>
  <si>
    <t>FORTALECIMIENTO DE LAS POLÍTICAS PÚBLICAS DE VIVIENDA URBANA A NIVEL  NACIONAL</t>
  </si>
  <si>
    <t>Servicios de formulación e instrumentación de las políticas públicas de vivienda urbana</t>
  </si>
  <si>
    <t>Elaborar políticas e instrumentos normativos en materia de vivienda urbana</t>
  </si>
  <si>
    <t>Reporte de la gestión de los instrumentos normativos en materia de vivienda urbana (incluye información sobre la publicación, o no, del instrumento, para participación ciudadana en la página web del ministerio)​</t>
  </si>
  <si>
    <t>Informes, Tableros de Indicadores sectoriales nacional y regionales, proyecciones o presentaciones de coyuntura</t>
  </si>
  <si>
    <t>Servicios de análisis económico para el seguimiento sectorial y la toma de decisiones en la política pública de vivienda urbana</t>
  </si>
  <si>
    <t>Elaborar estudios económicos, diagnósticos y otros documentos que sirvan de apoyo para la formulación, ejecución, seguimiento y divulgación de la política pública de vivienda urbana y el comportamiento sectorial</t>
  </si>
  <si>
    <t>Informes, tableros de Indicadores sectoriales nacional y regionales, proyecciones o presentaciones de coyuntura</t>
  </si>
  <si>
    <t>Despacho Ministra</t>
  </si>
  <si>
    <t>OAJ-Oficina Asesora Jurídica</t>
  </si>
  <si>
    <t>ODS 17. Alianzas para lograr los objetivos</t>
  </si>
  <si>
    <t>4. Fortalecimiento Institucional y Regulatorio</t>
  </si>
  <si>
    <t>4.1. Objetivo: Fortalecer el desempeño institucional a través de la gestión de los recursos, el conocimiento y la innovación para satisfacer las necesidades de los grupos de valor.</t>
  </si>
  <si>
    <t>Procesos judiciales y acciones constitucionales</t>
  </si>
  <si>
    <t>PJC-5</t>
  </si>
  <si>
    <t>Porcentaje de fallos de tutela favorables de vivienda</t>
  </si>
  <si>
    <t>(Fallos Notificados de Acciones de Tutelas con Sentido Favorable en el mes / Fallos Notificados  de Acciones de Tutelas Totales en el mes)*100</t>
  </si>
  <si>
    <t>Informe mensual acciones de tutelas</t>
  </si>
  <si>
    <t>FORTALECIMIENTO DE LA GESTIÓN JURÍDICA DEL MINISTERIO DE VIVIENDA, CIUDAD Y TERRITORIO A NIVEL  NACIONAL</t>
  </si>
  <si>
    <t>C-4099-1400-9</t>
  </si>
  <si>
    <t>Defensa Jurídica</t>
  </si>
  <si>
    <t>Tasa de éxito procesal</t>
  </si>
  <si>
    <t>((Número de procesos en contra de la entidad terminados con fallo favorable / Total número de procesos en contra de la entidad terminados))*100</t>
  </si>
  <si>
    <t xml:space="preserve">Formatos ekogui </t>
  </si>
  <si>
    <t>Informe semestral frente a sentencias ejecutoriadas de procesos judiciales en sede judicial</t>
  </si>
  <si>
    <t>Conceptos jurídicos</t>
  </si>
  <si>
    <t>CJR-3</t>
  </si>
  <si>
    <t>Porcentaje de respuestas a consultas emitidas en término</t>
  </si>
  <si>
    <t>((Número de respuestas emitidas en término/número de solicitudes de consulta recibidas)*100</t>
  </si>
  <si>
    <t>Cuadro control consultas CJR-F-03</t>
  </si>
  <si>
    <t>Informe mensual de conceptos jurídicos</t>
  </si>
  <si>
    <t>OTIC-Oficina de tecnologías de la información y las comunicaciones</t>
  </si>
  <si>
    <t>Gestión de  tecnologías de la información y las comunicaciones</t>
  </si>
  <si>
    <t>GTI-5</t>
  </si>
  <si>
    <t>Avance en la ejecución de las iniciativas y proyectos definidos en la hoja de ruta del PETIC</t>
  </si>
  <si>
    <t>FORTALECIMIENTO DE LAS TECNOLOGÍAS DE LA INFORMACIÓN Y LAS COMUNICACIONES EN EL MINISTERIO DE VIVIENDA, CIUDAD Y TERRITORIO A NIVEL   NACIONAL</t>
  </si>
  <si>
    <t>C-4099-1400-7</t>
  </si>
  <si>
    <t>Servicios de información para la gestión administrativa</t>
  </si>
  <si>
    <t>Apoyar las gestiones operativas y administrativas para la prestación de los servicios de tic en el ministerio</t>
  </si>
  <si>
    <t>Matriz de seguimiento Anual al ITA (Índice de Transparencia y Acceso a la Información Pública) en la herramienta de la PGN</t>
  </si>
  <si>
    <t>Publicación y/o evidencia de la divulgación a través de la intranet de los lineamientos vigentes de transparencia</t>
  </si>
  <si>
    <t>Por definir</t>
  </si>
  <si>
    <t>Seguridad Digital</t>
  </si>
  <si>
    <t>12. Plan de Seguridad y Privacidad de la Información</t>
  </si>
  <si>
    <t>*Diseñar e implementar el sistema de gestión de la seguridad de la información
*Formular políticas, manuales y protocolos de gestión de ti</t>
  </si>
  <si>
    <t>Plan de privacidad y seguridad de la información actualizado</t>
  </si>
  <si>
    <t>Gobierno Digital</t>
  </si>
  <si>
    <t>10. Plan Estratégico de Tecnologías de la Información y las Comunicaciones -­ PETI</t>
  </si>
  <si>
    <t>*Dotar de infraestructura tecnológica al Ministerio
*Brindar servicios de soporte y operación</t>
  </si>
  <si>
    <t>Reporte de disponibilidad de las plataformas y atención a requerimientos</t>
  </si>
  <si>
    <t>Informe de gestión de los proyectos de infraestructura de las plataformas y mantenimiento y soporte del software base</t>
  </si>
  <si>
    <t>*Adquirir y desarrollar software de acuerdo a los requerimientos de la Entidad para llevar a cabo sus labores misionales, estratégicas y de apoyo
*Brindar los servicios de gestión de capacidad de TI
*Realizar actualizaciones y mantenimiento de software</t>
  </si>
  <si>
    <t>Reporte de ejecución presupuestal para la renovación de la infraestructura de las plataformas y del mantenimiento y soporte del software base</t>
  </si>
  <si>
    <t>Reporte actualizado de las vistas por dominio de la Arquitectura Empresarial</t>
  </si>
  <si>
    <t>Sensibilizar y divulgar el uso y apropiación de las ti y de la importancia de la seguridad de la información en la entidad</t>
  </si>
  <si>
    <t>Reporte de la implementación de la estrategia para uso y apropiación de TI</t>
  </si>
  <si>
    <t>Documento de gobierno de TI para el MVCT actualizado y aprobado</t>
  </si>
  <si>
    <t>Documento actualizado del Plan Estratégico de Tecnologías de la Información</t>
  </si>
  <si>
    <t xml:space="preserve">Secretaría General </t>
  </si>
  <si>
    <t>SFP-Subdirección de Finanzas y Presupuesto</t>
  </si>
  <si>
    <t>Gestión Financiera</t>
  </si>
  <si>
    <t>FRA-7
FRA-3</t>
  </si>
  <si>
    <t>Informe de Seguimiento a la Ejecución Presupuestal</t>
  </si>
  <si>
    <t>No de Informes</t>
  </si>
  <si>
    <t>Sistema de Información Financiera SIIF Nación</t>
  </si>
  <si>
    <t>FORTALECIMIENTO DE LAS CAPACIDADES ESTRATÉGICAS Y DE APOYO DEL MINISTERIO DE VIVIENDA, CIUDAD Y TERRITORIO A NIVEL  NACIONAL</t>
  </si>
  <si>
    <t>C-4099-1400-8</t>
  </si>
  <si>
    <t>Servicio de gestión de calidad</t>
  </si>
  <si>
    <t xml:space="preserve">Apoyar las gestiones transversales de la Entidad para la toma de decisiones administrativas y del alto nivel </t>
  </si>
  <si>
    <t>Informe mensual de ejecución Presupuestal
(Apropiación, Compromisos, obligaciones y pagos)</t>
  </si>
  <si>
    <t>FRA-9 
FRA-8</t>
  </si>
  <si>
    <t>Estados Financieros presentados</t>
  </si>
  <si>
    <t>Estados Financieros Trimestrales Transmitidos (Balance General, Estado de Resultados, Estado de efectivo y Notas a los estados financieros)</t>
  </si>
  <si>
    <t>FRA-2
FRA-6</t>
  </si>
  <si>
    <t>PAC ejecutado</t>
  </si>
  <si>
    <t>% de Ejecución del PAC Programado</t>
  </si>
  <si>
    <t>≥ 90%</t>
  </si>
  <si>
    <t>Consolidado de las solicitudes presentadas por todos los procesos)</t>
  </si>
  <si>
    <t>SSA-Subdirección de Servicios Administrativos</t>
  </si>
  <si>
    <t>Gestión de recursos físicos</t>
  </si>
  <si>
    <t>GRF-5</t>
  </si>
  <si>
    <t>Porcentaje de mantenimientos preventivos realizados a los bienes muebles e inmuebles del Ministerio</t>
  </si>
  <si>
    <t xml:space="preserve">(No. de mantenimientos preventivos realizados / No. de mantenimientos preventivos programados)*100 </t>
  </si>
  <si>
    <t>ND</t>
  </si>
  <si>
    <t>Soportes de mantenimientos realizados</t>
  </si>
  <si>
    <t>Servicio de Gestión de Calidad</t>
  </si>
  <si>
    <t>Formular e implementar el programa anual de mantenimiento de los equipos del MVCT</t>
  </si>
  <si>
    <t>Programa anual de mantenimiento  de equipos.</t>
  </si>
  <si>
    <t>Adelantar las gestiones operativas y administrativas necesarias para el cumplimiento del programa de mantenimiento preventivo de los equipos del Ministerio.</t>
  </si>
  <si>
    <t xml:space="preserve">Informe de los mantenimientos preventivos de los equipos y sus evidencias. </t>
  </si>
  <si>
    <t>Porcentaje de servicios atendidos solicitados por las dependencias del MVCT al Grupo de Recursos Físicos</t>
  </si>
  <si>
    <t>(Servicios Atendidos solicitados por las dependencias/Servicios Requeridos por las dependencias)*100</t>
  </si>
  <si>
    <t>Soportes de la prestación de los servicios</t>
  </si>
  <si>
    <t>Realizar las gestiones operativas y administrativas necesarias para el trámite de los diferentes requerimientos generados por las dependencias del Ministerio</t>
  </si>
  <si>
    <t>Reporte del trámite a los requerimientos en Excel con sus evidencias.</t>
  </si>
  <si>
    <t xml:space="preserve">Porcentaje de cumplimiento del Plan de Trabajo del Sistema de Gestión Ambiental </t>
  </si>
  <si>
    <t>(Actividades realizadas/Actividades planeadas)*100</t>
  </si>
  <si>
    <t>Evidencia del cumplimiento de actividades</t>
  </si>
  <si>
    <t xml:space="preserve">Ejecutar Plan de Trabajo del Sistema de Gestión Ambiental </t>
  </si>
  <si>
    <t>Informe de avance del plan de trabajo ejecutado.</t>
  </si>
  <si>
    <t>Gestión de contratación</t>
  </si>
  <si>
    <t>GCT-4</t>
  </si>
  <si>
    <t>Eficiencia en el tiempo de revisión de los procesos contractuales por parte del Grupo de Contratos</t>
  </si>
  <si>
    <t>Cantidad de Modalidades adelantadas/Promedio de días de revisión</t>
  </si>
  <si>
    <t>1. Base de Datos con informe de los tiempos de revisión
2. Hojas de Vida de indicadores por modalidad de contratación</t>
  </si>
  <si>
    <t>Informe con la gestión del comportamiento de los indicadores por modalidad de contratación y el resultado del indicador general</t>
  </si>
  <si>
    <t>Eficiencia en el tiempo de revisión de Liquidaciones de Prestación de Servicios</t>
  </si>
  <si>
    <t>Cantidad de Liquidaciones /(Fecha de Liquidaciones Tramitada (primera revisión)-Fecha de Liquidación Asignada)</t>
  </si>
  <si>
    <t>1. Base de Datos con informe de los tiempos de revisión de liquidaciones</t>
  </si>
  <si>
    <t>N/A</t>
  </si>
  <si>
    <t>Informe con la gestión del comportamiento del tiempo de revisión y tramite de liquidaciones radicadas en el grupo de contratos</t>
  </si>
  <si>
    <t>SCI-3</t>
  </si>
  <si>
    <t>Porcentaje de respuestas a Derechos de Petición enviadas en menos de 15 días hábiles.</t>
  </si>
  <si>
    <t>(Respuestas emitidas por GAUA/Respuestas radicadas en GAUA)*100%</t>
  </si>
  <si>
    <t>Base de datos generada por el sistema de Gestión documental GESDOC</t>
  </si>
  <si>
    <t>2017011000134</t>
  </si>
  <si>
    <t>Presentación con el análisis de uso de los canales de atención para el radicado de los documentos y tiempos de respuesta</t>
  </si>
  <si>
    <t>Actualización del Protocolo de Atención al Usuario</t>
  </si>
  <si>
    <t>Documento final del protocolo de atención al Usuario</t>
  </si>
  <si>
    <t>Protocolo de Atención al Usuario y socialización</t>
  </si>
  <si>
    <t>Socialización de los canales de Atención que el ministerio tiene a disposición de la ciudadanía a través de los canales de atención</t>
  </si>
  <si>
    <t>(Piezas publicitarias realizadas/cantidad de publicaciones planteadas)</t>
  </si>
  <si>
    <t>Publicación de los canales de atención en las redes sociales y página WEB</t>
  </si>
  <si>
    <t>Cuatrimestral</t>
  </si>
  <si>
    <t>Piezas publicitarias solicitadas a comunicaciones</t>
  </si>
  <si>
    <t>Porcentaje de satisfacción del usuario respecto a la atención brindada por el canal presencial.</t>
  </si>
  <si>
    <t>(Usuarios que contestaron la encuesta de satisfacción/Usuarios atendidos por el canal presencial)*100%</t>
  </si>
  <si>
    <t>Base de datos encuesta de satisfacción</t>
  </si>
  <si>
    <t>Presentación con el análisis de la satisfacción de los usuarios</t>
  </si>
  <si>
    <t>Gestión documental</t>
  </si>
  <si>
    <t>Actualización de instrumentos archivísticos</t>
  </si>
  <si>
    <t>(Instrumentos archivísticos actualizados/Cantidad total de instrumentos archivísticos)*100%</t>
  </si>
  <si>
    <t>Instrumento actualizado</t>
  </si>
  <si>
    <t>1. Plan Institucional de Archivos de la Entidad ­PINAR</t>
  </si>
  <si>
    <t>Documento con la actualización del instrumento archivístico</t>
  </si>
  <si>
    <t xml:space="preserve">Seguimiento implementación sistema integrado de conservación </t>
  </si>
  <si>
    <t>(Número de dependencias con calificación aceptable en la organización y control de documentación / Número de dependencias visitadas por el proceso "Gestión documental" )*100%</t>
  </si>
  <si>
    <t>Visitas realizadas a las dependencias</t>
  </si>
  <si>
    <t xml:space="preserve">Porcentaje </t>
  </si>
  <si>
    <t>Informe del seguimiento realizado a las dependencias</t>
  </si>
  <si>
    <t>GTH-Grupo de Talento Humano</t>
  </si>
  <si>
    <t>Gestión estratégica del talento humano</t>
  </si>
  <si>
    <t>GTH-12</t>
  </si>
  <si>
    <t xml:space="preserve">Avance en la implementación de la estrategia de integridad </t>
  </si>
  <si>
    <t>(Actividades ejecutadas y/o capacitaciones en el marco de la estrategia del código de integridad/Actividades programadas y/o capacitaciones en el marco de la estrategia del código de integridad</t>
  </si>
  <si>
    <t>Integridad</t>
  </si>
  <si>
    <t>Ejecutar actividades y/o capacitaciones en el marco de la estrategia del código de integridad, del Plan de Bienestar Social y Plan de Capacitación Institucional.</t>
  </si>
  <si>
    <t>Informe de actividades y/o capacitaciones en el marco de la estrategia del código de integridad, del Plan de Bienestar Social y Plan de Capacitación Institucional.</t>
  </si>
  <si>
    <t xml:space="preserve">Avance en la implementación de actividades de declaración de conflicto de interés </t>
  </si>
  <si>
    <t xml:space="preserve">Actividades ejecutadas de declaración de conflicto de interés /actividades de programadas de declaración de conflicto de interés </t>
  </si>
  <si>
    <t>Ejecutar actividades y/o capacitaciones referentes a la declaración de conflictos de interés en el marco de la Política de Integridad.</t>
  </si>
  <si>
    <t>Informe de actividades y/o capacitaciones referentes a la declaración de conflictos de interés en el marco de la Política de Integridad.</t>
  </si>
  <si>
    <t>Avance del Plan Institucional de Capacitación</t>
  </si>
  <si>
    <t>(Actividades ejecutadas en el plan institucional de capacitación/Actividades programadas)*100</t>
  </si>
  <si>
    <t>Gestión Estratégica del Talento Humano</t>
  </si>
  <si>
    <t>6. Plan Institucional de Capacitación</t>
  </si>
  <si>
    <t>Realizar jornadas de inducción dirigidas a nuevos gerentes públicos en MVCT con la ESAP</t>
  </si>
  <si>
    <t>Informe  jornadas de inducción dirigidas a nuevos gerentes públicos en MVCT con la ESAP</t>
  </si>
  <si>
    <t>Porcentaje de avance del Plan Institucional de Capacitación</t>
  </si>
  <si>
    <t xml:space="preserve">Servicios de formación para el trabajo y desarrollo humano </t>
  </si>
  <si>
    <t>Ejecutar el programa de practicantes</t>
  </si>
  <si>
    <t>Informe de vinculación de practicantes en el Ministerio</t>
  </si>
  <si>
    <t>Ejecutar cursos definidos en el Plan Institucional de Capacitación - PIC 2024</t>
  </si>
  <si>
    <t>Informe de avance de cursos ejecutados del PIC 2024</t>
  </si>
  <si>
    <t>Ejecutar el Programa Formadores Internos</t>
  </si>
  <si>
    <t>Informe de ejecución del programa de formadores internos</t>
  </si>
  <si>
    <t>Porcentaje de avance de la implementación del Plan de Formalización de Empleos  de   MVCT</t>
  </si>
  <si>
    <t>(Actividades ejecutadas en el Plan de formalización de empleos/Actividades programadas en el plan de formalización de empleos)*100</t>
  </si>
  <si>
    <t>4. Plan de Previsión de Recursos Humanos</t>
  </si>
  <si>
    <t xml:space="preserve">Ejecutar el plan de formalización de empleos </t>
  </si>
  <si>
    <t>Informe de avance plan de formalización de empleos de MVCT</t>
  </si>
  <si>
    <t>Crecimiento del puntaje asignado a la dimensión de Talento humano (TH) a partir del FURAG</t>
  </si>
  <si>
    <t>Puntaje Dimensión TH del año (t) - Puntaje Dimensión TH del año (t-1)</t>
  </si>
  <si>
    <t xml:space="preserve">Anual </t>
  </si>
  <si>
    <t>5. Plan Estratégico de Talento Humano</t>
  </si>
  <si>
    <t>Caracterizar a todos los servidores respecto a la información registrada en el formato único de hoja de vida de Función Pública</t>
  </si>
  <si>
    <t xml:space="preserve">Reporte ejecutivo de la  caracterización de todos sus servidores respecto a la información registrada en el formato único de hoja de vida de Función Pública </t>
  </si>
  <si>
    <t>Porcentaje avance del Plan Anual de previsión de recursos</t>
  </si>
  <si>
    <t>(Actividades ejecutadas en el Plan de previsión de recursos Humanos/Actividades programadas)*100</t>
  </si>
  <si>
    <t>3. Plan Anual de Vacantes</t>
  </si>
  <si>
    <t>Realizar el reporte de las empleos que se creen dentro de la planta de personal de la entidad</t>
  </si>
  <si>
    <t>Documento con las vacantes reportadas en la plataforma de CNSC</t>
  </si>
  <si>
    <t>Porcentaje avance del Programa de Bienestar Social e Incentivos</t>
  </si>
  <si>
    <t>(Actividades ejecutadas conforme a los ejes del programa de bienestar social e incentivos/Actividades programadas conforme a los ejes del programa de Bienestar Social e incentivos)*100</t>
  </si>
  <si>
    <t>7. Plan de Incentivos Institucionales</t>
  </si>
  <si>
    <t>Realizar actividades que fomenten la inclusión y diversidad en el Ministerio.</t>
  </si>
  <si>
    <t>Documento de las actividades realizadas que fomentan la inclusión y la diversidad</t>
  </si>
  <si>
    <t>Realizar actividades que fomenten la salud mental de los servidores.</t>
  </si>
  <si>
    <t>Documento de las actividades realizadas para fomentar la salud mental</t>
  </si>
  <si>
    <t>Realizar actividades que permitan desarrollar una cultura de bienestar digital.</t>
  </si>
  <si>
    <t>Documento de las actividades realizadas para el desarrollo de una cultura de bienestar digital</t>
  </si>
  <si>
    <t xml:space="preserve">Realizar actividades que permitan el equilibrio psicosocial en los servidores. </t>
  </si>
  <si>
    <t>Documento de las actividades realizadas  relacionadas con equilibrio psicosocial</t>
  </si>
  <si>
    <t>Realizar actividades que permitan establecer alianzas con otras entidades para compartir buenas prácticas institucionales.</t>
  </si>
  <si>
    <t>Documento de las actividades realizadas donde se comparten buenas prácticas institucionales</t>
  </si>
  <si>
    <t xml:space="preserve">Realizar la intervención institucional para mejorar el ambiente laboral </t>
  </si>
  <si>
    <t>Reporte de actividades de intervención institucional para mejorar el ambiente laboral</t>
  </si>
  <si>
    <t xml:space="preserve">Analizar los resultados de la evaluación de desempeño laboral en relación a las metas de la entidad </t>
  </si>
  <si>
    <t>Reporte con el análisis de los resultados de la evaluación de desempeño</t>
  </si>
  <si>
    <t xml:space="preserve">Publicar los acuerdos de gestión suscritos y evaluados de los cargos de gerencia pública </t>
  </si>
  <si>
    <t>Reporte de los acuerdos de gestión suscritos y evaluados de los cargos de gerencia pública</t>
  </si>
  <si>
    <t>GTH-11</t>
  </si>
  <si>
    <t>Porcentaje de Avance del Plan Anual de trabajo de Seguridad y Salud en el Trabajo</t>
  </si>
  <si>
    <t>(Actividades ejecutadas del Plan anual de trabajo de Seguridad y Salud en el Trabajo/Actividades programadas)*100</t>
  </si>
  <si>
    <t>8. Plan de Trabajo Anual en Seguridad y Salud en el Trabajo</t>
  </si>
  <si>
    <t xml:space="preserve">Ejecutar del Plan de Trabajo del Sistema de Gestión de Seguridad y Salud en el trabajo </t>
  </si>
  <si>
    <t xml:space="preserve">Informe de Avance del Plan de trabajo ejecutado </t>
  </si>
  <si>
    <t>4099005</t>
  </si>
  <si>
    <t>Evaluar Plan Institucional de Capacitación</t>
  </si>
  <si>
    <t>Informe de evaluación de PIC 2024</t>
  </si>
  <si>
    <t>OCI - Oficina de Control Interno</t>
  </si>
  <si>
    <t xml:space="preserve">Evaluación independiente y asesoría </t>
  </si>
  <si>
    <t>EIA-5</t>
  </si>
  <si>
    <t>Nivel de cumplimiento del Plan Anual de Auditorías</t>
  </si>
  <si>
    <t>(Número de actividades cumplidas/Número de actividades programadas en el plan)*100</t>
  </si>
  <si>
    <t xml:space="preserve">Informe mensual PAA
Informe Anual PAA - vigencia 2023
PAA aprobado - Acta de Aprobación </t>
  </si>
  <si>
    <t>Control Interno</t>
  </si>
  <si>
    <t>Realizar evaluación, seguimiento y control en el marco del sistema de control interno</t>
  </si>
  <si>
    <t xml:space="preserve">Informe de evaluación, seguimiento y control del Plan Anual de Auditorías </t>
  </si>
  <si>
    <t>Informe Anual de Evaluación del Plan Anual de Auditorías vigencia 2023</t>
  </si>
  <si>
    <t xml:space="preserve">Plan Anual de Auditoría 2023 aprobado y Acta de Comité. </t>
  </si>
  <si>
    <t>OAP - Oficina Asesora de Planeación </t>
  </si>
  <si>
    <t>Direccionamiento estratégico</t>
  </si>
  <si>
    <t>DET-4</t>
  </si>
  <si>
    <t>Evaluación obtenida en el FURAG de la política "Gestión de la Información Estadística" 2023</t>
  </si>
  <si>
    <t>Porcentaje de avance en la implementación de la política "Gestión de la Información Estadística" 2023</t>
  </si>
  <si>
    <t>Resultados FURAG</t>
  </si>
  <si>
    <t>Apoyar los procesos de planeación estratégica y gestión de recursos financieros</t>
  </si>
  <si>
    <t xml:space="preserve">Elaboración y socialización del Manual de la política de Gestión de la Información Estadística </t>
  </si>
  <si>
    <t>Evaluación obtenida en el FURAG de la política "Planeación Institucional" 2023</t>
  </si>
  <si>
    <t>Porcentaje de avance en la implementación de la política "Planeación Institucional" 2023</t>
  </si>
  <si>
    <t>Formulación Plan Estratégico Sectorial e Institucional (Documentos) y del Plan de Acción herramienta de seguimiento</t>
  </si>
  <si>
    <t>Evaluación obtenida en el FURAG de la política "Control Interno" 2023</t>
  </si>
  <si>
    <t>Porcentaje de avance en la implementación de la política "Control Interno" 2023</t>
  </si>
  <si>
    <t>Seguimiento a la matriz Mapa de Riesgo de Corrupción MVCT (3)</t>
  </si>
  <si>
    <t>Evaluación obtenida en el FURAG de la política "Participación Ciudadana" 2023</t>
  </si>
  <si>
    <t>Informe al Congreso 2024</t>
  </si>
  <si>
    <t>Evaluación obtenida en el FURAG de la política "Racionalización de Trámites" 2023</t>
  </si>
  <si>
    <t>Porcentaje de avance en la implementación de la política "Racionalización de Trámites" 2023</t>
  </si>
  <si>
    <t>Racionalización de Trámites</t>
  </si>
  <si>
    <t>Formulación y reporte de monitoreo a las estrategias de Racionalización de Trámites</t>
  </si>
  <si>
    <t>Evaluación obtenida en el FURAG de la política "Seguimiento y Evaluación" 2023</t>
  </si>
  <si>
    <t>Porcentaje de avance en la implementación de la política  "Seguimiento y Evaluación" 2023</t>
  </si>
  <si>
    <t>Seguimiento y Evaluación</t>
  </si>
  <si>
    <t>Reporte del resultado del seguimiento del Plan Estratégico Sectorial e institucional (PAI)</t>
  </si>
  <si>
    <t>Porcentaje de cumplimiento del Plan de trabajo del Sistema Integrado de Gestión</t>
  </si>
  <si>
    <t>Actividades ejecutadas en el periodo/ Actividades programadas para el periodo *100</t>
  </si>
  <si>
    <t>Reporte de avance en la coordinación y ejecución del Plan de trabajo del Sistema Integrado de Gestión</t>
  </si>
  <si>
    <t>Porcentaje de avance en el Índice de Desempeño  Institucional (IDI)</t>
  </si>
  <si>
    <t>((Resultados IDI año n- Resultados IDI año 0)/ Resultados IDI año 0)*100</t>
  </si>
  <si>
    <t>Reporte de actividades realizadas</t>
  </si>
  <si>
    <t>Reporte de avance en la implementación de la estrategia de gestión del conocimiento y la innovación</t>
  </si>
  <si>
    <t>Reporte generado por la aplicación del DAFP</t>
  </si>
  <si>
    <t>Reporte del FURAG generado por la aplicación del DAFP</t>
  </si>
  <si>
    <t>69.1</t>
  </si>
  <si>
    <t>73.1</t>
  </si>
  <si>
    <t xml:space="preserve">Formular Estrategia de Rendición de Cuentas y Participación Ciudadana del MVCT </t>
  </si>
  <si>
    <t xml:space="preserve">Publicación de Estrategia de Rendición de Cuentas y Participación Ciudadana del MVCT </t>
  </si>
  <si>
    <t>Publicación de Memorias de la Rendición de Cuentas 2024</t>
  </si>
  <si>
    <t xml:space="preserve">Transparencia y Acceso a la Información </t>
  </si>
  <si>
    <t xml:space="preserve">Socialización del Programa de Transparencia y Ética Pública </t>
  </si>
  <si>
    <t>DM - Despacho de Ministro</t>
  </si>
  <si>
    <t>Gestión de comunicaciones internas y externas</t>
  </si>
  <si>
    <t>CIE-1 
CIE-3</t>
  </si>
  <si>
    <t>Número de noticias positivas publicadas en medios de comunicación nacionales, regionales, comunitarios y alternativos</t>
  </si>
  <si>
    <t xml:space="preserve">Sumatoria de noticias positivas publicadas en medios </t>
  </si>
  <si>
    <t>Base de datos con noticias registradas mensualmente</t>
  </si>
  <si>
    <t>Servicios de comunicación</t>
  </si>
  <si>
    <t>Construir la estrategia de comunicación externa e interna</t>
  </si>
  <si>
    <t xml:space="preserve">Reporte mensual de noticias positivas publicadas en medios de comunicación nacionales </t>
  </si>
  <si>
    <t>Índice de satisfacción de las campañas de comunicación a nivel interno</t>
  </si>
  <si>
    <t>Promedio de las respuestas obtenidas en el sondeo mensual de satisfacción de las campañas de comunicación interna.</t>
  </si>
  <si>
    <t>Tabulación de formulario de la herramienta forms</t>
  </si>
  <si>
    <t>Elaborar e implementar los productos comunicacionales</t>
  </si>
  <si>
    <t xml:space="preserve">Informe trimestral de satisfacción de las campañas de comunicaciones internas </t>
  </si>
  <si>
    <t>Relaciones estratégicas</t>
  </si>
  <si>
    <t>RET-6 
RET-8 
RET-9</t>
  </si>
  <si>
    <t>Solicitudes de Información respondidos  (derechos de petición y proposiciones) del Congreso de la República atendidos</t>
  </si>
  <si>
    <t>Porcentaje de solicitudes de información respondidas del Congreso de la República atendidos</t>
  </si>
  <si>
    <t>Base de datos con solicitudes de información respondidas</t>
  </si>
  <si>
    <t>Apoyar las gestiones transversales de la entidad para la toma de decisiones administrativas y del alto nivel</t>
  </si>
  <si>
    <t>Reporte  mensual de peticiones recibidas y respondidas</t>
  </si>
  <si>
    <t>RET-7</t>
  </si>
  <si>
    <t xml:space="preserve">Número de compromisos (encuentros, reuniones, negociaciones de instrumentos internacionales, congresos, cumbres, entre otros) gestionados de la agenda internacional  </t>
  </si>
  <si>
    <t xml:space="preserve">Sumatoria de los espacios entre el Ministerio e instancias internacionales </t>
  </si>
  <si>
    <t>Matriz de espacios entre el Ministerio e instancias internacionales</t>
  </si>
  <si>
    <t>Coordinar espacios entre el Ministerio e instancias internacionales (Invitaciones, viajes, reuniones, negociaciones, entre otros)  y hacer seguimiento a los compromisos adquiridos a nivel internacional</t>
  </si>
  <si>
    <t>Informe trimestral de compromisos gestionados entre el Ministerio e instancias internacionales</t>
  </si>
  <si>
    <t>Dimensión MIPG</t>
  </si>
  <si>
    <t>Fuente</t>
  </si>
  <si>
    <t>BPIN</t>
  </si>
  <si>
    <t>1. Talento Humano</t>
  </si>
  <si>
    <t>ODS 5. Igualdad de género</t>
  </si>
  <si>
    <t>1.03.02. El agua, la biodiversidad y las personas, en el centro del ordenamiento territorial</t>
  </si>
  <si>
    <t>2.Plan Estratégico de Tecnologías de la Información y las Comunicaciones PETI</t>
  </si>
  <si>
    <t>DSH - Dirección del Sistema Habitacional</t>
  </si>
  <si>
    <t>2. Direccionamiento Estratégico</t>
  </si>
  <si>
    <t>2. Gestión de Residuos Sólidos, aprovechamiento y adaptación al cambio climático</t>
  </si>
  <si>
    <t>1.2. Objetivo: Promover la articulación sectorial en el marco del ordenamiento territorial y la protección del recurso hídrico.</t>
  </si>
  <si>
    <t>Bimestral</t>
  </si>
  <si>
    <t>APOYO FINANCIERO AL PLAN DE INVERSIONES EN INFRAESTRUCTURA PARA FORTALECER LA PRESTACIÓN DE LOS SERVICIOS DE ACUEDUCTO Y ALCANTARILLADO EN EL MUNICIPIO DE SANTIAGO DE  CALI</t>
  </si>
  <si>
    <t>C-4003-1400-16</t>
  </si>
  <si>
    <t>3.Plan de Tratamiento de Riesgos de Seguridad y Privacidad de la Información</t>
  </si>
  <si>
    <t>3. Gestión con
Valores para
Resultados</t>
  </si>
  <si>
    <t>Procesos disciplinarios</t>
  </si>
  <si>
    <t>ODS 7. Energía asequible y no contaminante</t>
  </si>
  <si>
    <t xml:space="preserve">3. Derecho humano a la alimentación </t>
  </si>
  <si>
    <t>4.Plan de Seguridad y Privacidad de la Información</t>
  </si>
  <si>
    <t>DVR - Dirección de Vivienda Rural</t>
  </si>
  <si>
    <t>4. Evaluación de
Resultados</t>
  </si>
  <si>
    <t>ODS 12. Producción y consumo responsables</t>
  </si>
  <si>
    <t>APOYO FINANCIERO PARA LA IMPLEMENTACIÓN DEL PLAN MAESTRO DE ALCANTARILLADO DEL MUNICIPIO DE   MOCOA</t>
  </si>
  <si>
    <t>C-4003-1400-12</t>
  </si>
  <si>
    <t>5.Plan Institucional de Archivos de la Entidad –PINAR</t>
  </si>
  <si>
    <t>DEUT - Dirección de Espacio Urbano y Territorial</t>
  </si>
  <si>
    <t>5. Información y
Comunicación</t>
  </si>
  <si>
    <t>Saneamiento de activos de los extintos ICT INURBE</t>
  </si>
  <si>
    <t>5. Gestión Social</t>
  </si>
  <si>
    <t>6.Plan de transferencias documentales primarias y secundarias</t>
  </si>
  <si>
    <t>DIDE - Dirección de Infraestructura y Desarrollo Empresarial</t>
  </si>
  <si>
    <t>6. Gestión del
Conocimiento</t>
  </si>
  <si>
    <t>ODS 17. Alianza para lograr los objetivos</t>
  </si>
  <si>
    <t>DESARROLLO DE PROPUESTAS REGULATORIAS PARA EL SECTOR DE AGUA POTABLE Y SANEAMIENTO BÁSICO A NIVEL   NACIONAL</t>
  </si>
  <si>
    <t>C-4003-1400-3</t>
  </si>
  <si>
    <t>7.Plan de gestión integral de residuos peligroso PEGIRespel</t>
  </si>
  <si>
    <t xml:space="preserve">7. Control Interno </t>
  </si>
  <si>
    <t>Gestión Documental</t>
  </si>
  <si>
    <t>8.Plan Estratégico de Seguridad Vial</t>
  </si>
  <si>
    <t>OTIC - Oficina de Tecnologías de Información y Comunicaciones </t>
  </si>
  <si>
    <t>FORTALECIMIENTO A LA CONSTRUCCION DE EQUIPAMIENTOS EN LOS PROGRAMAS DE VIVIENDA DE INTERES PRIORITARIO Y SOCIAL NACIONAL</t>
  </si>
  <si>
    <t>9.Plan Estratégico de Talento Humano</t>
  </si>
  <si>
    <t>10.Plan de Trabajo Anual en Seguridad y Salud en el Trabajo</t>
  </si>
  <si>
    <t>OAJ - Oficina Asesora Jurídica</t>
  </si>
  <si>
    <t>11.Plan Estratégico de comunicaciones</t>
  </si>
  <si>
    <t>C-4003-1400-9</t>
  </si>
  <si>
    <t>12. Plan Anticorrupción y Atención al Ciudadano - Gestión del Riesgo de Corrupción</t>
  </si>
  <si>
    <t>11. Plan de Tratamiento de Riesgos de Seguridad y Privacidad de la Información</t>
  </si>
  <si>
    <t>SSA - Subdirección de Servicios Administrativos</t>
  </si>
  <si>
    <t>Seguimiento y Mejora Continua</t>
  </si>
  <si>
    <t>12. Plan Anticorrupción  - Racionalización de Trámites.</t>
  </si>
  <si>
    <t>SFP - Subdirección de Finanzas y Presupuesto</t>
  </si>
  <si>
    <t>FORTALECIMIENTO DE LAS CAPACIDADES ADMINISTRATIVAS Y DE APOYO DE LA COMISIÓN DE REGULACIÓN DE AGUA POTABLE Y SANEAMIENTO BÁSICO – CRA - EN EL TERRITORIO  NACIONAL</t>
  </si>
  <si>
    <t>C-4099-1400-2</t>
  </si>
  <si>
    <t>12. Plan Anticorrupción  - Rendición de cuentas.</t>
  </si>
  <si>
    <t>GTH - Grupo de Talento Humano</t>
  </si>
  <si>
    <t>12. Plan Anticorrupción  - Mecanismos para mejorar la atención al ciudadano.</t>
  </si>
  <si>
    <t>12. Plan Anticorrupción  - Mecanismos para la Transparencia y Acceso a la Información.</t>
  </si>
  <si>
    <t>13.Plan del componente de Gestión del Conocimiento y de la Innovación</t>
  </si>
  <si>
    <t>FORTALECIMIENTO DE LOS SERVICIOS TIC Y DE COMUNICACIONES EN LA COMISIÓN DE REGULACIÓN DE AGUA POTABLE Y SANEAMIENTO BÁSICO A NIVEL  NACIONAL</t>
  </si>
  <si>
    <t>C-4099-1400-3</t>
  </si>
  <si>
    <t>14. Plan de Gestión Ambiental y Programas del componente</t>
  </si>
  <si>
    <t>15. Plan del componente de Gestión Documental</t>
  </si>
  <si>
    <t>18. Plan del Componente de Transparencia e Integridad</t>
  </si>
  <si>
    <t>No aplica</t>
  </si>
  <si>
    <t>16. Plan de fortalecimiento del SIG</t>
  </si>
  <si>
    <t>17. Plan estadístico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</si>
</sst>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0.0%"/>
    <numFmt numFmtId="168" formatCode="&quot;$&quot;\ #,##0"/>
    <numFmt numFmtId="169" formatCode="_-* #,##0.0_-;\-* #,##0.0_-;_-* &quot;-&quot;_-;_-@_-"/>
    <numFmt numFmtId="170" formatCode="#,##0.0"/>
  </numFmts>
  <fonts count="1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Verdan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16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</cellStyleXfs>
  <cellXfs count="125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6" fontId="1" fillId="6" borderId="1" xfId="1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12" xfId="0" applyFont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1" fontId="0" fillId="0" borderId="0" xfId="0" applyNumberFormat="1" applyAlignment="1">
      <alignment vertical="center" wrapText="1"/>
    </xf>
    <xf numFmtId="0" fontId="1" fillId="0" borderId="0" xfId="0" applyFont="1"/>
    <xf numFmtId="1" fontId="1" fillId="6" borderId="1" xfId="0" applyNumberFormat="1" applyFont="1" applyFill="1" applyBorder="1" applyAlignment="1">
      <alignment horizontal="center" vertical="center"/>
    </xf>
    <xf numFmtId="9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left" vertical="center"/>
    </xf>
    <xf numFmtId="167" fontId="1" fillId="6" borderId="1" xfId="3" applyNumberFormat="1" applyFont="1" applyFill="1" applyBorder="1" applyAlignment="1" applyProtection="1">
      <alignment horizontal="center" vertical="center"/>
      <protection locked="0"/>
    </xf>
    <xf numFmtId="10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>
      <alignment horizontal="center" vertical="center" wrapText="1"/>
    </xf>
    <xf numFmtId="9" fontId="1" fillId="6" borderId="1" xfId="3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9" fontId="1" fillId="6" borderId="1" xfId="3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9" fontId="1" fillId="6" borderId="1" xfId="0" applyNumberFormat="1" applyFont="1" applyFill="1" applyBorder="1" applyAlignment="1">
      <alignment horizontal="center" vertical="center"/>
    </xf>
    <xf numFmtId="165" fontId="1" fillId="6" borderId="1" xfId="1" applyFont="1" applyFill="1" applyBorder="1" applyAlignment="1">
      <alignment horizontal="center" vertical="center"/>
    </xf>
    <xf numFmtId="165" fontId="1" fillId="6" borderId="1" xfId="1" applyFont="1" applyFill="1" applyBorder="1" applyAlignment="1">
      <alignment horizontal="right" vertical="center"/>
    </xf>
    <xf numFmtId="0" fontId="1" fillId="6" borderId="1" xfId="0" applyFont="1" applyFill="1" applyBorder="1" applyAlignment="1" applyProtection="1">
      <alignment horizontal="center" wrapText="1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vertical="center" wrapText="1"/>
    </xf>
    <xf numFmtId="10" fontId="1" fillId="6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>
      <alignment horizontal="justify" vertical="center" wrapText="1"/>
    </xf>
    <xf numFmtId="166" fontId="1" fillId="6" borderId="1" xfId="1" applyNumberFormat="1" applyFont="1" applyFill="1" applyBorder="1" applyAlignment="1">
      <alignment vertical="center" wrapText="1"/>
    </xf>
    <xf numFmtId="1" fontId="1" fillId="6" borderId="1" xfId="0" applyNumberFormat="1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top" wrapText="1"/>
    </xf>
    <xf numFmtId="3" fontId="1" fillId="7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/>
    <xf numFmtId="0" fontId="1" fillId="6" borderId="1" xfId="0" applyFont="1" applyFill="1" applyBorder="1"/>
    <xf numFmtId="168" fontId="1" fillId="6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justify" vertical="center" wrapText="1"/>
    </xf>
    <xf numFmtId="9" fontId="1" fillId="6" borderId="1" xfId="0" applyNumberFormat="1" applyFont="1" applyFill="1" applyBorder="1"/>
    <xf numFmtId="1" fontId="1" fillId="7" borderId="1" xfId="2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1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wrapText="1"/>
    </xf>
    <xf numFmtId="9" fontId="1" fillId="6" borderId="1" xfId="4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41" fontId="9" fillId="7" borderId="1" xfId="2" applyFont="1" applyFill="1" applyBorder="1" applyAlignment="1">
      <alignment horizontal="center" vertical="center" wrapText="1"/>
    </xf>
    <xf numFmtId="170" fontId="1" fillId="6" borderId="1" xfId="5" applyNumberFormat="1" applyFont="1" applyFill="1" applyBorder="1" applyAlignment="1" applyProtection="1">
      <alignment horizontal="center" vertical="center" wrapText="1"/>
      <protection locked="0"/>
    </xf>
    <xf numFmtId="169" fontId="9" fillId="7" borderId="1" xfId="2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top" wrapText="1"/>
    </xf>
    <xf numFmtId="166" fontId="1" fillId="6" borderId="1" xfId="0" applyNumberFormat="1" applyFont="1" applyFill="1" applyBorder="1" applyAlignment="1">
      <alignment horizontal="left" vertical="center" wrapText="1"/>
    </xf>
    <xf numFmtId="166" fontId="1" fillId="6" borderId="1" xfId="0" applyNumberFormat="1" applyFont="1" applyFill="1" applyBorder="1" applyAlignment="1">
      <alignment vertical="top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1" fontId="1" fillId="6" borderId="13" xfId="0" applyNumberFormat="1" applyFont="1" applyFill="1" applyBorder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6" borderId="13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left" vertical="center" wrapText="1" indent="3"/>
    </xf>
    <xf numFmtId="1" fontId="1" fillId="6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/>
    </xf>
    <xf numFmtId="9" fontId="1" fillId="6" borderId="1" xfId="3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0" xfId="0" applyNumberFormat="1" applyFont="1" applyFill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</cellXfs>
  <cellStyles count="6">
    <cellStyle name="Millares [0]" xfId="2" builtinId="6"/>
    <cellStyle name="Moneda" xfId="1" builtinId="4"/>
    <cellStyle name="Normal" xfId="0" builtinId="0"/>
    <cellStyle name="Normal 7" xfId="5" xr:uid="{53156ADE-E8EC-447F-B325-6999FCC47057}"/>
    <cellStyle name="Porcentaje" xfId="3" builtinId="5"/>
    <cellStyle name="Porcentaje 2" xfId="4" xr:uid="{27CA4663-E2C8-4E73-907D-0D46C9FD5E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200025</xdr:rowOff>
    </xdr:from>
    <xdr:to>
      <xdr:col>2</xdr:col>
      <xdr:colOff>835025</xdr:colOff>
      <xdr:row>1</xdr:row>
      <xdr:rowOff>181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B9146F-352D-4737-8148-FD8D77874A7E}"/>
            </a:ext>
            <a:ext uri="{147F2762-F138-4A5C-976F-8EAC2B608ADB}">
              <a16:predDERef xmlns:a16="http://schemas.microsoft.com/office/drawing/2014/main" pred="{3FBB78CF-3499-4049-B932-957AEAEFE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200025"/>
          <a:ext cx="1914525" cy="14954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Viviana Olaya Gonzalez" id="{8499B683-79B5-4ABD-93F5-0B53440391FE}" userId="S::PVOlaya@minvivienda.gov.co::d07b456a-99d3-427f-a2eb-dfa536f481e1" providerId="AD"/>
  <person displayName="Yolman Julian Saenz Santamaria" id="{547588D2-A545-4006-9AA1-A9FE5055B94A}" userId="S::yjsaenz@minvivienda.gov.co::a2662800-2d14-47c7-a715-2fc4c5ada702" providerId="AD"/>
  <person displayName="Laura Liliana Martinez Duarte" id="{E08CDAE3-744D-424E-A160-F80B57A1D53F}" userId="S::LLMartinez@minvivienda.gov.co::b374a56c-2b67-46c9-b836-4088250a72f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H2" dT="2023-11-27T20:56:57.10" personId="{547588D2-A545-4006-9AA1-A9FE5055B94A}" id="{6EDB70AF-C217-47B2-93AF-8156AF063427}">
    <text>Seleccione la política MIPG que tenga mayor relación con el producto</text>
  </threadedComment>
  <threadedComment ref="U9" dT="2024-01-25T17:00:15.16" personId="{8499B683-79B5-4ABD-93F5-0B53440391FE}" id="{C7A56FEA-192D-442D-8492-BBB1BFF45659}">
    <text>En comité de gestión se reportó 0</text>
  </threadedComment>
  <threadedComment ref="AD26" dT="2023-12-19T13:47:26.07" personId="{8499B683-79B5-4ABD-93F5-0B53440391FE}" id="{2E3951F0-8EFD-4B18-92C7-C932DDCA4251}">
    <text>Validar si se asocian proyectos de inversión ya que en la propuesta enviada a despacho</text>
  </threadedComment>
  <threadedComment ref="P37" dT="2023-12-19T14:41:25.13" personId="{8499B683-79B5-4ABD-93F5-0B53440391FE}" id="{654F4896-8953-4F11-A1B9-9CC98FB525F6}">
    <text>Este indicador no lo envió la DPR en si propuesta 2024</text>
  </threadedComment>
  <threadedComment ref="V58" dT="2023-12-20T16:08:52.23" personId="{8499B683-79B5-4ABD-93F5-0B53440391FE}" id="{AECF3632-DAE3-4396-91DD-B45E058EAB5E}">
    <text>Meta macrometa: 38.000</text>
  </threadedComment>
  <threadedComment ref="Z77" dT="2024-01-25T19:25:42.97" personId="{8499B683-79B5-4ABD-93F5-0B53440391FE}" id="{D7E5F463-C15F-45FE-9425-DC20CAEF66F6}">
    <text>Meta macrometa: 10.000</text>
  </threadedComment>
  <threadedComment ref="AL173" dT="2023-12-13T18:42:43.28" personId="{E08CDAE3-744D-424E-A160-F80B57A1D53F}" id="{526E702D-B9F6-4305-8D5C-732FFFE72778}">
    <text xml:space="preserve">En este entregable el objetivo es utilizar diferentes mecanismos de socialización de los lineamientos de PTEP y también se cumple con lo indicado por FURAG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202E9-517E-4F80-93C1-8647F150590D}">
  <dimension ref="A1:BB177"/>
  <sheetViews>
    <sheetView tabSelected="1" zoomScale="70" zoomScaleNormal="70" workbookViewId="0">
      <pane xSplit="2" ySplit="3" topLeftCell="C4" activePane="bottomRight" state="frozen"/>
      <selection pane="bottomRight" activeCell="AJ135" sqref="AJ135:AJ136"/>
      <selection pane="bottomLeft" activeCell="A3" sqref="A3"/>
      <selection pane="topRight" activeCell="C1" sqref="C1"/>
    </sheetView>
  </sheetViews>
  <sheetFormatPr defaultColWidth="11.42578125" defaultRowHeight="14.45"/>
  <cols>
    <col min="1" max="1" width="15.7109375" style="14" customWidth="1"/>
    <col min="2" max="2" width="17.42578125" style="14" customWidth="1"/>
    <col min="3" max="3" width="14.42578125" style="14" customWidth="1"/>
    <col min="4" max="4" width="14.42578125" style="14" hidden="1" customWidth="1"/>
    <col min="5" max="5" width="14.42578125" style="14" customWidth="1"/>
    <col min="6" max="6" width="30.85546875" style="14" customWidth="1"/>
    <col min="7" max="7" width="31.28515625" style="14" customWidth="1"/>
    <col min="8" max="8" width="22.5703125" style="14" customWidth="1"/>
    <col min="9" max="9" width="29.42578125" style="14" hidden="1" customWidth="1"/>
    <col min="10" max="11" width="14.42578125" style="14" customWidth="1"/>
    <col min="12" max="12" width="3.85546875" style="14" bestFit="1" customWidth="1"/>
    <col min="13" max="13" width="3.85546875" style="14" customWidth="1"/>
    <col min="14" max="14" width="3.85546875" style="14" bestFit="1" customWidth="1"/>
    <col min="15" max="15" width="3.85546875" style="14" customWidth="1"/>
    <col min="16" max="16" width="31.42578125" style="14" customWidth="1"/>
    <col min="17" max="17" width="19" style="14" hidden="1" customWidth="1"/>
    <col min="18" max="19" width="14.140625" style="14" hidden="1" customWidth="1"/>
    <col min="20" max="20" width="10.28515625" style="14" hidden="1" customWidth="1"/>
    <col min="21" max="21" width="12.140625" style="14" hidden="1" customWidth="1"/>
    <col min="22" max="25" width="14" style="14" customWidth="1"/>
    <col min="26" max="26" width="11.42578125" style="14"/>
    <col min="27" max="27" width="11.42578125" style="14" hidden="1" customWidth="1"/>
    <col min="28" max="28" width="17.28515625" style="14" hidden="1" customWidth="1"/>
    <col min="29" max="29" width="18.42578125" style="14" customWidth="1"/>
    <col min="30" max="30" width="29.140625" style="14" customWidth="1"/>
    <col min="31" max="31" width="21.28515625" style="14" customWidth="1"/>
    <col min="32" max="32" width="24.42578125" style="73" customWidth="1"/>
    <col min="33" max="35" width="20.42578125" style="14" customWidth="1"/>
    <col min="36" max="36" width="25.85546875" style="14" customWidth="1"/>
    <col min="37" max="37" width="11.42578125" style="14" customWidth="1"/>
    <col min="38" max="38" width="27" style="14" customWidth="1"/>
    <col min="39" max="39" width="12.28515625" style="74" customWidth="1"/>
    <col min="40" max="41" width="3.7109375" style="75" customWidth="1"/>
    <col min="42" max="46" width="4.140625" style="75" customWidth="1"/>
    <col min="47" max="47" width="4" style="75" customWidth="1"/>
    <col min="48" max="51" width="4.140625" style="75" customWidth="1"/>
    <col min="52" max="52" width="28.7109375" style="14" customWidth="1"/>
    <col min="53" max="53" width="17.85546875" style="14" customWidth="1"/>
    <col min="54" max="54" width="18" style="14" customWidth="1"/>
    <col min="55" max="16384" width="11.42578125" style="14"/>
  </cols>
  <sheetData>
    <row r="1" spans="1:54" ht="134.44999999999999" customHeight="1">
      <c r="A1" s="113"/>
      <c r="B1" s="113"/>
      <c r="C1" s="113"/>
      <c r="D1" s="113"/>
      <c r="E1" s="113"/>
      <c r="F1" s="116" t="s">
        <v>0</v>
      </c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</row>
    <row r="2" spans="1:54">
      <c r="A2" s="97" t="s">
        <v>1</v>
      </c>
      <c r="B2" s="97" t="s">
        <v>2</v>
      </c>
      <c r="C2" s="97" t="s">
        <v>3</v>
      </c>
      <c r="D2" s="97" t="s">
        <v>4</v>
      </c>
      <c r="E2" s="97" t="s">
        <v>5</v>
      </c>
      <c r="F2" s="98" t="s">
        <v>6</v>
      </c>
      <c r="G2" s="98" t="s">
        <v>7</v>
      </c>
      <c r="H2" s="97" t="s">
        <v>8</v>
      </c>
      <c r="I2" s="97" t="s">
        <v>9</v>
      </c>
      <c r="J2" s="98" t="s">
        <v>10</v>
      </c>
      <c r="K2" s="98" t="s">
        <v>11</v>
      </c>
      <c r="L2" s="100" t="s">
        <v>12</v>
      </c>
      <c r="M2" s="100" t="s">
        <v>13</v>
      </c>
      <c r="N2" s="100" t="s">
        <v>14</v>
      </c>
      <c r="O2" s="108" t="s">
        <v>15</v>
      </c>
      <c r="P2" s="97" t="s">
        <v>16</v>
      </c>
      <c r="Q2" s="97" t="s">
        <v>17</v>
      </c>
      <c r="R2" s="98" t="s">
        <v>18</v>
      </c>
      <c r="S2" s="98" t="s">
        <v>19</v>
      </c>
      <c r="T2" s="98" t="s">
        <v>20</v>
      </c>
      <c r="U2" s="98" t="s">
        <v>21</v>
      </c>
      <c r="V2" s="97" t="s">
        <v>22</v>
      </c>
      <c r="W2" s="98" t="s">
        <v>23</v>
      </c>
      <c r="X2" s="98" t="s">
        <v>24</v>
      </c>
      <c r="Y2" s="97" t="s">
        <v>25</v>
      </c>
      <c r="Z2" s="97" t="s">
        <v>26</v>
      </c>
      <c r="AA2" s="97" t="s">
        <v>27</v>
      </c>
      <c r="AB2" s="98" t="s">
        <v>28</v>
      </c>
      <c r="AC2" s="107" t="s">
        <v>29</v>
      </c>
      <c r="AD2" s="104" t="s">
        <v>30</v>
      </c>
      <c r="AE2" s="105"/>
      <c r="AF2" s="106"/>
      <c r="AG2" s="97" t="s">
        <v>31</v>
      </c>
      <c r="AH2" s="98" t="s">
        <v>32</v>
      </c>
      <c r="AI2" s="98" t="s">
        <v>33</v>
      </c>
      <c r="AJ2" s="97" t="s">
        <v>34</v>
      </c>
      <c r="AK2" s="97" t="s">
        <v>35</v>
      </c>
      <c r="AL2" s="97" t="s">
        <v>36</v>
      </c>
      <c r="AM2" s="101" t="s">
        <v>37</v>
      </c>
      <c r="AN2" s="102" t="s">
        <v>38</v>
      </c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97" t="s">
        <v>39</v>
      </c>
      <c r="BA2" s="97"/>
      <c r="BB2" s="97"/>
    </row>
    <row r="3" spans="1:54" ht="57.6">
      <c r="A3" s="97"/>
      <c r="B3" s="97"/>
      <c r="C3" s="97"/>
      <c r="D3" s="97"/>
      <c r="E3" s="97"/>
      <c r="F3" s="99"/>
      <c r="G3" s="99"/>
      <c r="H3" s="97"/>
      <c r="I3" s="97"/>
      <c r="J3" s="99"/>
      <c r="K3" s="99"/>
      <c r="L3" s="100"/>
      <c r="M3" s="100"/>
      <c r="N3" s="100"/>
      <c r="O3" s="109"/>
      <c r="P3" s="97"/>
      <c r="Q3" s="97"/>
      <c r="R3" s="99"/>
      <c r="S3" s="99"/>
      <c r="T3" s="99"/>
      <c r="U3" s="99"/>
      <c r="V3" s="97"/>
      <c r="W3" s="99"/>
      <c r="X3" s="99"/>
      <c r="Y3" s="97"/>
      <c r="Z3" s="97"/>
      <c r="AA3" s="97"/>
      <c r="AB3" s="99"/>
      <c r="AC3" s="99"/>
      <c r="AD3" s="56" t="s">
        <v>40</v>
      </c>
      <c r="AE3" s="57" t="s">
        <v>41</v>
      </c>
      <c r="AF3" s="57" t="s">
        <v>42</v>
      </c>
      <c r="AG3" s="97"/>
      <c r="AH3" s="99"/>
      <c r="AI3" s="99"/>
      <c r="AJ3" s="97"/>
      <c r="AK3" s="97"/>
      <c r="AL3" s="97"/>
      <c r="AM3" s="101"/>
      <c r="AN3" s="36" t="s">
        <v>43</v>
      </c>
      <c r="AO3" s="36" t="s">
        <v>44</v>
      </c>
      <c r="AP3" s="36" t="s">
        <v>45</v>
      </c>
      <c r="AQ3" s="36" t="s">
        <v>46</v>
      </c>
      <c r="AR3" s="36" t="s">
        <v>47</v>
      </c>
      <c r="AS3" s="36" t="s">
        <v>48</v>
      </c>
      <c r="AT3" s="36" t="s">
        <v>49</v>
      </c>
      <c r="AU3" s="36" t="s">
        <v>50</v>
      </c>
      <c r="AV3" s="36" t="s">
        <v>51</v>
      </c>
      <c r="AW3" s="36" t="s">
        <v>52</v>
      </c>
      <c r="AX3" s="36" t="s">
        <v>53</v>
      </c>
      <c r="AY3" s="36" t="s">
        <v>54</v>
      </c>
      <c r="AZ3" s="37" t="s">
        <v>55</v>
      </c>
      <c r="BA3" s="37" t="s">
        <v>56</v>
      </c>
      <c r="BB3" s="37" t="s">
        <v>57</v>
      </c>
    </row>
    <row r="4" spans="1:54" ht="102" customHeight="1">
      <c r="A4" s="83" t="s">
        <v>58</v>
      </c>
      <c r="B4" s="83" t="s">
        <v>59</v>
      </c>
      <c r="C4" s="83" t="s">
        <v>60</v>
      </c>
      <c r="D4" s="83" t="s">
        <v>61</v>
      </c>
      <c r="E4" s="83" t="s">
        <v>62</v>
      </c>
      <c r="F4" s="83" t="s">
        <v>63</v>
      </c>
      <c r="G4" s="83" t="s">
        <v>64</v>
      </c>
      <c r="H4" s="83" t="s">
        <v>65</v>
      </c>
      <c r="I4" s="83" t="s">
        <v>66</v>
      </c>
      <c r="J4" s="83" t="s">
        <v>67</v>
      </c>
      <c r="K4" s="83" t="s">
        <v>68</v>
      </c>
      <c r="L4" s="83" t="s">
        <v>69</v>
      </c>
      <c r="M4" s="83" t="s">
        <v>70</v>
      </c>
      <c r="N4" s="83" t="s">
        <v>70</v>
      </c>
      <c r="O4" s="83" t="s">
        <v>69</v>
      </c>
      <c r="P4" s="83" t="s">
        <v>71</v>
      </c>
      <c r="Q4" s="83" t="s">
        <v>72</v>
      </c>
      <c r="R4" s="83">
        <v>0</v>
      </c>
      <c r="S4" s="83" t="s">
        <v>73</v>
      </c>
      <c r="T4" s="83"/>
      <c r="U4" s="94">
        <v>1961</v>
      </c>
      <c r="V4" s="115">
        <v>8000</v>
      </c>
      <c r="W4" s="115">
        <v>0</v>
      </c>
      <c r="X4" s="115">
        <v>8000</v>
      </c>
      <c r="Y4" s="115">
        <v>8000</v>
      </c>
      <c r="Z4" s="115">
        <v>24000</v>
      </c>
      <c r="AA4" s="94" t="s">
        <v>74</v>
      </c>
      <c r="AB4" s="94" t="s">
        <v>75</v>
      </c>
      <c r="AC4" s="94" t="s">
        <v>76</v>
      </c>
      <c r="AD4" s="5" t="s">
        <v>77</v>
      </c>
      <c r="AE4" s="6" t="s">
        <v>78</v>
      </c>
      <c r="AF4" s="40">
        <v>2017011000049</v>
      </c>
      <c r="AG4" s="58" t="s">
        <v>79</v>
      </c>
      <c r="AH4" s="5" t="s">
        <v>80</v>
      </c>
      <c r="AI4" s="6"/>
      <c r="AJ4" s="49" t="s">
        <v>81</v>
      </c>
      <c r="AK4" s="28">
        <v>0.4</v>
      </c>
      <c r="AL4" s="5" t="s">
        <v>82</v>
      </c>
      <c r="AM4" s="6">
        <v>10</v>
      </c>
      <c r="AN4" s="6"/>
      <c r="AO4" s="6"/>
      <c r="AP4" s="6">
        <v>1</v>
      </c>
      <c r="AQ4" s="6">
        <v>1</v>
      </c>
      <c r="AR4" s="6">
        <v>1</v>
      </c>
      <c r="AS4" s="6">
        <v>1</v>
      </c>
      <c r="AT4" s="6">
        <v>1</v>
      </c>
      <c r="AU4" s="6">
        <v>1</v>
      </c>
      <c r="AV4" s="6">
        <v>1</v>
      </c>
      <c r="AW4" s="6">
        <v>1</v>
      </c>
      <c r="AX4" s="6">
        <v>1</v>
      </c>
      <c r="AY4" s="6">
        <v>1</v>
      </c>
      <c r="AZ4" s="39">
        <v>78431372549</v>
      </c>
      <c r="BA4" s="6"/>
      <c r="BB4" s="6"/>
    </row>
    <row r="5" spans="1:54" ht="44.4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94"/>
      <c r="V5" s="115"/>
      <c r="W5" s="115"/>
      <c r="X5" s="115"/>
      <c r="Y5" s="115"/>
      <c r="Z5" s="115"/>
      <c r="AA5" s="94"/>
      <c r="AB5" s="94"/>
      <c r="AC5" s="94"/>
      <c r="AD5" s="5" t="s">
        <v>77</v>
      </c>
      <c r="AE5" s="6" t="s">
        <v>78</v>
      </c>
      <c r="AF5" s="40">
        <v>2017011000049</v>
      </c>
      <c r="AG5" s="58" t="s">
        <v>83</v>
      </c>
      <c r="AH5" s="5" t="s">
        <v>80</v>
      </c>
      <c r="AI5" s="6"/>
      <c r="AJ5" s="49" t="s">
        <v>84</v>
      </c>
      <c r="AK5" s="28">
        <v>0.3</v>
      </c>
      <c r="AL5" s="5" t="s">
        <v>82</v>
      </c>
      <c r="AM5" s="6">
        <v>2</v>
      </c>
      <c r="AN5" s="6"/>
      <c r="AO5" s="6"/>
      <c r="AP5" s="6"/>
      <c r="AQ5" s="6"/>
      <c r="AR5" s="6"/>
      <c r="AS5" s="6"/>
      <c r="AT5" s="6">
        <v>1</v>
      </c>
      <c r="AU5" s="6"/>
      <c r="AV5" s="6"/>
      <c r="AW5" s="6"/>
      <c r="AX5" s="6"/>
      <c r="AY5" s="6">
        <v>1</v>
      </c>
      <c r="AZ5" s="39">
        <v>394988442388</v>
      </c>
      <c r="BA5" s="6"/>
      <c r="BB5" s="6"/>
    </row>
    <row r="6" spans="1:54" ht="34.15" customHeight="1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94"/>
      <c r="V6" s="115"/>
      <c r="W6" s="115"/>
      <c r="X6" s="115"/>
      <c r="Y6" s="115"/>
      <c r="Z6" s="115"/>
      <c r="AA6" s="94"/>
      <c r="AB6" s="94"/>
      <c r="AC6" s="94"/>
      <c r="AD6" s="5" t="s">
        <v>77</v>
      </c>
      <c r="AE6" s="6" t="s">
        <v>78</v>
      </c>
      <c r="AF6" s="40">
        <v>2017011000049</v>
      </c>
      <c r="AG6" s="58" t="s">
        <v>85</v>
      </c>
      <c r="AH6" s="5" t="s">
        <v>80</v>
      </c>
      <c r="AI6" s="6"/>
      <c r="AJ6" s="49" t="s">
        <v>86</v>
      </c>
      <c r="AK6" s="28">
        <v>0.3</v>
      </c>
      <c r="AL6" s="5" t="s">
        <v>82</v>
      </c>
      <c r="AM6" s="6">
        <v>2</v>
      </c>
      <c r="AN6" s="6"/>
      <c r="AO6" s="6"/>
      <c r="AP6" s="6"/>
      <c r="AQ6" s="6"/>
      <c r="AR6" s="6"/>
      <c r="AS6" s="6"/>
      <c r="AT6" s="6">
        <v>1</v>
      </c>
      <c r="AU6" s="6"/>
      <c r="AV6" s="6"/>
      <c r="AW6" s="6"/>
      <c r="AX6" s="6"/>
      <c r="AY6" s="6">
        <v>1</v>
      </c>
      <c r="AZ6" s="39">
        <v>263325628259</v>
      </c>
      <c r="BA6" s="6"/>
      <c r="BB6" s="6"/>
    </row>
    <row r="7" spans="1:54" ht="96.75" customHeight="1">
      <c r="A7" s="5" t="s">
        <v>58</v>
      </c>
      <c r="B7" s="5" t="s">
        <v>59</v>
      </c>
      <c r="C7" s="5" t="s">
        <v>60</v>
      </c>
      <c r="D7" s="5" t="s">
        <v>61</v>
      </c>
      <c r="E7" s="5" t="s">
        <v>87</v>
      </c>
      <c r="F7" s="5" t="s">
        <v>88</v>
      </c>
      <c r="G7" s="5" t="s">
        <v>89</v>
      </c>
      <c r="H7" s="5" t="s">
        <v>65</v>
      </c>
      <c r="I7" s="5" t="s">
        <v>90</v>
      </c>
      <c r="J7" s="5" t="s">
        <v>67</v>
      </c>
      <c r="K7" s="5" t="s">
        <v>91</v>
      </c>
      <c r="L7" s="5" t="s">
        <v>70</v>
      </c>
      <c r="M7" s="5" t="s">
        <v>70</v>
      </c>
      <c r="N7" s="5" t="s">
        <v>70</v>
      </c>
      <c r="O7" s="5" t="s">
        <v>69</v>
      </c>
      <c r="P7" s="5" t="s">
        <v>92</v>
      </c>
      <c r="Q7" s="5" t="s">
        <v>93</v>
      </c>
      <c r="R7" s="5">
        <v>0</v>
      </c>
      <c r="S7" s="5" t="s">
        <v>94</v>
      </c>
      <c r="T7" s="5"/>
      <c r="U7" s="5">
        <v>601</v>
      </c>
      <c r="V7" s="5">
        <v>2000</v>
      </c>
      <c r="W7" s="5">
        <v>1000</v>
      </c>
      <c r="X7" s="5">
        <v>650</v>
      </c>
      <c r="Y7" s="5">
        <v>470</v>
      </c>
      <c r="Z7" s="5">
        <v>4120</v>
      </c>
      <c r="AA7" s="5" t="s">
        <v>74</v>
      </c>
      <c r="AB7" s="5" t="s">
        <v>75</v>
      </c>
      <c r="AC7" s="5" t="s">
        <v>95</v>
      </c>
      <c r="AD7" s="5" t="s">
        <v>96</v>
      </c>
      <c r="AE7" s="6" t="s">
        <v>97</v>
      </c>
      <c r="AF7" s="40">
        <v>2017011000088</v>
      </c>
      <c r="AG7" s="42" t="s">
        <v>96</v>
      </c>
      <c r="AH7" s="5" t="s">
        <v>98</v>
      </c>
      <c r="AI7" s="6"/>
      <c r="AJ7" s="6" t="s">
        <v>99</v>
      </c>
      <c r="AK7" s="6">
        <v>50</v>
      </c>
      <c r="AL7" s="5" t="s">
        <v>100</v>
      </c>
      <c r="AM7" s="6">
        <v>12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6">
        <v>1</v>
      </c>
      <c r="AU7" s="6">
        <v>1</v>
      </c>
      <c r="AV7" s="6">
        <v>1</v>
      </c>
      <c r="AW7" s="6">
        <v>1</v>
      </c>
      <c r="AX7" s="6">
        <v>1</v>
      </c>
      <c r="AY7" s="6">
        <v>1</v>
      </c>
      <c r="AZ7" s="39">
        <v>0</v>
      </c>
      <c r="BA7" s="6"/>
      <c r="BB7" s="6"/>
    </row>
    <row r="8" spans="1:54" ht="104.25" customHeight="1">
      <c r="A8" s="5" t="s">
        <v>58</v>
      </c>
      <c r="B8" s="5" t="s">
        <v>59</v>
      </c>
      <c r="C8" s="5" t="s">
        <v>60</v>
      </c>
      <c r="D8" s="5" t="s">
        <v>61</v>
      </c>
      <c r="E8" s="5" t="s">
        <v>62</v>
      </c>
      <c r="F8" s="5" t="s">
        <v>63</v>
      </c>
      <c r="G8" s="5" t="s">
        <v>64</v>
      </c>
      <c r="H8" s="5" t="s">
        <v>65</v>
      </c>
      <c r="I8" s="5" t="s">
        <v>66</v>
      </c>
      <c r="J8" s="5" t="s">
        <v>67</v>
      </c>
      <c r="K8" s="5" t="s">
        <v>101</v>
      </c>
      <c r="L8" s="5" t="s">
        <v>70</v>
      </c>
      <c r="M8" s="5" t="s">
        <v>70</v>
      </c>
      <c r="N8" s="5" t="s">
        <v>70</v>
      </c>
      <c r="O8" s="5" t="s">
        <v>69</v>
      </c>
      <c r="P8" s="5" t="s">
        <v>102</v>
      </c>
      <c r="Q8" s="5" t="s">
        <v>103</v>
      </c>
      <c r="R8" s="5">
        <v>0</v>
      </c>
      <c r="S8" s="5" t="s">
        <v>104</v>
      </c>
      <c r="T8" s="5"/>
      <c r="U8" s="5">
        <v>40</v>
      </c>
      <c r="V8" s="6">
        <v>80</v>
      </c>
      <c r="W8" s="6">
        <v>80</v>
      </c>
      <c r="X8" s="6">
        <v>60</v>
      </c>
      <c r="Y8" s="6">
        <v>40</v>
      </c>
      <c r="Z8" s="6">
        <v>260</v>
      </c>
      <c r="AA8" s="6" t="s">
        <v>74</v>
      </c>
      <c r="AB8" s="6" t="s">
        <v>75</v>
      </c>
      <c r="AC8" s="5" t="s">
        <v>76</v>
      </c>
      <c r="AD8" s="5" t="s">
        <v>77</v>
      </c>
      <c r="AE8" s="6" t="s">
        <v>78</v>
      </c>
      <c r="AF8" s="40">
        <v>2017011000049</v>
      </c>
      <c r="AG8" s="42" t="s">
        <v>77</v>
      </c>
      <c r="AH8" s="5" t="s">
        <v>105</v>
      </c>
      <c r="AI8" s="6"/>
      <c r="AJ8" s="5" t="s">
        <v>106</v>
      </c>
      <c r="AK8" s="6">
        <v>100</v>
      </c>
      <c r="AL8" s="5" t="s">
        <v>107</v>
      </c>
      <c r="AM8" s="6" t="s">
        <v>107</v>
      </c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39">
        <v>0</v>
      </c>
      <c r="BA8" s="6"/>
      <c r="BB8" s="6"/>
    </row>
    <row r="9" spans="1:54" ht="72" customHeight="1">
      <c r="A9" s="94" t="s">
        <v>58</v>
      </c>
      <c r="B9" s="94" t="s">
        <v>59</v>
      </c>
      <c r="C9" s="94" t="s">
        <v>60</v>
      </c>
      <c r="D9" s="94" t="s">
        <v>60</v>
      </c>
      <c r="E9" s="94" t="s">
        <v>62</v>
      </c>
      <c r="F9" s="94" t="s">
        <v>63</v>
      </c>
      <c r="G9" s="94" t="s">
        <v>64</v>
      </c>
      <c r="H9" s="94" t="s">
        <v>65</v>
      </c>
      <c r="I9" s="94" t="s">
        <v>66</v>
      </c>
      <c r="J9" s="94" t="s">
        <v>67</v>
      </c>
      <c r="K9" s="94" t="s">
        <v>108</v>
      </c>
      <c r="L9" s="94" t="s">
        <v>69</v>
      </c>
      <c r="M9" s="94" t="s">
        <v>70</v>
      </c>
      <c r="N9" s="94" t="s">
        <v>70</v>
      </c>
      <c r="O9" s="94" t="s">
        <v>69</v>
      </c>
      <c r="P9" s="94" t="s">
        <v>109</v>
      </c>
      <c r="Q9" s="94" t="s">
        <v>110</v>
      </c>
      <c r="R9" s="94">
        <v>0</v>
      </c>
      <c r="S9" s="94" t="s">
        <v>111</v>
      </c>
      <c r="T9" s="94">
        <v>123</v>
      </c>
      <c r="U9" s="94">
        <v>13</v>
      </c>
      <c r="V9" s="94">
        <v>35</v>
      </c>
      <c r="W9" s="94">
        <v>50</v>
      </c>
      <c r="X9" s="94">
        <v>70</v>
      </c>
      <c r="Y9" s="94">
        <v>75</v>
      </c>
      <c r="Z9" s="94">
        <v>230</v>
      </c>
      <c r="AA9" s="94" t="s">
        <v>74</v>
      </c>
      <c r="AB9" s="94" t="s">
        <v>75</v>
      </c>
      <c r="AC9" s="94" t="s">
        <v>95</v>
      </c>
      <c r="AD9" s="94" t="s">
        <v>112</v>
      </c>
      <c r="AE9" s="110" t="s">
        <v>113</v>
      </c>
      <c r="AF9" s="96">
        <v>202300000000427</v>
      </c>
      <c r="AG9" s="94" t="s">
        <v>114</v>
      </c>
      <c r="AH9" s="94" t="s">
        <v>105</v>
      </c>
      <c r="AI9" s="94"/>
      <c r="AJ9" s="5" t="s">
        <v>115</v>
      </c>
      <c r="AK9" s="6">
        <v>20</v>
      </c>
      <c r="AL9" s="6" t="s">
        <v>116</v>
      </c>
      <c r="AM9" s="6">
        <v>4</v>
      </c>
      <c r="AN9" s="6">
        <v>1</v>
      </c>
      <c r="AO9" s="6"/>
      <c r="AP9" s="6"/>
      <c r="AQ9" s="6">
        <v>1</v>
      </c>
      <c r="AR9" s="6"/>
      <c r="AS9" s="6"/>
      <c r="AT9" s="6">
        <v>1</v>
      </c>
      <c r="AU9" s="6"/>
      <c r="AV9" s="6"/>
      <c r="AW9" s="6">
        <v>1</v>
      </c>
      <c r="AX9" s="6"/>
      <c r="AY9" s="6"/>
      <c r="AZ9" s="39">
        <v>0</v>
      </c>
      <c r="BA9" s="6"/>
      <c r="BB9" s="6"/>
    </row>
    <row r="10" spans="1:54" ht="69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110"/>
      <c r="AF10" s="96"/>
      <c r="AG10" s="94"/>
      <c r="AH10" s="94"/>
      <c r="AI10" s="94"/>
      <c r="AJ10" s="5" t="s">
        <v>117</v>
      </c>
      <c r="AK10" s="6">
        <v>20</v>
      </c>
      <c r="AL10" s="6" t="s">
        <v>116</v>
      </c>
      <c r="AM10" s="6">
        <v>4</v>
      </c>
      <c r="AN10" s="6">
        <v>1</v>
      </c>
      <c r="AO10" s="6"/>
      <c r="AP10" s="6"/>
      <c r="AQ10" s="6">
        <v>1</v>
      </c>
      <c r="AR10" s="6"/>
      <c r="AS10" s="6"/>
      <c r="AT10" s="6">
        <v>1</v>
      </c>
      <c r="AU10" s="6"/>
      <c r="AV10" s="6"/>
      <c r="AW10" s="6">
        <v>1</v>
      </c>
      <c r="AX10" s="6"/>
      <c r="AY10" s="6"/>
      <c r="AZ10" s="39">
        <v>0</v>
      </c>
      <c r="BA10" s="6"/>
      <c r="BB10" s="6"/>
    </row>
    <row r="11" spans="1:54" ht="57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110"/>
      <c r="AF11" s="96"/>
      <c r="AG11" s="94"/>
      <c r="AH11" s="94"/>
      <c r="AI11" s="94"/>
      <c r="AJ11" s="5" t="s">
        <v>118</v>
      </c>
      <c r="AK11" s="6">
        <v>20</v>
      </c>
      <c r="AL11" s="6" t="s">
        <v>116</v>
      </c>
      <c r="AM11" s="6">
        <v>4</v>
      </c>
      <c r="AN11" s="6">
        <v>1</v>
      </c>
      <c r="AO11" s="6"/>
      <c r="AP11" s="6"/>
      <c r="AQ11" s="6">
        <v>1</v>
      </c>
      <c r="AR11" s="6"/>
      <c r="AS11" s="6"/>
      <c r="AT11" s="6">
        <v>1</v>
      </c>
      <c r="AU11" s="6"/>
      <c r="AV11" s="6"/>
      <c r="AW11" s="6">
        <v>1</v>
      </c>
      <c r="AX11" s="6"/>
      <c r="AY11" s="6"/>
      <c r="AZ11" s="39">
        <v>0</v>
      </c>
      <c r="BA11" s="6"/>
      <c r="BB11" s="6"/>
    </row>
    <row r="12" spans="1:54" ht="60.75" customHeight="1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110"/>
      <c r="AF12" s="96"/>
      <c r="AG12" s="94"/>
      <c r="AH12" s="94"/>
      <c r="AI12" s="94"/>
      <c r="AJ12" s="5" t="s">
        <v>119</v>
      </c>
      <c r="AK12" s="6">
        <v>20</v>
      </c>
      <c r="AL12" s="6" t="s">
        <v>116</v>
      </c>
      <c r="AM12" s="6">
        <v>4</v>
      </c>
      <c r="AN12" s="6">
        <v>1</v>
      </c>
      <c r="AO12" s="6"/>
      <c r="AP12" s="6"/>
      <c r="AQ12" s="6">
        <v>1</v>
      </c>
      <c r="AR12" s="6"/>
      <c r="AS12" s="6"/>
      <c r="AT12" s="6">
        <v>1</v>
      </c>
      <c r="AU12" s="6"/>
      <c r="AV12" s="6"/>
      <c r="AW12" s="6">
        <v>1</v>
      </c>
      <c r="AX12" s="6"/>
      <c r="AY12" s="6"/>
      <c r="AZ12" s="39">
        <v>0</v>
      </c>
      <c r="BA12" s="6"/>
      <c r="BB12" s="6"/>
    </row>
    <row r="13" spans="1:54" ht="60.75" customHeight="1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110"/>
      <c r="AF13" s="96"/>
      <c r="AG13" s="94"/>
      <c r="AH13" s="94"/>
      <c r="AI13" s="94"/>
      <c r="AJ13" s="5" t="s">
        <v>120</v>
      </c>
      <c r="AK13" s="6"/>
      <c r="AL13" s="6" t="s">
        <v>107</v>
      </c>
      <c r="AM13" s="6">
        <v>450</v>
      </c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39"/>
      <c r="BA13" s="6"/>
      <c r="BB13" s="6"/>
    </row>
    <row r="14" spans="1:54" ht="60.75" customHeigh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110"/>
      <c r="AF14" s="96"/>
      <c r="AG14" s="94"/>
      <c r="AH14" s="94"/>
      <c r="AI14" s="94"/>
      <c r="AJ14" s="5" t="s">
        <v>121</v>
      </c>
      <c r="AK14" s="6">
        <v>20</v>
      </c>
      <c r="AL14" s="5" t="s">
        <v>122</v>
      </c>
      <c r="AM14" s="5" t="s">
        <v>123</v>
      </c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39"/>
      <c r="BA14" s="6"/>
      <c r="BB14" s="6"/>
    </row>
    <row r="15" spans="1:54" ht="60.75" customHeight="1">
      <c r="A15" s="5" t="s">
        <v>58</v>
      </c>
      <c r="B15" s="5" t="s">
        <v>59</v>
      </c>
      <c r="C15" s="5" t="s">
        <v>60</v>
      </c>
      <c r="D15" s="5" t="s">
        <v>61</v>
      </c>
      <c r="E15" s="5" t="s">
        <v>62</v>
      </c>
      <c r="F15" s="5" t="s">
        <v>63</v>
      </c>
      <c r="G15" s="5" t="s">
        <v>64</v>
      </c>
      <c r="H15" s="5" t="s">
        <v>65</v>
      </c>
      <c r="I15" s="5" t="s">
        <v>66</v>
      </c>
      <c r="J15" s="5" t="s">
        <v>67</v>
      </c>
      <c r="K15" s="5" t="s">
        <v>101</v>
      </c>
      <c r="L15" s="5" t="s">
        <v>69</v>
      </c>
      <c r="M15" s="5" t="s">
        <v>70</v>
      </c>
      <c r="N15" s="5" t="s">
        <v>70</v>
      </c>
      <c r="O15" s="5" t="s">
        <v>69</v>
      </c>
      <c r="P15" s="5" t="s">
        <v>124</v>
      </c>
      <c r="Q15" s="5" t="s">
        <v>125</v>
      </c>
      <c r="R15" s="5"/>
      <c r="S15" s="5"/>
      <c r="T15" s="5">
        <v>39</v>
      </c>
      <c r="U15" s="5"/>
      <c r="V15" s="5">
        <v>10</v>
      </c>
      <c r="W15" s="5">
        <v>40</v>
      </c>
      <c r="X15" s="5">
        <v>40</v>
      </c>
      <c r="Y15" s="5">
        <v>43</v>
      </c>
      <c r="Z15" s="5">
        <v>133</v>
      </c>
      <c r="AA15" s="5" t="s">
        <v>74</v>
      </c>
      <c r="AB15" s="5" t="s">
        <v>75</v>
      </c>
      <c r="AC15" s="5" t="s">
        <v>95</v>
      </c>
      <c r="AD15" s="5" t="s">
        <v>126</v>
      </c>
      <c r="AE15" s="6" t="s">
        <v>113</v>
      </c>
      <c r="AF15" s="25">
        <v>202300000000427</v>
      </c>
      <c r="AG15" s="5"/>
      <c r="AH15" s="5"/>
      <c r="AI15" s="6"/>
      <c r="AJ15" s="5" t="s">
        <v>107</v>
      </c>
      <c r="AK15" s="6" t="s">
        <v>107</v>
      </c>
      <c r="AL15" s="6" t="s">
        <v>107</v>
      </c>
      <c r="AM15" s="6" t="s">
        <v>107</v>
      </c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39"/>
      <c r="BA15" s="6"/>
      <c r="BB15" s="6"/>
    </row>
    <row r="16" spans="1:54" ht="60.75" customHeight="1">
      <c r="A16" s="5" t="s">
        <v>58</v>
      </c>
      <c r="B16" s="5" t="s">
        <v>59</v>
      </c>
      <c r="C16" s="5" t="s">
        <v>60</v>
      </c>
      <c r="D16" s="5" t="s">
        <v>61</v>
      </c>
      <c r="E16" s="5" t="s">
        <v>62</v>
      </c>
      <c r="F16" s="5" t="s">
        <v>63</v>
      </c>
      <c r="G16" s="5" t="s">
        <v>64</v>
      </c>
      <c r="H16" s="5" t="s">
        <v>65</v>
      </c>
      <c r="I16" s="5" t="s">
        <v>66</v>
      </c>
      <c r="J16" s="5" t="s">
        <v>67</v>
      </c>
      <c r="K16" s="5" t="s">
        <v>101</v>
      </c>
      <c r="L16" s="5" t="s">
        <v>69</v>
      </c>
      <c r="M16" s="5" t="s">
        <v>70</v>
      </c>
      <c r="N16" s="5" t="s">
        <v>70</v>
      </c>
      <c r="O16" s="5" t="s">
        <v>69</v>
      </c>
      <c r="P16" s="5" t="s">
        <v>127</v>
      </c>
      <c r="Q16" s="5" t="s">
        <v>128</v>
      </c>
      <c r="R16" s="5"/>
      <c r="S16" s="5"/>
      <c r="T16" s="5">
        <v>85</v>
      </c>
      <c r="U16" s="5"/>
      <c r="V16" s="5">
        <v>25</v>
      </c>
      <c r="W16" s="5">
        <v>30</v>
      </c>
      <c r="X16" s="5">
        <v>25</v>
      </c>
      <c r="Y16" s="5">
        <v>17</v>
      </c>
      <c r="Z16" s="5">
        <v>97</v>
      </c>
      <c r="AA16" s="5" t="s">
        <v>74</v>
      </c>
      <c r="AB16" s="5" t="s">
        <v>75</v>
      </c>
      <c r="AC16" s="5" t="s">
        <v>95</v>
      </c>
      <c r="AD16" s="5" t="s">
        <v>126</v>
      </c>
      <c r="AE16" s="6" t="s">
        <v>113</v>
      </c>
      <c r="AF16" s="25">
        <v>202300000000427</v>
      </c>
      <c r="AG16" s="5"/>
      <c r="AH16" s="5"/>
      <c r="AI16" s="6"/>
      <c r="AJ16" s="5" t="s">
        <v>107</v>
      </c>
      <c r="AK16" s="6" t="s">
        <v>107</v>
      </c>
      <c r="AL16" s="6" t="s">
        <v>107</v>
      </c>
      <c r="AM16" s="6" t="s">
        <v>107</v>
      </c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39"/>
      <c r="BA16" s="6"/>
      <c r="BB16" s="6"/>
    </row>
    <row r="17" spans="1:54" ht="52.5" customHeight="1">
      <c r="A17" s="94" t="s">
        <v>58</v>
      </c>
      <c r="B17" s="94" t="s">
        <v>59</v>
      </c>
      <c r="C17" s="94" t="s">
        <v>60</v>
      </c>
      <c r="D17" s="94" t="s">
        <v>60</v>
      </c>
      <c r="E17" s="94" t="s">
        <v>62</v>
      </c>
      <c r="F17" s="94" t="s">
        <v>63</v>
      </c>
      <c r="G17" s="94" t="s">
        <v>64</v>
      </c>
      <c r="H17" s="94" t="s">
        <v>65</v>
      </c>
      <c r="I17" s="94" t="s">
        <v>66</v>
      </c>
      <c r="J17" s="94" t="s">
        <v>129</v>
      </c>
      <c r="K17" s="94" t="s">
        <v>108</v>
      </c>
      <c r="L17" s="94" t="s">
        <v>70</v>
      </c>
      <c r="M17" s="94" t="s">
        <v>70</v>
      </c>
      <c r="N17" s="94" t="s">
        <v>70</v>
      </c>
      <c r="O17" s="94" t="s">
        <v>69</v>
      </c>
      <c r="P17" s="94" t="s">
        <v>130</v>
      </c>
      <c r="Q17" s="94" t="s">
        <v>131</v>
      </c>
      <c r="R17" s="94">
        <v>0</v>
      </c>
      <c r="S17" s="94" t="s">
        <v>111</v>
      </c>
      <c r="T17" s="94"/>
      <c r="U17" s="94">
        <v>15</v>
      </c>
      <c r="V17" s="94">
        <v>25</v>
      </c>
      <c r="W17" s="94">
        <v>35</v>
      </c>
      <c r="X17" s="94">
        <v>45</v>
      </c>
      <c r="Y17" s="94">
        <v>55</v>
      </c>
      <c r="Z17" s="94">
        <v>160</v>
      </c>
      <c r="AA17" s="94" t="s">
        <v>74</v>
      </c>
      <c r="AB17" s="94" t="s">
        <v>75</v>
      </c>
      <c r="AC17" s="110" t="s">
        <v>95</v>
      </c>
      <c r="AD17" s="94" t="s">
        <v>112</v>
      </c>
      <c r="AE17" s="110" t="s">
        <v>113</v>
      </c>
      <c r="AF17" s="96">
        <v>202300000000427</v>
      </c>
      <c r="AG17" s="94" t="s">
        <v>132</v>
      </c>
      <c r="AH17" s="94" t="s">
        <v>105</v>
      </c>
      <c r="AI17" s="110"/>
      <c r="AJ17" s="5" t="s">
        <v>133</v>
      </c>
      <c r="AK17" s="6">
        <v>25</v>
      </c>
      <c r="AL17" s="6" t="s">
        <v>116</v>
      </c>
      <c r="AM17" s="6">
        <v>4</v>
      </c>
      <c r="AN17" s="6">
        <v>1</v>
      </c>
      <c r="AO17" s="6"/>
      <c r="AP17" s="6"/>
      <c r="AQ17" s="6">
        <v>1</v>
      </c>
      <c r="AR17" s="6"/>
      <c r="AS17" s="6"/>
      <c r="AT17" s="6">
        <v>1</v>
      </c>
      <c r="AU17" s="6"/>
      <c r="AV17" s="6"/>
      <c r="AW17" s="6">
        <v>1</v>
      </c>
      <c r="AX17" s="6"/>
      <c r="AY17" s="6"/>
      <c r="AZ17" s="39">
        <v>0</v>
      </c>
      <c r="BA17" s="6"/>
      <c r="BB17" s="6"/>
    </row>
    <row r="18" spans="1:54" ht="71.25" customHeigh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110"/>
      <c r="AD18" s="94"/>
      <c r="AE18" s="110"/>
      <c r="AF18" s="96"/>
      <c r="AG18" s="94"/>
      <c r="AH18" s="94"/>
      <c r="AI18" s="110"/>
      <c r="AJ18" s="5" t="s">
        <v>134</v>
      </c>
      <c r="AK18" s="6">
        <v>25</v>
      </c>
      <c r="AL18" s="6" t="s">
        <v>116</v>
      </c>
      <c r="AM18" s="6">
        <v>4</v>
      </c>
      <c r="AN18" s="6">
        <v>1</v>
      </c>
      <c r="AO18" s="6"/>
      <c r="AP18" s="6"/>
      <c r="AQ18" s="6">
        <v>1</v>
      </c>
      <c r="AR18" s="6"/>
      <c r="AS18" s="6"/>
      <c r="AT18" s="6">
        <v>1</v>
      </c>
      <c r="AU18" s="6"/>
      <c r="AV18" s="6"/>
      <c r="AW18" s="6">
        <v>1</v>
      </c>
      <c r="AX18" s="6"/>
      <c r="AY18" s="6"/>
      <c r="AZ18" s="39">
        <v>0</v>
      </c>
      <c r="BA18" s="6"/>
      <c r="BB18" s="6"/>
    </row>
    <row r="19" spans="1:54" ht="78" customHeight="1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110"/>
      <c r="AD19" s="94"/>
      <c r="AE19" s="110"/>
      <c r="AF19" s="96"/>
      <c r="AG19" s="94"/>
      <c r="AH19" s="94"/>
      <c r="AI19" s="110"/>
      <c r="AJ19" s="5" t="s">
        <v>135</v>
      </c>
      <c r="AK19" s="6">
        <v>25</v>
      </c>
      <c r="AL19" s="6" t="s">
        <v>116</v>
      </c>
      <c r="AM19" s="6">
        <v>4</v>
      </c>
      <c r="AN19" s="6">
        <v>1</v>
      </c>
      <c r="AO19" s="6"/>
      <c r="AP19" s="6"/>
      <c r="AQ19" s="6">
        <v>1</v>
      </c>
      <c r="AR19" s="6"/>
      <c r="AS19" s="6"/>
      <c r="AT19" s="6">
        <v>1</v>
      </c>
      <c r="AU19" s="6"/>
      <c r="AV19" s="6"/>
      <c r="AW19" s="6">
        <v>1</v>
      </c>
      <c r="AX19" s="6"/>
      <c r="AY19" s="6"/>
      <c r="AZ19" s="39">
        <v>0</v>
      </c>
      <c r="BA19" s="6"/>
      <c r="BB19" s="6"/>
    </row>
    <row r="20" spans="1:54" ht="75" customHeight="1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110"/>
      <c r="AD20" s="94"/>
      <c r="AE20" s="110"/>
      <c r="AF20" s="96"/>
      <c r="AG20" s="94"/>
      <c r="AH20" s="94"/>
      <c r="AI20" s="110"/>
      <c r="AJ20" s="5" t="s">
        <v>136</v>
      </c>
      <c r="AK20" s="6">
        <v>25</v>
      </c>
      <c r="AL20" s="6" t="s">
        <v>116</v>
      </c>
      <c r="AM20" s="6">
        <v>4</v>
      </c>
      <c r="AN20" s="6">
        <v>1</v>
      </c>
      <c r="AO20" s="6"/>
      <c r="AP20" s="6"/>
      <c r="AQ20" s="6">
        <v>1</v>
      </c>
      <c r="AR20" s="6"/>
      <c r="AS20" s="6"/>
      <c r="AT20" s="6">
        <v>1</v>
      </c>
      <c r="AU20" s="6"/>
      <c r="AV20" s="6"/>
      <c r="AW20" s="6">
        <v>1</v>
      </c>
      <c r="AX20" s="6"/>
      <c r="AY20" s="6"/>
      <c r="AZ20" s="39">
        <v>0</v>
      </c>
      <c r="BA20" s="6"/>
      <c r="BB20" s="6"/>
    </row>
    <row r="21" spans="1:54" ht="90.75" customHeight="1">
      <c r="A21" s="5" t="s">
        <v>58</v>
      </c>
      <c r="B21" s="5" t="s">
        <v>59</v>
      </c>
      <c r="C21" s="5" t="s">
        <v>60</v>
      </c>
      <c r="D21" s="6" t="s">
        <v>61</v>
      </c>
      <c r="E21" s="5" t="s">
        <v>137</v>
      </c>
      <c r="F21" s="5" t="s">
        <v>138</v>
      </c>
      <c r="G21" s="5" t="s">
        <v>89</v>
      </c>
      <c r="H21" s="5" t="s">
        <v>65</v>
      </c>
      <c r="I21" s="5" t="s">
        <v>90</v>
      </c>
      <c r="J21" s="5" t="s">
        <v>67</v>
      </c>
      <c r="K21" s="6" t="s">
        <v>91</v>
      </c>
      <c r="L21" s="5" t="s">
        <v>70</v>
      </c>
      <c r="M21" s="5" t="s">
        <v>70</v>
      </c>
      <c r="N21" s="5" t="s">
        <v>70</v>
      </c>
      <c r="O21" s="5" t="s">
        <v>70</v>
      </c>
      <c r="P21" s="5" t="s">
        <v>139</v>
      </c>
      <c r="Q21" s="5" t="s">
        <v>140</v>
      </c>
      <c r="R21" s="6">
        <v>0</v>
      </c>
      <c r="S21" s="5" t="s">
        <v>141</v>
      </c>
      <c r="T21" s="6">
        <v>0</v>
      </c>
      <c r="U21" s="6" t="s">
        <v>142</v>
      </c>
      <c r="V21" s="6" t="s">
        <v>142</v>
      </c>
      <c r="W21" s="6">
        <v>37</v>
      </c>
      <c r="X21" s="6">
        <v>45</v>
      </c>
      <c r="Y21" s="6">
        <v>45</v>
      </c>
      <c r="Z21" s="6">
        <f>SUBTOTAL(9,W21:Y21)</f>
        <v>127</v>
      </c>
      <c r="AA21" s="6" t="s">
        <v>74</v>
      </c>
      <c r="AB21" s="6" t="s">
        <v>75</v>
      </c>
      <c r="AC21" s="6" t="s">
        <v>61</v>
      </c>
      <c r="AD21" s="6" t="s">
        <v>61</v>
      </c>
      <c r="AE21" s="6" t="s">
        <v>61</v>
      </c>
      <c r="AF21" s="6" t="s">
        <v>61</v>
      </c>
      <c r="AG21" s="6" t="s">
        <v>61</v>
      </c>
      <c r="AH21" s="5" t="s">
        <v>143</v>
      </c>
      <c r="AI21" s="5" t="s">
        <v>144</v>
      </c>
      <c r="AJ21" s="6" t="s">
        <v>61</v>
      </c>
      <c r="AK21" s="59">
        <v>1</v>
      </c>
      <c r="AL21" s="5" t="s">
        <v>141</v>
      </c>
      <c r="AM21" s="5">
        <v>45</v>
      </c>
      <c r="AN21" s="5">
        <v>0</v>
      </c>
      <c r="AO21" s="5">
        <v>6</v>
      </c>
      <c r="AP21" s="5">
        <v>6</v>
      </c>
      <c r="AQ21" s="5">
        <v>6</v>
      </c>
      <c r="AR21" s="5">
        <v>6</v>
      </c>
      <c r="AS21" s="5">
        <v>6</v>
      </c>
      <c r="AT21" s="5">
        <v>3</v>
      </c>
      <c r="AU21" s="5">
        <v>3</v>
      </c>
      <c r="AV21" s="5">
        <v>3</v>
      </c>
      <c r="AW21" s="5">
        <v>2</v>
      </c>
      <c r="AX21" s="5">
        <v>2</v>
      </c>
      <c r="AY21" s="5">
        <v>2</v>
      </c>
      <c r="AZ21" s="39">
        <v>0</v>
      </c>
      <c r="BA21" s="6"/>
      <c r="BB21" s="6"/>
    </row>
    <row r="22" spans="1:54" ht="56.45" customHeight="1">
      <c r="A22" s="94" t="s">
        <v>58</v>
      </c>
      <c r="B22" s="94" t="s">
        <v>59</v>
      </c>
      <c r="C22" s="94" t="s">
        <v>60</v>
      </c>
      <c r="D22" s="94" t="s">
        <v>60</v>
      </c>
      <c r="E22" s="94" t="s">
        <v>61</v>
      </c>
      <c r="F22" s="94" t="s">
        <v>61</v>
      </c>
      <c r="G22" s="94" t="s">
        <v>61</v>
      </c>
      <c r="H22" s="94" t="s">
        <v>65</v>
      </c>
      <c r="I22" s="94" t="s">
        <v>90</v>
      </c>
      <c r="J22" s="94" t="s">
        <v>67</v>
      </c>
      <c r="K22" s="94" t="s">
        <v>145</v>
      </c>
      <c r="L22" s="94" t="s">
        <v>70</v>
      </c>
      <c r="M22" s="94" t="s">
        <v>70</v>
      </c>
      <c r="N22" s="94" t="s">
        <v>70</v>
      </c>
      <c r="O22" s="94" t="s">
        <v>69</v>
      </c>
      <c r="P22" s="94" t="s">
        <v>146</v>
      </c>
      <c r="Q22" s="94" t="s">
        <v>147</v>
      </c>
      <c r="R22" s="94">
        <v>0</v>
      </c>
      <c r="S22" s="94" t="s">
        <v>148</v>
      </c>
      <c r="T22" s="94"/>
      <c r="U22" s="94">
        <v>32</v>
      </c>
      <c r="V22" s="94">
        <v>32</v>
      </c>
      <c r="W22" s="94">
        <v>32</v>
      </c>
      <c r="X22" s="94">
        <v>32</v>
      </c>
      <c r="Y22" s="94">
        <v>32</v>
      </c>
      <c r="Z22" s="94">
        <v>128</v>
      </c>
      <c r="AA22" s="94" t="s">
        <v>74</v>
      </c>
      <c r="AB22" s="94" t="s">
        <v>75</v>
      </c>
      <c r="AC22" s="110" t="s">
        <v>61</v>
      </c>
      <c r="AD22" s="110" t="s">
        <v>61</v>
      </c>
      <c r="AE22" s="110" t="s">
        <v>61</v>
      </c>
      <c r="AF22" s="110" t="s">
        <v>61</v>
      </c>
      <c r="AG22" s="110" t="s">
        <v>61</v>
      </c>
      <c r="AH22" s="5" t="s">
        <v>149</v>
      </c>
      <c r="AI22" s="6"/>
      <c r="AJ22" s="5" t="s">
        <v>150</v>
      </c>
      <c r="AK22" s="28">
        <v>0.25</v>
      </c>
      <c r="AL22" s="5" t="s">
        <v>151</v>
      </c>
      <c r="AM22" s="6">
        <v>2</v>
      </c>
      <c r="AN22" s="5"/>
      <c r="AO22" s="5"/>
      <c r="AP22" s="5"/>
      <c r="AQ22" s="5"/>
      <c r="AR22" s="5"/>
      <c r="AS22" s="5"/>
      <c r="AT22" s="5">
        <v>1</v>
      </c>
      <c r="AU22" s="5"/>
      <c r="AV22" s="5"/>
      <c r="AW22" s="5"/>
      <c r="AX22" s="5"/>
      <c r="AY22" s="5">
        <v>1</v>
      </c>
      <c r="AZ22" s="39">
        <v>0</v>
      </c>
      <c r="BA22" s="6"/>
      <c r="BB22" s="6"/>
    </row>
    <row r="23" spans="1:54" ht="61.9" customHeight="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110"/>
      <c r="AD23" s="110"/>
      <c r="AE23" s="110"/>
      <c r="AF23" s="110"/>
      <c r="AG23" s="110"/>
      <c r="AH23" s="5" t="s">
        <v>152</v>
      </c>
      <c r="AI23" s="6"/>
      <c r="AJ23" s="5" t="s">
        <v>153</v>
      </c>
      <c r="AK23" s="28">
        <v>0.25</v>
      </c>
      <c r="AL23" s="5" t="s">
        <v>154</v>
      </c>
      <c r="AM23" s="6">
        <v>1</v>
      </c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>
        <v>1</v>
      </c>
      <c r="AY23" s="5"/>
      <c r="AZ23" s="39">
        <v>0</v>
      </c>
      <c r="BA23" s="6"/>
      <c r="BB23" s="6"/>
    </row>
    <row r="24" spans="1:54" ht="46.9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110"/>
      <c r="AD24" s="110"/>
      <c r="AE24" s="110"/>
      <c r="AF24" s="110"/>
      <c r="AG24" s="110"/>
      <c r="AH24" s="5" t="s">
        <v>152</v>
      </c>
      <c r="AI24" s="6"/>
      <c r="AJ24" s="5" t="s">
        <v>155</v>
      </c>
      <c r="AK24" s="28">
        <v>0.25</v>
      </c>
      <c r="AL24" s="5" t="s">
        <v>156</v>
      </c>
      <c r="AM24" s="6">
        <v>1</v>
      </c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>
        <v>1</v>
      </c>
      <c r="AZ24" s="39">
        <v>0</v>
      </c>
      <c r="BA24" s="6"/>
      <c r="BB24" s="6"/>
    </row>
    <row r="25" spans="1:54" ht="56.45" customHeight="1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110"/>
      <c r="AD25" s="110"/>
      <c r="AE25" s="110"/>
      <c r="AF25" s="110"/>
      <c r="AG25" s="110"/>
      <c r="AH25" s="5" t="s">
        <v>157</v>
      </c>
      <c r="AI25" s="5" t="s">
        <v>144</v>
      </c>
      <c r="AJ25" s="5" t="s">
        <v>158</v>
      </c>
      <c r="AK25" s="28">
        <v>0.25</v>
      </c>
      <c r="AL25" s="5" t="s">
        <v>159</v>
      </c>
      <c r="AM25" s="6">
        <v>3</v>
      </c>
      <c r="AN25" s="5"/>
      <c r="AO25" s="5"/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39">
        <v>0</v>
      </c>
      <c r="BA25" s="6"/>
      <c r="BB25" s="6"/>
    </row>
    <row r="26" spans="1:54" ht="100.5" customHeight="1">
      <c r="A26" s="94" t="s">
        <v>58</v>
      </c>
      <c r="B26" s="94" t="s">
        <v>160</v>
      </c>
      <c r="C26" s="94" t="s">
        <v>60</v>
      </c>
      <c r="D26" s="94" t="s">
        <v>61</v>
      </c>
      <c r="E26" s="94" t="s">
        <v>62</v>
      </c>
      <c r="F26" s="94" t="s">
        <v>63</v>
      </c>
      <c r="G26" s="94" t="s">
        <v>161</v>
      </c>
      <c r="H26" s="94" t="s">
        <v>65</v>
      </c>
      <c r="I26" s="94" t="s">
        <v>66</v>
      </c>
      <c r="J26" s="94" t="s">
        <v>67</v>
      </c>
      <c r="K26" s="94" t="s">
        <v>61</v>
      </c>
      <c r="L26" s="94" t="s">
        <v>70</v>
      </c>
      <c r="M26" s="94" t="s">
        <v>70</v>
      </c>
      <c r="N26" s="94" t="s">
        <v>69</v>
      </c>
      <c r="O26" s="94" t="s">
        <v>70</v>
      </c>
      <c r="P26" s="94" t="s">
        <v>162</v>
      </c>
      <c r="Q26" s="94" t="s">
        <v>163</v>
      </c>
      <c r="R26" s="94">
        <v>180</v>
      </c>
      <c r="S26" s="94" t="s">
        <v>164</v>
      </c>
      <c r="T26" s="94">
        <v>0</v>
      </c>
      <c r="U26" s="94">
        <v>0</v>
      </c>
      <c r="V26" s="94">
        <v>1032879</v>
      </c>
      <c r="W26" s="94">
        <v>1032879</v>
      </c>
      <c r="X26" s="94">
        <v>1239455</v>
      </c>
      <c r="Y26" s="94">
        <v>826303</v>
      </c>
      <c r="Z26" s="94">
        <v>4131516</v>
      </c>
      <c r="AA26" s="94" t="s">
        <v>74</v>
      </c>
      <c r="AB26" s="94" t="s">
        <v>165</v>
      </c>
      <c r="AC26" s="94" t="s">
        <v>76</v>
      </c>
      <c r="AD26" s="40" t="s">
        <v>96</v>
      </c>
      <c r="AE26" s="40" t="s">
        <v>97</v>
      </c>
      <c r="AF26" s="25">
        <v>2017011000088</v>
      </c>
      <c r="AG26" s="53" t="s">
        <v>166</v>
      </c>
      <c r="AH26" s="25" t="s">
        <v>149</v>
      </c>
      <c r="AI26" s="5" t="s">
        <v>144</v>
      </c>
      <c r="AJ26" s="53" t="s">
        <v>167</v>
      </c>
      <c r="AK26" s="25">
        <v>20</v>
      </c>
      <c r="AL26" s="53" t="s">
        <v>168</v>
      </c>
      <c r="AM26" s="25">
        <v>3</v>
      </c>
      <c r="AN26" s="20" t="s">
        <v>169</v>
      </c>
      <c r="AO26" s="20" t="s">
        <v>169</v>
      </c>
      <c r="AP26" s="20" t="s">
        <v>169</v>
      </c>
      <c r="AQ26" s="20" t="s">
        <v>169</v>
      </c>
      <c r="AR26" s="20">
        <v>1</v>
      </c>
      <c r="AS26" s="20" t="s">
        <v>169</v>
      </c>
      <c r="AT26" s="20" t="s">
        <v>169</v>
      </c>
      <c r="AU26" s="20">
        <v>1</v>
      </c>
      <c r="AV26" s="20" t="s">
        <v>169</v>
      </c>
      <c r="AW26" s="20" t="s">
        <v>169</v>
      </c>
      <c r="AX26" s="20"/>
      <c r="AY26" s="20">
        <v>1</v>
      </c>
      <c r="AZ26" s="39">
        <v>29844786054</v>
      </c>
      <c r="BA26" s="6"/>
      <c r="BB26" s="6"/>
    </row>
    <row r="27" spans="1:54" ht="100.5" customHeight="1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20" t="s">
        <v>96</v>
      </c>
      <c r="AE27" s="20" t="s">
        <v>97</v>
      </c>
      <c r="AF27" s="51">
        <v>2017011000088</v>
      </c>
      <c r="AG27" s="53" t="s">
        <v>170</v>
      </c>
      <c r="AH27" s="20" t="s">
        <v>149</v>
      </c>
      <c r="AI27" s="52" t="s">
        <v>169</v>
      </c>
      <c r="AJ27" s="53" t="s">
        <v>171</v>
      </c>
      <c r="AK27" s="20">
        <v>40</v>
      </c>
      <c r="AL27" s="53" t="s">
        <v>172</v>
      </c>
      <c r="AM27" s="20">
        <v>2</v>
      </c>
      <c r="AN27" s="20" t="s">
        <v>169</v>
      </c>
      <c r="AO27" s="20" t="s">
        <v>169</v>
      </c>
      <c r="AP27" s="20" t="s">
        <v>169</v>
      </c>
      <c r="AQ27" s="20" t="s">
        <v>169</v>
      </c>
      <c r="AR27" s="20"/>
      <c r="AS27" s="20">
        <v>1</v>
      </c>
      <c r="AT27" s="20" t="s">
        <v>169</v>
      </c>
      <c r="AU27" s="20"/>
      <c r="AV27" s="20" t="s">
        <v>169</v>
      </c>
      <c r="AW27" s="20" t="s">
        <v>169</v>
      </c>
      <c r="AX27" s="20" t="s">
        <v>169</v>
      </c>
      <c r="AY27" s="20">
        <v>1</v>
      </c>
      <c r="AZ27" s="39">
        <v>0</v>
      </c>
      <c r="BA27" s="6"/>
      <c r="BB27" s="6"/>
    </row>
    <row r="28" spans="1:54" ht="57.6" customHeight="1">
      <c r="A28" s="94" t="s">
        <v>58</v>
      </c>
      <c r="B28" s="94" t="s">
        <v>160</v>
      </c>
      <c r="C28" s="94" t="s">
        <v>60</v>
      </c>
      <c r="D28" s="94" t="s">
        <v>61</v>
      </c>
      <c r="E28" s="94" t="s">
        <v>62</v>
      </c>
      <c r="F28" s="94" t="s">
        <v>63</v>
      </c>
      <c r="G28" s="94" t="s">
        <v>161</v>
      </c>
      <c r="H28" s="94" t="s">
        <v>173</v>
      </c>
      <c r="I28" s="94"/>
      <c r="J28" s="94" t="s">
        <v>67</v>
      </c>
      <c r="K28" s="94" t="s">
        <v>174</v>
      </c>
      <c r="L28" s="94" t="s">
        <v>70</v>
      </c>
      <c r="M28" s="94" t="s">
        <v>70</v>
      </c>
      <c r="N28" s="94" t="s">
        <v>70</v>
      </c>
      <c r="O28" s="94" t="s">
        <v>70</v>
      </c>
      <c r="P28" s="94" t="s">
        <v>175</v>
      </c>
      <c r="Q28" s="94" t="s">
        <v>176</v>
      </c>
      <c r="R28" s="94">
        <v>0</v>
      </c>
      <c r="S28" s="94" t="s">
        <v>177</v>
      </c>
      <c r="T28" s="94">
        <v>0</v>
      </c>
      <c r="U28" s="94">
        <v>0</v>
      </c>
      <c r="V28" s="94">
        <v>6</v>
      </c>
      <c r="W28" s="94">
        <v>4</v>
      </c>
      <c r="X28" s="94">
        <v>1</v>
      </c>
      <c r="Y28" s="94">
        <v>1</v>
      </c>
      <c r="Z28" s="94">
        <v>12</v>
      </c>
      <c r="AA28" s="94" t="s">
        <v>74</v>
      </c>
      <c r="AB28" s="94" t="s">
        <v>178</v>
      </c>
      <c r="AC28" s="94" t="s">
        <v>76</v>
      </c>
      <c r="AD28" s="94" t="s">
        <v>96</v>
      </c>
      <c r="AE28" s="96" t="s">
        <v>97</v>
      </c>
      <c r="AF28" s="96">
        <v>2017011000088</v>
      </c>
      <c r="AG28" s="96" t="s">
        <v>170</v>
      </c>
      <c r="AH28" s="40" t="s">
        <v>149</v>
      </c>
      <c r="AI28" s="40"/>
      <c r="AJ28" s="96" t="s">
        <v>179</v>
      </c>
      <c r="AK28" s="96" t="s">
        <v>107</v>
      </c>
      <c r="AL28" s="40" t="s">
        <v>180</v>
      </c>
      <c r="AM28" s="25">
        <v>2</v>
      </c>
      <c r="AN28" s="20"/>
      <c r="AO28" s="20"/>
      <c r="AP28" s="20"/>
      <c r="AQ28" s="20"/>
      <c r="AR28" s="20"/>
      <c r="AS28" s="20">
        <v>1</v>
      </c>
      <c r="AT28" s="20"/>
      <c r="AU28" s="20"/>
      <c r="AV28" s="20"/>
      <c r="AW28" s="20"/>
      <c r="AX28" s="20"/>
      <c r="AY28" s="20">
        <v>1</v>
      </c>
      <c r="AZ28" s="39">
        <v>77606973</v>
      </c>
      <c r="BA28" s="6"/>
      <c r="BB28" s="6"/>
    </row>
    <row r="29" spans="1:54" ht="100.9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6"/>
      <c r="AF29" s="96"/>
      <c r="AG29" s="96"/>
      <c r="AH29" s="40" t="s">
        <v>181</v>
      </c>
      <c r="AI29" s="5" t="s">
        <v>144</v>
      </c>
      <c r="AJ29" s="96"/>
      <c r="AK29" s="96"/>
      <c r="AL29" s="40" t="s">
        <v>182</v>
      </c>
      <c r="AM29" s="25">
        <v>2</v>
      </c>
      <c r="AN29" s="20"/>
      <c r="AO29" s="20"/>
      <c r="AP29" s="20"/>
      <c r="AQ29" s="20"/>
      <c r="AR29" s="20"/>
      <c r="AS29" s="20">
        <v>1</v>
      </c>
      <c r="AT29" s="20"/>
      <c r="AU29" s="20"/>
      <c r="AV29" s="20"/>
      <c r="AW29" s="20"/>
      <c r="AX29" s="20"/>
      <c r="AY29" s="20">
        <v>1</v>
      </c>
      <c r="AZ29" s="39"/>
      <c r="BA29" s="6"/>
      <c r="BB29" s="6"/>
    </row>
    <row r="30" spans="1:54" ht="90.75" customHeight="1">
      <c r="A30" s="5" t="s">
        <v>58</v>
      </c>
      <c r="B30" s="5" t="s">
        <v>183</v>
      </c>
      <c r="C30" s="5" t="s">
        <v>60</v>
      </c>
      <c r="D30" s="5" t="s">
        <v>60</v>
      </c>
      <c r="E30" s="5" t="s">
        <v>62</v>
      </c>
      <c r="F30" s="5" t="s">
        <v>63</v>
      </c>
      <c r="G30" s="5" t="s">
        <v>64</v>
      </c>
      <c r="H30" s="5" t="s">
        <v>65</v>
      </c>
      <c r="I30" s="5" t="s">
        <v>66</v>
      </c>
      <c r="J30" s="5" t="s">
        <v>67</v>
      </c>
      <c r="K30" s="5"/>
      <c r="L30" s="5" t="s">
        <v>69</v>
      </c>
      <c r="M30" s="5" t="s">
        <v>70</v>
      </c>
      <c r="N30" s="5" t="s">
        <v>70</v>
      </c>
      <c r="O30" s="5" t="s">
        <v>69</v>
      </c>
      <c r="P30" s="5" t="s">
        <v>184</v>
      </c>
      <c r="Q30" s="5"/>
      <c r="R30" s="5"/>
      <c r="S30" s="5"/>
      <c r="T30" s="5" t="s">
        <v>61</v>
      </c>
      <c r="U30" s="5">
        <v>0</v>
      </c>
      <c r="V30" s="6">
        <v>50000</v>
      </c>
      <c r="W30" s="6">
        <v>55000</v>
      </c>
      <c r="X30" s="6">
        <v>55000</v>
      </c>
      <c r="Y30" s="6">
        <v>40000</v>
      </c>
      <c r="Z30" s="6">
        <v>200000</v>
      </c>
      <c r="AA30" s="6" t="s">
        <v>74</v>
      </c>
      <c r="AB30" s="6" t="s">
        <v>75</v>
      </c>
      <c r="AC30" s="6" t="s">
        <v>76</v>
      </c>
      <c r="AD30" s="5" t="s">
        <v>185</v>
      </c>
      <c r="AE30" s="6" t="s">
        <v>186</v>
      </c>
      <c r="AF30" s="40">
        <v>2021011000058</v>
      </c>
      <c r="AG30" s="6" t="s">
        <v>61</v>
      </c>
      <c r="AH30" s="6"/>
      <c r="AI30" s="6"/>
      <c r="AJ30" s="6" t="s">
        <v>107</v>
      </c>
      <c r="AK30" s="6" t="s">
        <v>107</v>
      </c>
      <c r="AL30" s="6" t="s">
        <v>107</v>
      </c>
      <c r="AM30" s="6" t="s">
        <v>107</v>
      </c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39">
        <v>0</v>
      </c>
      <c r="BA30" s="6"/>
      <c r="BB30" s="6"/>
    </row>
    <row r="31" spans="1:54" ht="78.75" customHeight="1">
      <c r="A31" s="5" t="s">
        <v>58</v>
      </c>
      <c r="B31" s="5" t="s">
        <v>160</v>
      </c>
      <c r="C31" s="5" t="s">
        <v>60</v>
      </c>
      <c r="D31" s="5" t="s">
        <v>61</v>
      </c>
      <c r="E31" s="5" t="s">
        <v>62</v>
      </c>
      <c r="F31" s="5" t="s">
        <v>63</v>
      </c>
      <c r="G31" s="5" t="s">
        <v>161</v>
      </c>
      <c r="H31" s="5" t="s">
        <v>65</v>
      </c>
      <c r="I31" s="5" t="s">
        <v>66</v>
      </c>
      <c r="J31" s="5" t="s">
        <v>67</v>
      </c>
      <c r="K31" s="5" t="s">
        <v>61</v>
      </c>
      <c r="L31" s="5" t="s">
        <v>70</v>
      </c>
      <c r="M31" s="5" t="s">
        <v>70</v>
      </c>
      <c r="N31" s="5" t="s">
        <v>69</v>
      </c>
      <c r="O31" s="5" t="s">
        <v>70</v>
      </c>
      <c r="P31" s="5" t="s">
        <v>187</v>
      </c>
      <c r="Q31" s="5" t="s">
        <v>188</v>
      </c>
      <c r="R31" s="5">
        <v>180</v>
      </c>
      <c r="S31" s="5" t="s">
        <v>164</v>
      </c>
      <c r="T31" s="5">
        <v>0</v>
      </c>
      <c r="U31" s="5">
        <v>0</v>
      </c>
      <c r="V31" s="43">
        <v>879889</v>
      </c>
      <c r="W31" s="43">
        <v>879889</v>
      </c>
      <c r="X31" s="43">
        <v>1055866</v>
      </c>
      <c r="Y31" s="43">
        <v>703911</v>
      </c>
      <c r="Z31" s="43">
        <v>3519554</v>
      </c>
      <c r="AA31" s="6" t="s">
        <v>74</v>
      </c>
      <c r="AB31" s="6" t="s">
        <v>165</v>
      </c>
      <c r="AC31" s="6" t="s">
        <v>76</v>
      </c>
      <c r="AD31" s="20" t="s">
        <v>96</v>
      </c>
      <c r="AE31" s="20" t="s">
        <v>97</v>
      </c>
      <c r="AF31" s="51">
        <v>2017011000088</v>
      </c>
      <c r="AG31" s="53" t="s">
        <v>166</v>
      </c>
      <c r="AH31" s="20" t="s">
        <v>149</v>
      </c>
      <c r="AI31" s="5" t="s">
        <v>144</v>
      </c>
      <c r="AJ31" s="53" t="s">
        <v>167</v>
      </c>
      <c r="AK31" s="20">
        <v>20</v>
      </c>
      <c r="AL31" s="53" t="s">
        <v>189</v>
      </c>
      <c r="AM31" s="20">
        <v>2</v>
      </c>
      <c r="AN31" s="20" t="s">
        <v>169</v>
      </c>
      <c r="AO31" s="20" t="s">
        <v>169</v>
      </c>
      <c r="AP31" s="20" t="s">
        <v>169</v>
      </c>
      <c r="AQ31" s="20" t="s">
        <v>169</v>
      </c>
      <c r="AR31" s="20" t="s">
        <v>169</v>
      </c>
      <c r="AS31" s="20">
        <v>1</v>
      </c>
      <c r="AT31" s="20" t="s">
        <v>169</v>
      </c>
      <c r="AU31" s="20" t="s">
        <v>169</v>
      </c>
      <c r="AV31" s="20" t="s">
        <v>169</v>
      </c>
      <c r="AW31" s="20" t="s">
        <v>169</v>
      </c>
      <c r="AX31" s="20" t="s">
        <v>169</v>
      </c>
      <c r="AY31" s="20">
        <v>1</v>
      </c>
      <c r="AZ31" s="39">
        <v>0</v>
      </c>
      <c r="BA31" s="6"/>
      <c r="BB31" s="6"/>
    </row>
    <row r="32" spans="1:54" ht="69" customHeight="1">
      <c r="A32" s="5" t="s">
        <v>58</v>
      </c>
      <c r="B32" s="5" t="s">
        <v>160</v>
      </c>
      <c r="C32" s="5" t="s">
        <v>190</v>
      </c>
      <c r="D32" s="5" t="s">
        <v>191</v>
      </c>
      <c r="E32" s="5" t="s">
        <v>62</v>
      </c>
      <c r="F32" s="5" t="s">
        <v>63</v>
      </c>
      <c r="G32" s="5" t="s">
        <v>64</v>
      </c>
      <c r="H32" s="5" t="s">
        <v>65</v>
      </c>
      <c r="I32" s="5" t="s">
        <v>66</v>
      </c>
      <c r="J32" s="5" t="s">
        <v>67</v>
      </c>
      <c r="K32" s="5" t="s">
        <v>192</v>
      </c>
      <c r="L32" s="5" t="s">
        <v>70</v>
      </c>
      <c r="M32" s="5" t="s">
        <v>69</v>
      </c>
      <c r="N32" s="5" t="s">
        <v>70</v>
      </c>
      <c r="O32" s="5" t="s">
        <v>70</v>
      </c>
      <c r="P32" s="5" t="s">
        <v>193</v>
      </c>
      <c r="Q32" s="60" t="s">
        <v>194</v>
      </c>
      <c r="R32" s="61">
        <v>0</v>
      </c>
      <c r="S32" s="62" t="s">
        <v>195</v>
      </c>
      <c r="T32" s="61">
        <v>0</v>
      </c>
      <c r="U32" s="61">
        <v>3</v>
      </c>
      <c r="V32" s="43">
        <v>3</v>
      </c>
      <c r="W32" s="43">
        <v>3</v>
      </c>
      <c r="X32" s="43">
        <v>3</v>
      </c>
      <c r="Y32" s="43">
        <v>3</v>
      </c>
      <c r="Z32" s="43">
        <v>12</v>
      </c>
      <c r="AA32" s="6" t="s">
        <v>74</v>
      </c>
      <c r="AB32" s="6" t="s">
        <v>165</v>
      </c>
      <c r="AC32" s="6" t="s">
        <v>76</v>
      </c>
      <c r="AD32" s="20" t="s">
        <v>96</v>
      </c>
      <c r="AE32" s="20" t="s">
        <v>97</v>
      </c>
      <c r="AF32" s="51">
        <v>2017011000088</v>
      </c>
      <c r="AG32" s="53" t="s">
        <v>196</v>
      </c>
      <c r="AH32" s="20" t="s">
        <v>149</v>
      </c>
      <c r="AI32" s="20" t="s">
        <v>169</v>
      </c>
      <c r="AJ32" s="54" t="s">
        <v>197</v>
      </c>
      <c r="AK32" s="20">
        <v>10</v>
      </c>
      <c r="AL32" s="53" t="s">
        <v>198</v>
      </c>
      <c r="AM32" s="20">
        <v>2</v>
      </c>
      <c r="AN32" s="20" t="s">
        <v>169</v>
      </c>
      <c r="AO32" s="20" t="s">
        <v>169</v>
      </c>
      <c r="AP32" s="20" t="s">
        <v>169</v>
      </c>
      <c r="AQ32" s="20" t="s">
        <v>169</v>
      </c>
      <c r="AR32" s="20" t="s">
        <v>169</v>
      </c>
      <c r="AS32" s="20">
        <v>1</v>
      </c>
      <c r="AT32" s="20" t="s">
        <v>169</v>
      </c>
      <c r="AU32" s="20" t="s">
        <v>169</v>
      </c>
      <c r="AV32" s="20" t="s">
        <v>169</v>
      </c>
      <c r="AW32" s="20" t="s">
        <v>169</v>
      </c>
      <c r="AX32" s="20" t="s">
        <v>169</v>
      </c>
      <c r="AY32" s="20">
        <v>1</v>
      </c>
      <c r="AZ32" s="39">
        <v>77606973</v>
      </c>
      <c r="BA32" s="45"/>
      <c r="BB32" s="45"/>
    </row>
    <row r="33" spans="1:54" ht="69" customHeight="1">
      <c r="A33" s="5" t="s">
        <v>58</v>
      </c>
      <c r="B33" s="5" t="s">
        <v>160</v>
      </c>
      <c r="C33" s="5" t="s">
        <v>190</v>
      </c>
      <c r="D33" s="5" t="s">
        <v>60</v>
      </c>
      <c r="E33" s="5" t="s">
        <v>87</v>
      </c>
      <c r="F33" s="5" t="s">
        <v>88</v>
      </c>
      <c r="G33" s="5" t="s">
        <v>89</v>
      </c>
      <c r="H33" s="5" t="s">
        <v>65</v>
      </c>
      <c r="I33" s="5" t="s">
        <v>66</v>
      </c>
      <c r="J33" s="5" t="s">
        <v>67</v>
      </c>
      <c r="K33" s="5" t="s">
        <v>61</v>
      </c>
      <c r="L33" s="5" t="s">
        <v>70</v>
      </c>
      <c r="M33" s="5" t="s">
        <v>69</v>
      </c>
      <c r="N33" s="5" t="s">
        <v>70</v>
      </c>
      <c r="O33" s="5" t="s">
        <v>70</v>
      </c>
      <c r="P33" s="5" t="s">
        <v>199</v>
      </c>
      <c r="Q33" s="60" t="s">
        <v>200</v>
      </c>
      <c r="R33" s="61">
        <v>0</v>
      </c>
      <c r="S33" s="62" t="s">
        <v>195</v>
      </c>
      <c r="T33" s="61">
        <v>0</v>
      </c>
      <c r="U33" s="63"/>
      <c r="V33" s="64">
        <v>2</v>
      </c>
      <c r="W33" s="64">
        <v>2</v>
      </c>
      <c r="X33" s="64">
        <v>2</v>
      </c>
      <c r="Y33" s="64">
        <v>2</v>
      </c>
      <c r="Z33" s="64">
        <f t="shared" ref="Z33" si="0">SUM(V33:Y33)</f>
        <v>8</v>
      </c>
      <c r="AA33" s="6" t="s">
        <v>74</v>
      </c>
      <c r="AB33" s="6" t="s">
        <v>165</v>
      </c>
      <c r="AC33" s="6" t="s">
        <v>76</v>
      </c>
      <c r="AD33" s="20" t="s">
        <v>96</v>
      </c>
      <c r="AE33" s="20" t="s">
        <v>97</v>
      </c>
      <c r="AF33" s="51">
        <v>2017011000088</v>
      </c>
      <c r="AG33" s="53" t="s">
        <v>196</v>
      </c>
      <c r="AH33" s="20" t="s">
        <v>149</v>
      </c>
      <c r="AI33" s="20" t="s">
        <v>169</v>
      </c>
      <c r="AJ33" s="54" t="s">
        <v>167</v>
      </c>
      <c r="AK33" s="20">
        <v>10</v>
      </c>
      <c r="AL33" s="53" t="s">
        <v>201</v>
      </c>
      <c r="AM33" s="20">
        <v>4</v>
      </c>
      <c r="AN33" s="20" t="s">
        <v>169</v>
      </c>
      <c r="AO33" s="20" t="s">
        <v>169</v>
      </c>
      <c r="AP33" s="20">
        <v>1</v>
      </c>
      <c r="AQ33" s="20" t="s">
        <v>169</v>
      </c>
      <c r="AR33" s="20" t="s">
        <v>169</v>
      </c>
      <c r="AS33" s="20">
        <v>1</v>
      </c>
      <c r="AT33" s="20" t="s">
        <v>169</v>
      </c>
      <c r="AU33" s="20" t="s">
        <v>169</v>
      </c>
      <c r="AV33" s="20">
        <v>1</v>
      </c>
      <c r="AW33" s="20" t="s">
        <v>169</v>
      </c>
      <c r="AX33" s="20" t="s">
        <v>169</v>
      </c>
      <c r="AY33" s="20">
        <v>1</v>
      </c>
      <c r="AZ33" s="39">
        <v>0</v>
      </c>
      <c r="BA33" s="45"/>
      <c r="BB33" s="45"/>
    </row>
    <row r="34" spans="1:54" ht="69" customHeight="1">
      <c r="A34" s="5" t="s">
        <v>58</v>
      </c>
      <c r="B34" s="5" t="s">
        <v>160</v>
      </c>
      <c r="C34" s="5" t="s">
        <v>190</v>
      </c>
      <c r="D34" s="5" t="s">
        <v>60</v>
      </c>
      <c r="E34" s="5" t="s">
        <v>87</v>
      </c>
      <c r="F34" s="5" t="s">
        <v>88</v>
      </c>
      <c r="G34" s="5" t="s">
        <v>89</v>
      </c>
      <c r="H34" s="5" t="s">
        <v>65</v>
      </c>
      <c r="I34" s="5" t="s">
        <v>66</v>
      </c>
      <c r="J34" s="5" t="s">
        <v>67</v>
      </c>
      <c r="K34" s="5" t="s">
        <v>61</v>
      </c>
      <c r="L34" s="5" t="s">
        <v>70</v>
      </c>
      <c r="M34" s="5" t="s">
        <v>69</v>
      </c>
      <c r="N34" s="5" t="s">
        <v>70</v>
      </c>
      <c r="O34" s="5" t="s">
        <v>70</v>
      </c>
      <c r="P34" s="5" t="s">
        <v>202</v>
      </c>
      <c r="Q34" s="60" t="s">
        <v>203</v>
      </c>
      <c r="R34" s="61">
        <v>180</v>
      </c>
      <c r="S34" s="53" t="s">
        <v>204</v>
      </c>
      <c r="T34" s="61">
        <v>0</v>
      </c>
      <c r="U34" s="63">
        <v>0</v>
      </c>
      <c r="V34" s="43">
        <v>162280</v>
      </c>
      <c r="W34" s="43">
        <v>54093</v>
      </c>
      <c r="X34" s="43">
        <v>132773</v>
      </c>
      <c r="Y34" s="43">
        <v>132773</v>
      </c>
      <c r="Z34" s="43">
        <f>SUBTOTAL(9,V34:Y34)</f>
        <v>481919</v>
      </c>
      <c r="AA34" s="6" t="s">
        <v>74</v>
      </c>
      <c r="AB34" s="6" t="s">
        <v>165</v>
      </c>
      <c r="AC34" s="6" t="s">
        <v>76</v>
      </c>
      <c r="AD34" s="20" t="s">
        <v>96</v>
      </c>
      <c r="AE34" s="20" t="s">
        <v>97</v>
      </c>
      <c r="AF34" s="51">
        <v>2017011000088</v>
      </c>
      <c r="AG34" s="53" t="s">
        <v>196</v>
      </c>
      <c r="AH34" s="20" t="s">
        <v>205</v>
      </c>
      <c r="AI34" s="20"/>
      <c r="AJ34" s="53" t="s">
        <v>167</v>
      </c>
      <c r="AK34" s="20">
        <v>10</v>
      </c>
      <c r="AL34" s="53" t="s">
        <v>206</v>
      </c>
      <c r="AM34" s="20">
        <v>4</v>
      </c>
      <c r="AN34" s="20" t="s">
        <v>169</v>
      </c>
      <c r="AO34" s="20" t="s">
        <v>169</v>
      </c>
      <c r="AP34" s="20">
        <v>1</v>
      </c>
      <c r="AQ34" s="20" t="s">
        <v>169</v>
      </c>
      <c r="AR34" s="20" t="s">
        <v>169</v>
      </c>
      <c r="AS34" s="20">
        <v>1</v>
      </c>
      <c r="AT34" s="20" t="s">
        <v>169</v>
      </c>
      <c r="AU34" s="20" t="s">
        <v>169</v>
      </c>
      <c r="AV34" s="20">
        <v>1</v>
      </c>
      <c r="AW34" s="20" t="s">
        <v>169</v>
      </c>
      <c r="AX34" s="20" t="s">
        <v>169</v>
      </c>
      <c r="AY34" s="20">
        <v>1</v>
      </c>
      <c r="AZ34" s="39">
        <v>0</v>
      </c>
      <c r="BA34" s="45"/>
      <c r="BB34" s="45"/>
    </row>
    <row r="35" spans="1:54" ht="102.6" customHeight="1">
      <c r="A35" s="5" t="s">
        <v>58</v>
      </c>
      <c r="B35" s="5" t="s">
        <v>160</v>
      </c>
      <c r="C35" s="5" t="s">
        <v>190</v>
      </c>
      <c r="D35" s="5" t="s">
        <v>60</v>
      </c>
      <c r="E35" s="5" t="s">
        <v>87</v>
      </c>
      <c r="F35" s="5" t="s">
        <v>88</v>
      </c>
      <c r="G35" s="5" t="s">
        <v>89</v>
      </c>
      <c r="H35" s="5" t="s">
        <v>65</v>
      </c>
      <c r="I35" s="5" t="s">
        <v>66</v>
      </c>
      <c r="J35" s="5" t="s">
        <v>67</v>
      </c>
      <c r="K35" s="5" t="s">
        <v>61</v>
      </c>
      <c r="L35" s="5" t="s">
        <v>70</v>
      </c>
      <c r="M35" s="5" t="s">
        <v>69</v>
      </c>
      <c r="N35" s="5" t="s">
        <v>70</v>
      </c>
      <c r="O35" s="5" t="s">
        <v>70</v>
      </c>
      <c r="P35" s="5" t="s">
        <v>207</v>
      </c>
      <c r="Q35" s="60" t="s">
        <v>208</v>
      </c>
      <c r="R35" s="61">
        <v>180</v>
      </c>
      <c r="S35" s="53" t="s">
        <v>204</v>
      </c>
      <c r="T35" s="61">
        <v>0</v>
      </c>
      <c r="U35" s="63">
        <v>0</v>
      </c>
      <c r="V35" s="43">
        <v>162280</v>
      </c>
      <c r="W35" s="43">
        <v>54093</v>
      </c>
      <c r="X35" s="43">
        <v>132773</v>
      </c>
      <c r="Y35" s="43">
        <v>132773</v>
      </c>
      <c r="Z35" s="43">
        <f>SUBTOTAL(9,V35:Y35)</f>
        <v>481919</v>
      </c>
      <c r="AA35" s="6" t="s">
        <v>74</v>
      </c>
      <c r="AB35" s="6" t="s">
        <v>165</v>
      </c>
      <c r="AC35" s="6" t="s">
        <v>76</v>
      </c>
      <c r="AD35" s="20" t="s">
        <v>96</v>
      </c>
      <c r="AE35" s="20" t="s">
        <v>97</v>
      </c>
      <c r="AF35" s="51">
        <v>2017011000088</v>
      </c>
      <c r="AG35" s="53" t="s">
        <v>196</v>
      </c>
      <c r="AH35" s="20" t="s">
        <v>205</v>
      </c>
      <c r="AI35" s="20"/>
      <c r="AJ35" s="54" t="s">
        <v>167</v>
      </c>
      <c r="AK35" s="20">
        <v>10</v>
      </c>
      <c r="AL35" s="53" t="s">
        <v>209</v>
      </c>
      <c r="AM35" s="20">
        <v>4</v>
      </c>
      <c r="AN35" s="20" t="s">
        <v>169</v>
      </c>
      <c r="AO35" s="20" t="s">
        <v>169</v>
      </c>
      <c r="AP35" s="20">
        <v>1</v>
      </c>
      <c r="AQ35" s="20" t="s">
        <v>169</v>
      </c>
      <c r="AR35" s="20" t="s">
        <v>169</v>
      </c>
      <c r="AS35" s="20">
        <v>1</v>
      </c>
      <c r="AT35" s="20" t="s">
        <v>169</v>
      </c>
      <c r="AU35" s="20" t="s">
        <v>169</v>
      </c>
      <c r="AV35" s="20">
        <v>1</v>
      </c>
      <c r="AW35" s="20" t="s">
        <v>169</v>
      </c>
      <c r="AX35" s="20" t="s">
        <v>169</v>
      </c>
      <c r="AY35" s="20">
        <v>1</v>
      </c>
      <c r="AZ35" s="39">
        <v>0</v>
      </c>
      <c r="BA35" s="45"/>
      <c r="BB35" s="45"/>
    </row>
    <row r="36" spans="1:54" ht="69" customHeight="1">
      <c r="A36" s="5" t="s">
        <v>58</v>
      </c>
      <c r="B36" s="5" t="s">
        <v>160</v>
      </c>
      <c r="C36" s="5" t="s">
        <v>190</v>
      </c>
      <c r="D36" s="5" t="s">
        <v>60</v>
      </c>
      <c r="E36" s="5" t="s">
        <v>87</v>
      </c>
      <c r="F36" s="5" t="s">
        <v>88</v>
      </c>
      <c r="G36" s="5" t="s">
        <v>89</v>
      </c>
      <c r="H36" s="5" t="s">
        <v>65</v>
      </c>
      <c r="I36" s="5" t="s">
        <v>66</v>
      </c>
      <c r="J36" s="5" t="s">
        <v>67</v>
      </c>
      <c r="K36" s="5" t="s">
        <v>61</v>
      </c>
      <c r="L36" s="5" t="s">
        <v>70</v>
      </c>
      <c r="M36" s="5" t="s">
        <v>69</v>
      </c>
      <c r="N36" s="5" t="s">
        <v>70</v>
      </c>
      <c r="O36" s="5" t="s">
        <v>70</v>
      </c>
      <c r="P36" s="5" t="s">
        <v>210</v>
      </c>
      <c r="Q36" s="60" t="s">
        <v>203</v>
      </c>
      <c r="R36" s="61">
        <v>180</v>
      </c>
      <c r="S36" s="53" t="s">
        <v>204</v>
      </c>
      <c r="T36" s="61">
        <v>0</v>
      </c>
      <c r="U36" s="63">
        <v>0</v>
      </c>
      <c r="V36" s="43">
        <v>131030</v>
      </c>
      <c r="W36" s="43">
        <v>43677</v>
      </c>
      <c r="X36" s="43">
        <v>154815</v>
      </c>
      <c r="Y36" s="43">
        <v>164815</v>
      </c>
      <c r="Z36" s="43">
        <f>SUBTOTAL(9,V36:Y36)</f>
        <v>494337</v>
      </c>
      <c r="AA36" s="6" t="s">
        <v>74</v>
      </c>
      <c r="AB36" s="6" t="s">
        <v>165</v>
      </c>
      <c r="AC36" s="6" t="s">
        <v>76</v>
      </c>
      <c r="AD36" s="20" t="s">
        <v>96</v>
      </c>
      <c r="AE36" s="20" t="s">
        <v>97</v>
      </c>
      <c r="AF36" s="51">
        <v>2017011000088</v>
      </c>
      <c r="AG36" s="53" t="s">
        <v>196</v>
      </c>
      <c r="AH36" s="20" t="s">
        <v>205</v>
      </c>
      <c r="AI36" s="20"/>
      <c r="AJ36" s="53" t="s">
        <v>167</v>
      </c>
      <c r="AK36" s="20">
        <v>10</v>
      </c>
      <c r="AL36" s="53" t="s">
        <v>211</v>
      </c>
      <c r="AM36" s="20">
        <v>4</v>
      </c>
      <c r="AN36" s="20" t="s">
        <v>169</v>
      </c>
      <c r="AO36" s="20" t="s">
        <v>169</v>
      </c>
      <c r="AP36" s="20">
        <v>1</v>
      </c>
      <c r="AQ36" s="20" t="s">
        <v>169</v>
      </c>
      <c r="AR36" s="20" t="s">
        <v>169</v>
      </c>
      <c r="AS36" s="20">
        <v>1</v>
      </c>
      <c r="AT36" s="20" t="s">
        <v>169</v>
      </c>
      <c r="AU36" s="20" t="s">
        <v>169</v>
      </c>
      <c r="AV36" s="20">
        <v>1</v>
      </c>
      <c r="AW36" s="20" t="s">
        <v>169</v>
      </c>
      <c r="AX36" s="20" t="s">
        <v>169</v>
      </c>
      <c r="AY36" s="20">
        <v>1</v>
      </c>
      <c r="AZ36" s="39">
        <v>0</v>
      </c>
      <c r="BA36" s="45"/>
      <c r="BB36" s="45"/>
    </row>
    <row r="37" spans="1:54" ht="111" customHeight="1">
      <c r="A37" s="5" t="s">
        <v>58</v>
      </c>
      <c r="B37" s="5" t="s">
        <v>160</v>
      </c>
      <c r="C37" s="5" t="s">
        <v>190</v>
      </c>
      <c r="D37" s="5" t="s">
        <v>60</v>
      </c>
      <c r="E37" s="5" t="s">
        <v>87</v>
      </c>
      <c r="F37" s="5" t="s">
        <v>88</v>
      </c>
      <c r="G37" s="5" t="s">
        <v>89</v>
      </c>
      <c r="H37" s="5" t="s">
        <v>65</v>
      </c>
      <c r="I37" s="5" t="s">
        <v>67</v>
      </c>
      <c r="J37" s="5" t="s">
        <v>61</v>
      </c>
      <c r="K37" s="5"/>
      <c r="L37" s="5" t="s">
        <v>70</v>
      </c>
      <c r="M37" s="5" t="s">
        <v>69</v>
      </c>
      <c r="N37" s="5" t="s">
        <v>70</v>
      </c>
      <c r="O37" s="5" t="s">
        <v>70</v>
      </c>
      <c r="P37" s="5" t="s">
        <v>212</v>
      </c>
      <c r="Q37" s="8"/>
      <c r="R37" s="5"/>
      <c r="S37" s="5"/>
      <c r="T37" s="5"/>
      <c r="U37" s="5"/>
      <c r="V37" s="43">
        <v>131030</v>
      </c>
      <c r="W37" s="43">
        <v>43677</v>
      </c>
      <c r="X37" s="43">
        <v>164815</v>
      </c>
      <c r="Y37" s="43">
        <v>164815</v>
      </c>
      <c r="Z37" s="43">
        <f>SUBTOTAL(9,V37:Y37)</f>
        <v>504337</v>
      </c>
      <c r="AA37" s="6" t="s">
        <v>74</v>
      </c>
      <c r="AB37" s="6" t="s">
        <v>165</v>
      </c>
      <c r="AC37" s="6" t="s">
        <v>76</v>
      </c>
      <c r="AD37" s="20" t="s">
        <v>96</v>
      </c>
      <c r="AE37" s="20" t="s">
        <v>97</v>
      </c>
      <c r="AF37" s="51">
        <v>2017011000088</v>
      </c>
      <c r="AG37" s="6"/>
      <c r="AH37" s="6"/>
      <c r="AI37" s="6"/>
      <c r="AJ37" s="6" t="s">
        <v>107</v>
      </c>
      <c r="AK37" s="6" t="s">
        <v>107</v>
      </c>
      <c r="AL37" s="6" t="s">
        <v>107</v>
      </c>
      <c r="AM37" s="6" t="s">
        <v>107</v>
      </c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39">
        <v>0</v>
      </c>
      <c r="BA37" s="45"/>
      <c r="BB37" s="45"/>
    </row>
    <row r="38" spans="1:54" ht="129.6">
      <c r="A38" s="94" t="s">
        <v>58</v>
      </c>
      <c r="B38" s="94" t="s">
        <v>160</v>
      </c>
      <c r="C38" s="94" t="s">
        <v>60</v>
      </c>
      <c r="D38" s="94" t="s">
        <v>61</v>
      </c>
      <c r="E38" s="94" t="s">
        <v>62</v>
      </c>
      <c r="F38" s="94" t="s">
        <v>63</v>
      </c>
      <c r="G38" s="94" t="s">
        <v>64</v>
      </c>
      <c r="H38" s="94" t="s">
        <v>65</v>
      </c>
      <c r="I38" s="94" t="s">
        <v>66</v>
      </c>
      <c r="J38" s="94" t="s">
        <v>67</v>
      </c>
      <c r="K38" s="94" t="s">
        <v>61</v>
      </c>
      <c r="L38" s="94" t="s">
        <v>70</v>
      </c>
      <c r="M38" s="94" t="s">
        <v>70</v>
      </c>
      <c r="N38" s="94" t="s">
        <v>69</v>
      </c>
      <c r="O38" s="94" t="s">
        <v>69</v>
      </c>
      <c r="P38" s="94" t="s">
        <v>213</v>
      </c>
      <c r="Q38" s="94" t="s">
        <v>214</v>
      </c>
      <c r="R38" s="94">
        <v>0</v>
      </c>
      <c r="S38" s="94" t="s">
        <v>215</v>
      </c>
      <c r="T38" s="94">
        <v>0</v>
      </c>
      <c r="U38" s="94">
        <v>0</v>
      </c>
      <c r="V38" s="94">
        <v>300</v>
      </c>
      <c r="W38" s="94">
        <v>480</v>
      </c>
      <c r="X38" s="94">
        <v>480</v>
      </c>
      <c r="Y38" s="94">
        <v>231</v>
      </c>
      <c r="Z38" s="94">
        <v>1491</v>
      </c>
      <c r="AA38" s="94" t="s">
        <v>74</v>
      </c>
      <c r="AB38" s="94" t="s">
        <v>216</v>
      </c>
      <c r="AC38" s="94" t="s">
        <v>76</v>
      </c>
      <c r="AD38" s="5" t="s">
        <v>217</v>
      </c>
      <c r="AE38" s="6" t="s">
        <v>97</v>
      </c>
      <c r="AF38" s="25">
        <v>2017011000088</v>
      </c>
      <c r="AG38" s="53" t="s">
        <v>218</v>
      </c>
      <c r="AH38" s="5" t="s">
        <v>149</v>
      </c>
      <c r="AI38" s="5" t="s">
        <v>144</v>
      </c>
      <c r="AJ38" s="53" t="s">
        <v>219</v>
      </c>
      <c r="AK38" s="61">
        <v>50</v>
      </c>
      <c r="AL38" s="54" t="s">
        <v>220</v>
      </c>
      <c r="AM38" s="61">
        <v>3</v>
      </c>
      <c r="AN38" s="20" t="s">
        <v>169</v>
      </c>
      <c r="AO38" s="20" t="s">
        <v>169</v>
      </c>
      <c r="AP38" s="20" t="s">
        <v>169</v>
      </c>
      <c r="AQ38" s="20" t="s">
        <v>169</v>
      </c>
      <c r="AR38" s="20" t="s">
        <v>169</v>
      </c>
      <c r="AS38" s="20" t="s">
        <v>169</v>
      </c>
      <c r="AT38" s="20" t="s">
        <v>169</v>
      </c>
      <c r="AU38" s="20">
        <v>1</v>
      </c>
      <c r="AV38" s="20">
        <v>1</v>
      </c>
      <c r="AW38" s="20" t="s">
        <v>169</v>
      </c>
      <c r="AX38" s="20" t="s">
        <v>169</v>
      </c>
      <c r="AY38" s="20">
        <v>1</v>
      </c>
      <c r="AZ38" s="39">
        <v>2917000000</v>
      </c>
      <c r="BA38" s="6"/>
      <c r="BB38" s="6"/>
    </row>
    <row r="39" spans="1:54" ht="98.25" customHeight="1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5" t="s">
        <v>217</v>
      </c>
      <c r="AE39" s="6" t="s">
        <v>97</v>
      </c>
      <c r="AF39" s="25">
        <v>2017011000088</v>
      </c>
      <c r="AG39" s="53" t="s">
        <v>218</v>
      </c>
      <c r="AH39" s="5" t="s">
        <v>149</v>
      </c>
      <c r="AI39" s="5" t="s">
        <v>144</v>
      </c>
      <c r="AJ39" s="53" t="s">
        <v>219</v>
      </c>
      <c r="AK39" s="61">
        <v>50</v>
      </c>
      <c r="AL39" s="54" t="s">
        <v>221</v>
      </c>
      <c r="AM39" s="61">
        <v>3</v>
      </c>
      <c r="AN39" s="20" t="s">
        <v>169</v>
      </c>
      <c r="AO39" s="20" t="s">
        <v>169</v>
      </c>
      <c r="AP39" s="20" t="s">
        <v>169</v>
      </c>
      <c r="AQ39" s="20" t="s">
        <v>169</v>
      </c>
      <c r="AR39" s="20">
        <v>1</v>
      </c>
      <c r="AS39" s="20" t="s">
        <v>169</v>
      </c>
      <c r="AT39" s="20" t="s">
        <v>169</v>
      </c>
      <c r="AU39" s="20">
        <v>1</v>
      </c>
      <c r="AV39" s="20" t="s">
        <v>169</v>
      </c>
      <c r="AW39" s="20" t="s">
        <v>169</v>
      </c>
      <c r="AX39" s="20" t="s">
        <v>169</v>
      </c>
      <c r="AY39" s="20">
        <v>1</v>
      </c>
      <c r="AZ39" s="39">
        <v>0</v>
      </c>
      <c r="BA39" s="6"/>
      <c r="BB39" s="6"/>
    </row>
    <row r="40" spans="1:54" ht="91.5" customHeight="1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5" t="s">
        <v>112</v>
      </c>
      <c r="AE40" s="6" t="s">
        <v>113</v>
      </c>
      <c r="AF40" s="25">
        <v>202300000000427</v>
      </c>
      <c r="AG40" s="53" t="s">
        <v>222</v>
      </c>
      <c r="AH40" s="5" t="s">
        <v>149</v>
      </c>
      <c r="AI40" s="6"/>
      <c r="AJ40" s="53" t="s">
        <v>223</v>
      </c>
      <c r="AK40" s="61">
        <v>100</v>
      </c>
      <c r="AL40" s="54" t="s">
        <v>224</v>
      </c>
      <c r="AM40" s="61">
        <v>3</v>
      </c>
      <c r="AN40" s="20" t="s">
        <v>169</v>
      </c>
      <c r="AO40" s="20" t="s">
        <v>169</v>
      </c>
      <c r="AP40" s="20" t="s">
        <v>169</v>
      </c>
      <c r="AQ40" s="20" t="s">
        <v>169</v>
      </c>
      <c r="AR40" s="20">
        <v>1</v>
      </c>
      <c r="AS40" s="20" t="s">
        <v>169</v>
      </c>
      <c r="AT40" s="20" t="s">
        <v>169</v>
      </c>
      <c r="AU40" s="20">
        <v>1</v>
      </c>
      <c r="AV40" s="20" t="s">
        <v>169</v>
      </c>
      <c r="AW40" s="20" t="s">
        <v>169</v>
      </c>
      <c r="AX40" s="20" t="s">
        <v>169</v>
      </c>
      <c r="AY40" s="20">
        <v>1</v>
      </c>
      <c r="AZ40" s="39">
        <v>114993531852</v>
      </c>
      <c r="BA40" s="6"/>
      <c r="BB40" s="6"/>
    </row>
    <row r="41" spans="1:54" ht="67.5" customHeight="1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5" t="s">
        <v>112</v>
      </c>
      <c r="AE41" s="6" t="s">
        <v>113</v>
      </c>
      <c r="AF41" s="25">
        <v>202300000000427</v>
      </c>
      <c r="AG41" s="53" t="s">
        <v>225</v>
      </c>
      <c r="AH41" s="5" t="s">
        <v>149</v>
      </c>
      <c r="AI41" s="6"/>
      <c r="AJ41" s="53" t="s">
        <v>226</v>
      </c>
      <c r="AK41" s="20">
        <v>50</v>
      </c>
      <c r="AL41" s="54" t="s">
        <v>227</v>
      </c>
      <c r="AM41" s="20">
        <v>1</v>
      </c>
      <c r="AN41" s="20" t="s">
        <v>169</v>
      </c>
      <c r="AO41" s="20" t="s">
        <v>169</v>
      </c>
      <c r="AP41" s="20" t="s">
        <v>169</v>
      </c>
      <c r="AQ41" s="20" t="s">
        <v>169</v>
      </c>
      <c r="AR41" s="20" t="s">
        <v>169</v>
      </c>
      <c r="AS41" s="20" t="s">
        <v>169</v>
      </c>
      <c r="AT41" s="20" t="s">
        <v>169</v>
      </c>
      <c r="AU41" s="20" t="s">
        <v>169</v>
      </c>
      <c r="AV41" s="20" t="s">
        <v>169</v>
      </c>
      <c r="AW41" s="20" t="s">
        <v>169</v>
      </c>
      <c r="AX41" s="20" t="s">
        <v>169</v>
      </c>
      <c r="AY41" s="20">
        <v>1</v>
      </c>
      <c r="AZ41" s="39">
        <v>0</v>
      </c>
      <c r="BA41" s="6"/>
      <c r="BB41" s="6"/>
    </row>
    <row r="42" spans="1:54" ht="52.5" customHeight="1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5" t="s">
        <v>112</v>
      </c>
      <c r="AE42" s="6" t="s">
        <v>113</v>
      </c>
      <c r="AF42" s="25">
        <v>202300000000427</v>
      </c>
      <c r="AG42" s="5" t="s">
        <v>225</v>
      </c>
      <c r="AH42" s="5" t="s">
        <v>149</v>
      </c>
      <c r="AI42" s="6"/>
      <c r="AJ42" s="5" t="s">
        <v>226</v>
      </c>
      <c r="AK42" s="61">
        <v>50</v>
      </c>
      <c r="AL42" s="54" t="s">
        <v>228</v>
      </c>
      <c r="AM42" s="20">
        <v>1</v>
      </c>
      <c r="AN42" s="20" t="s">
        <v>169</v>
      </c>
      <c r="AO42" s="20" t="s">
        <v>169</v>
      </c>
      <c r="AP42" s="20" t="s">
        <v>169</v>
      </c>
      <c r="AQ42" s="20" t="s">
        <v>169</v>
      </c>
      <c r="AR42" s="20" t="s">
        <v>169</v>
      </c>
      <c r="AS42" s="20" t="s">
        <v>169</v>
      </c>
      <c r="AT42" s="20" t="s">
        <v>169</v>
      </c>
      <c r="AU42" s="20" t="s">
        <v>169</v>
      </c>
      <c r="AV42" s="20" t="s">
        <v>169</v>
      </c>
      <c r="AW42" s="20" t="s">
        <v>169</v>
      </c>
      <c r="AX42" s="20" t="s">
        <v>169</v>
      </c>
      <c r="AY42" s="20">
        <v>1</v>
      </c>
      <c r="AZ42" s="39">
        <v>0</v>
      </c>
      <c r="BA42" s="6"/>
      <c r="BB42" s="6"/>
    </row>
    <row r="43" spans="1:54" ht="72">
      <c r="A43" s="5" t="s">
        <v>58</v>
      </c>
      <c r="B43" s="5" t="s">
        <v>160</v>
      </c>
      <c r="C43" s="5" t="s">
        <v>60</v>
      </c>
      <c r="D43" s="5" t="s">
        <v>61</v>
      </c>
      <c r="E43" s="5" t="s">
        <v>62</v>
      </c>
      <c r="F43" s="5" t="s">
        <v>63</v>
      </c>
      <c r="G43" s="5" t="s">
        <v>64</v>
      </c>
      <c r="H43" s="5" t="s">
        <v>65</v>
      </c>
      <c r="I43" s="5" t="s">
        <v>90</v>
      </c>
      <c r="J43" s="5" t="s">
        <v>67</v>
      </c>
      <c r="K43" s="5" t="s">
        <v>61</v>
      </c>
      <c r="L43" s="5" t="s">
        <v>70</v>
      </c>
      <c r="M43" s="5" t="s">
        <v>70</v>
      </c>
      <c r="N43" s="5" t="s">
        <v>69</v>
      </c>
      <c r="O43" s="5" t="s">
        <v>70</v>
      </c>
      <c r="P43" s="5" t="s">
        <v>229</v>
      </c>
      <c r="Q43" s="60" t="s">
        <v>230</v>
      </c>
      <c r="R43" s="5">
        <v>365</v>
      </c>
      <c r="S43" s="22" t="s">
        <v>231</v>
      </c>
      <c r="T43" s="5">
        <v>53.12</v>
      </c>
      <c r="U43" s="63">
        <v>0</v>
      </c>
      <c r="V43" s="5">
        <v>54.84</v>
      </c>
      <c r="W43" s="5">
        <v>56.76</v>
      </c>
      <c r="X43" s="5">
        <v>58.94</v>
      </c>
      <c r="Y43" s="5">
        <v>60.4</v>
      </c>
      <c r="Z43" s="5">
        <v>60.4</v>
      </c>
      <c r="AA43" s="5" t="s">
        <v>232</v>
      </c>
      <c r="AB43" s="5" t="s">
        <v>165</v>
      </c>
      <c r="AC43" s="5" t="s">
        <v>76</v>
      </c>
      <c r="AD43" s="5" t="s">
        <v>233</v>
      </c>
      <c r="AE43" s="6" t="s">
        <v>234</v>
      </c>
      <c r="AF43" s="25">
        <v>2017011000170</v>
      </c>
      <c r="AG43" s="5" t="s">
        <v>235</v>
      </c>
      <c r="AH43" s="5" t="s">
        <v>149</v>
      </c>
      <c r="AI43" s="6"/>
      <c r="AJ43" s="5" t="s">
        <v>236</v>
      </c>
      <c r="AK43" s="5">
        <v>100</v>
      </c>
      <c r="AL43" s="54" t="s">
        <v>237</v>
      </c>
      <c r="AM43" s="5">
        <v>2</v>
      </c>
      <c r="AN43" s="5" t="s">
        <v>169</v>
      </c>
      <c r="AO43" s="5" t="s">
        <v>169</v>
      </c>
      <c r="AP43" s="5" t="s">
        <v>169</v>
      </c>
      <c r="AQ43" s="5" t="s">
        <v>169</v>
      </c>
      <c r="AR43" s="5" t="s">
        <v>169</v>
      </c>
      <c r="AS43" s="5">
        <v>1</v>
      </c>
      <c r="AT43" s="5" t="s">
        <v>169</v>
      </c>
      <c r="AU43" s="5" t="s">
        <v>169</v>
      </c>
      <c r="AV43" s="5" t="s">
        <v>169</v>
      </c>
      <c r="AW43" s="5" t="s">
        <v>169</v>
      </c>
      <c r="AX43" s="5" t="s">
        <v>169</v>
      </c>
      <c r="AY43" s="5">
        <v>1</v>
      </c>
      <c r="AZ43" s="39">
        <v>21700000000</v>
      </c>
      <c r="BA43" s="5"/>
      <c r="BB43" s="5"/>
    </row>
    <row r="44" spans="1:54" ht="100.9" customHeight="1">
      <c r="A44" s="5" t="s">
        <v>58</v>
      </c>
      <c r="B44" s="5" t="s">
        <v>160</v>
      </c>
      <c r="C44" s="5" t="s">
        <v>60</v>
      </c>
      <c r="D44" s="5" t="s">
        <v>61</v>
      </c>
      <c r="E44" s="5" t="s">
        <v>62</v>
      </c>
      <c r="F44" s="5" t="s">
        <v>63</v>
      </c>
      <c r="G44" s="5" t="s">
        <v>161</v>
      </c>
      <c r="H44" s="5" t="s">
        <v>65</v>
      </c>
      <c r="I44" s="5" t="s">
        <v>66</v>
      </c>
      <c r="J44" s="5" t="s">
        <v>67</v>
      </c>
      <c r="K44" s="5" t="s">
        <v>192</v>
      </c>
      <c r="L44" s="5" t="s">
        <v>70</v>
      </c>
      <c r="M44" s="5" t="s">
        <v>70</v>
      </c>
      <c r="N44" s="5" t="s">
        <v>70</v>
      </c>
      <c r="O44" s="5" t="s">
        <v>69</v>
      </c>
      <c r="P44" s="5" t="s">
        <v>238</v>
      </c>
      <c r="Q44" s="5" t="s">
        <v>239</v>
      </c>
      <c r="R44" s="5">
        <v>0</v>
      </c>
      <c r="S44" s="5" t="s">
        <v>215</v>
      </c>
      <c r="T44" s="5">
        <v>0</v>
      </c>
      <c r="U44" s="5">
        <v>22</v>
      </c>
      <c r="V44" s="5">
        <v>20</v>
      </c>
      <c r="W44" s="5">
        <v>30</v>
      </c>
      <c r="X44" s="5">
        <v>30</v>
      </c>
      <c r="Y44" s="5">
        <v>20</v>
      </c>
      <c r="Z44" s="5">
        <v>100</v>
      </c>
      <c r="AA44" s="5" t="s">
        <v>74</v>
      </c>
      <c r="AB44" s="5" t="s">
        <v>178</v>
      </c>
      <c r="AC44" s="5" t="s">
        <v>76</v>
      </c>
      <c r="AD44" s="5" t="s">
        <v>112</v>
      </c>
      <c r="AE44" s="5" t="s">
        <v>113</v>
      </c>
      <c r="AF44" s="25">
        <v>202300000000427</v>
      </c>
      <c r="AG44" s="53" t="s">
        <v>196</v>
      </c>
      <c r="AH44" s="5" t="s">
        <v>149</v>
      </c>
      <c r="AI44" s="6"/>
      <c r="AJ44" s="53" t="s">
        <v>240</v>
      </c>
      <c r="AK44" s="5">
        <v>20</v>
      </c>
      <c r="AL44" s="54" t="s">
        <v>241</v>
      </c>
      <c r="AM44" s="5">
        <v>2</v>
      </c>
      <c r="AN44" s="20" t="s">
        <v>169</v>
      </c>
      <c r="AO44" s="20" t="s">
        <v>169</v>
      </c>
      <c r="AP44" s="20" t="s">
        <v>169</v>
      </c>
      <c r="AQ44" s="20" t="s">
        <v>169</v>
      </c>
      <c r="AR44" s="20" t="s">
        <v>169</v>
      </c>
      <c r="AS44" s="20">
        <v>1</v>
      </c>
      <c r="AT44" s="20" t="s">
        <v>169</v>
      </c>
      <c r="AU44" s="20" t="s">
        <v>169</v>
      </c>
      <c r="AV44" s="20" t="s">
        <v>169</v>
      </c>
      <c r="AW44" s="20" t="s">
        <v>169</v>
      </c>
      <c r="AX44" s="20" t="s">
        <v>169</v>
      </c>
      <c r="AY44" s="20">
        <v>1</v>
      </c>
      <c r="AZ44" s="7">
        <v>0</v>
      </c>
      <c r="BA44" s="6"/>
      <c r="BB44" s="6"/>
    </row>
    <row r="45" spans="1:54" ht="57.6">
      <c r="A45" s="5" t="s">
        <v>58</v>
      </c>
      <c r="B45" s="5" t="s">
        <v>160</v>
      </c>
      <c r="C45" s="5" t="s">
        <v>60</v>
      </c>
      <c r="D45" s="5" t="s">
        <v>61</v>
      </c>
      <c r="E45" s="5"/>
      <c r="F45" s="5"/>
      <c r="G45" s="5"/>
      <c r="H45" s="5"/>
      <c r="I45" s="5"/>
      <c r="J45" s="5"/>
      <c r="K45" s="5"/>
      <c r="L45" s="5" t="s">
        <v>70</v>
      </c>
      <c r="M45" s="5" t="s">
        <v>70</v>
      </c>
      <c r="N45" s="5" t="s">
        <v>70</v>
      </c>
      <c r="O45" s="5" t="s">
        <v>69</v>
      </c>
      <c r="P45" s="5" t="s">
        <v>242</v>
      </c>
      <c r="Q45" s="5"/>
      <c r="R45" s="5"/>
      <c r="S45" s="5"/>
      <c r="T45" s="5"/>
      <c r="U45" s="5"/>
      <c r="V45" s="5"/>
      <c r="W45" s="5">
        <v>300</v>
      </c>
      <c r="X45" s="5"/>
      <c r="Y45" s="5"/>
      <c r="Z45" s="5">
        <v>300</v>
      </c>
      <c r="AA45" s="5"/>
      <c r="AB45" s="5"/>
      <c r="AC45" s="5"/>
      <c r="AD45" s="5"/>
      <c r="AE45" s="5"/>
      <c r="AF45" s="25"/>
      <c r="AG45" s="5"/>
      <c r="AH45" s="5"/>
      <c r="AI45" s="6"/>
      <c r="AJ45" s="5" t="s">
        <v>107</v>
      </c>
      <c r="AK45" s="5" t="s">
        <v>107</v>
      </c>
      <c r="AL45" s="5" t="s">
        <v>107</v>
      </c>
      <c r="AM45" s="5" t="s">
        <v>107</v>
      </c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7">
        <v>0</v>
      </c>
      <c r="BA45" s="6"/>
      <c r="BB45" s="6"/>
    </row>
    <row r="46" spans="1:54" ht="100.9">
      <c r="A46" s="5" t="s">
        <v>58</v>
      </c>
      <c r="B46" s="5" t="s">
        <v>160</v>
      </c>
      <c r="C46" s="5" t="s">
        <v>60</v>
      </c>
      <c r="D46" s="5" t="s">
        <v>191</v>
      </c>
      <c r="E46" s="5" t="s">
        <v>243</v>
      </c>
      <c r="F46" s="5" t="s">
        <v>244</v>
      </c>
      <c r="G46" s="5" t="s">
        <v>245</v>
      </c>
      <c r="H46" s="5" t="s">
        <v>246</v>
      </c>
      <c r="I46" s="5" t="s">
        <v>247</v>
      </c>
      <c r="J46" s="5" t="s">
        <v>67</v>
      </c>
      <c r="K46" s="5" t="s">
        <v>192</v>
      </c>
      <c r="L46" s="5" t="s">
        <v>70</v>
      </c>
      <c r="M46" s="5" t="s">
        <v>70</v>
      </c>
      <c r="N46" s="5" t="s">
        <v>70</v>
      </c>
      <c r="O46" s="5" t="s">
        <v>69</v>
      </c>
      <c r="P46" s="5" t="s">
        <v>248</v>
      </c>
      <c r="Q46" s="60" t="s">
        <v>249</v>
      </c>
      <c r="R46" s="61">
        <v>0</v>
      </c>
      <c r="S46" s="62" t="s">
        <v>215</v>
      </c>
      <c r="T46" s="61">
        <v>0</v>
      </c>
      <c r="U46" s="63">
        <v>0</v>
      </c>
      <c r="V46" s="6">
        <v>9</v>
      </c>
      <c r="W46" s="6">
        <v>8</v>
      </c>
      <c r="X46" s="6">
        <v>3</v>
      </c>
      <c r="Y46" s="6">
        <v>4</v>
      </c>
      <c r="Z46" s="6">
        <v>24</v>
      </c>
      <c r="AA46" s="6" t="s">
        <v>74</v>
      </c>
      <c r="AB46" s="6" t="s">
        <v>165</v>
      </c>
      <c r="AC46" s="6" t="s">
        <v>76</v>
      </c>
      <c r="AD46" s="5" t="s">
        <v>250</v>
      </c>
      <c r="AE46" s="5" t="s">
        <v>251</v>
      </c>
      <c r="AF46" s="25">
        <v>2017011000173</v>
      </c>
      <c r="AG46" s="5" t="s">
        <v>252</v>
      </c>
      <c r="AH46" s="5" t="s">
        <v>149</v>
      </c>
      <c r="AI46" s="6" t="s">
        <v>169</v>
      </c>
      <c r="AJ46" s="5" t="s">
        <v>253</v>
      </c>
      <c r="AK46" s="5">
        <v>50</v>
      </c>
      <c r="AL46" s="5" t="s">
        <v>254</v>
      </c>
      <c r="AM46" s="5">
        <v>2</v>
      </c>
      <c r="AN46" s="20" t="s">
        <v>169</v>
      </c>
      <c r="AO46" s="20" t="s">
        <v>169</v>
      </c>
      <c r="AP46" s="20" t="s">
        <v>169</v>
      </c>
      <c r="AQ46" s="20" t="s">
        <v>169</v>
      </c>
      <c r="AR46" s="20" t="s">
        <v>169</v>
      </c>
      <c r="AS46" s="20" t="s">
        <v>169</v>
      </c>
      <c r="AT46" s="20">
        <v>1</v>
      </c>
      <c r="AU46" s="20" t="s">
        <v>169</v>
      </c>
      <c r="AV46" s="20" t="s">
        <v>169</v>
      </c>
      <c r="AW46" s="20" t="s">
        <v>169</v>
      </c>
      <c r="AX46" s="20" t="s">
        <v>169</v>
      </c>
      <c r="AY46" s="20">
        <v>1</v>
      </c>
      <c r="AZ46" s="7">
        <v>0</v>
      </c>
      <c r="BA46" s="6"/>
      <c r="BB46" s="6"/>
    </row>
    <row r="47" spans="1:54" ht="129.6">
      <c r="A47" s="5" t="s">
        <v>58</v>
      </c>
      <c r="B47" s="5" t="s">
        <v>160</v>
      </c>
      <c r="C47" s="5" t="s">
        <v>60</v>
      </c>
      <c r="D47" s="5" t="s">
        <v>191</v>
      </c>
      <c r="E47" s="5" t="s">
        <v>243</v>
      </c>
      <c r="F47" s="5" t="s">
        <v>244</v>
      </c>
      <c r="G47" s="5" t="s">
        <v>245</v>
      </c>
      <c r="H47" s="5" t="s">
        <v>246</v>
      </c>
      <c r="I47" s="5" t="s">
        <v>247</v>
      </c>
      <c r="J47" s="5" t="s">
        <v>67</v>
      </c>
      <c r="K47" s="5" t="s">
        <v>192</v>
      </c>
      <c r="L47" s="5" t="s">
        <v>70</v>
      </c>
      <c r="M47" s="5" t="s">
        <v>70</v>
      </c>
      <c r="N47" s="5" t="s">
        <v>69</v>
      </c>
      <c r="O47" s="5" t="s">
        <v>70</v>
      </c>
      <c r="P47" s="5" t="s">
        <v>255</v>
      </c>
      <c r="Q47" s="60" t="s">
        <v>256</v>
      </c>
      <c r="R47" s="61">
        <v>365</v>
      </c>
      <c r="S47" s="62" t="s">
        <v>257</v>
      </c>
      <c r="T47" s="61">
        <v>0</v>
      </c>
      <c r="U47" s="63">
        <v>0</v>
      </c>
      <c r="V47" s="20">
        <v>92.9</v>
      </c>
      <c r="W47" s="20">
        <v>93.2</v>
      </c>
      <c r="X47" s="20">
        <v>93.56</v>
      </c>
      <c r="Y47" s="20">
        <v>93.8</v>
      </c>
      <c r="Z47" s="20">
        <v>93.8</v>
      </c>
      <c r="AA47" s="6" t="s">
        <v>232</v>
      </c>
      <c r="AB47" s="6" t="s">
        <v>165</v>
      </c>
      <c r="AC47" s="6" t="s">
        <v>76</v>
      </c>
      <c r="AD47" s="5" t="s">
        <v>250</v>
      </c>
      <c r="AE47" s="6" t="s">
        <v>251</v>
      </c>
      <c r="AF47" s="25">
        <v>2017011000173</v>
      </c>
      <c r="AG47" s="53" t="s">
        <v>252</v>
      </c>
      <c r="AH47" s="20" t="s">
        <v>149</v>
      </c>
      <c r="AI47" s="20" t="s">
        <v>169</v>
      </c>
      <c r="AJ47" s="54" t="s">
        <v>253</v>
      </c>
      <c r="AK47" s="20">
        <v>50</v>
      </c>
      <c r="AL47" s="54" t="s">
        <v>258</v>
      </c>
      <c r="AM47" s="52">
        <v>2</v>
      </c>
      <c r="AN47" s="52" t="s">
        <v>169</v>
      </c>
      <c r="AO47" s="52" t="s">
        <v>169</v>
      </c>
      <c r="AP47" s="52" t="s">
        <v>169</v>
      </c>
      <c r="AQ47" s="52" t="s">
        <v>169</v>
      </c>
      <c r="AR47" s="52" t="s">
        <v>169</v>
      </c>
      <c r="AS47" s="52" t="s">
        <v>169</v>
      </c>
      <c r="AT47" s="52">
        <v>1</v>
      </c>
      <c r="AU47" s="52" t="s">
        <v>169</v>
      </c>
      <c r="AV47" s="52" t="s">
        <v>169</v>
      </c>
      <c r="AW47" s="52" t="s">
        <v>169</v>
      </c>
      <c r="AX47" s="52" t="s">
        <v>169</v>
      </c>
      <c r="AY47" s="52">
        <v>1</v>
      </c>
      <c r="AZ47" s="7">
        <v>20000000000</v>
      </c>
      <c r="BA47" s="6"/>
      <c r="BB47" s="6"/>
    </row>
    <row r="48" spans="1:54" ht="115.15">
      <c r="A48" s="5" t="s">
        <v>58</v>
      </c>
      <c r="B48" s="5" t="s">
        <v>160</v>
      </c>
      <c r="C48" s="5" t="s">
        <v>60</v>
      </c>
      <c r="D48" s="5" t="s">
        <v>61</v>
      </c>
      <c r="E48" s="5" t="s">
        <v>62</v>
      </c>
      <c r="F48" s="5" t="s">
        <v>63</v>
      </c>
      <c r="G48" s="5" t="s">
        <v>161</v>
      </c>
      <c r="H48" s="5" t="s">
        <v>65</v>
      </c>
      <c r="I48" s="5" t="s">
        <v>90</v>
      </c>
      <c r="J48" s="5" t="s">
        <v>67</v>
      </c>
      <c r="K48" s="5" t="s">
        <v>61</v>
      </c>
      <c r="L48" s="5" t="s">
        <v>70</v>
      </c>
      <c r="M48" s="5" t="s">
        <v>70</v>
      </c>
      <c r="N48" s="5" t="s">
        <v>69</v>
      </c>
      <c r="O48" s="5" t="s">
        <v>70</v>
      </c>
      <c r="P48" s="5" t="s">
        <v>259</v>
      </c>
      <c r="Q48" s="5" t="s">
        <v>260</v>
      </c>
      <c r="R48" s="5">
        <v>180</v>
      </c>
      <c r="S48" s="5" t="s">
        <v>261</v>
      </c>
      <c r="T48" s="61">
        <v>0</v>
      </c>
      <c r="U48" s="65">
        <v>37.6</v>
      </c>
      <c r="V48" s="64">
        <v>34.9</v>
      </c>
      <c r="W48" s="64">
        <v>33</v>
      </c>
      <c r="X48" s="64">
        <v>30.8</v>
      </c>
      <c r="Y48" s="64">
        <v>29</v>
      </c>
      <c r="Z48" s="64">
        <v>29</v>
      </c>
      <c r="AA48" s="6" t="s">
        <v>232</v>
      </c>
      <c r="AB48" s="6" t="s">
        <v>165</v>
      </c>
      <c r="AC48" s="6" t="s">
        <v>76</v>
      </c>
      <c r="AD48" s="20" t="s">
        <v>96</v>
      </c>
      <c r="AE48" s="20" t="s">
        <v>97</v>
      </c>
      <c r="AF48" s="51">
        <v>2017011000088</v>
      </c>
      <c r="AG48" s="53" t="s">
        <v>196</v>
      </c>
      <c r="AH48" s="20" t="s">
        <v>149</v>
      </c>
      <c r="AI48" s="52" t="s">
        <v>169</v>
      </c>
      <c r="AJ48" s="53" t="s">
        <v>167</v>
      </c>
      <c r="AK48" s="20">
        <v>10</v>
      </c>
      <c r="AL48" s="53" t="s">
        <v>262</v>
      </c>
      <c r="AM48" s="20">
        <v>1</v>
      </c>
      <c r="AN48" s="20" t="s">
        <v>169</v>
      </c>
      <c r="AO48" s="20" t="s">
        <v>169</v>
      </c>
      <c r="AP48" s="20" t="s">
        <v>169</v>
      </c>
      <c r="AQ48" s="20" t="s">
        <v>169</v>
      </c>
      <c r="AR48" s="20" t="s">
        <v>169</v>
      </c>
      <c r="AS48" s="20" t="s">
        <v>169</v>
      </c>
      <c r="AT48" s="20" t="s">
        <v>169</v>
      </c>
      <c r="AU48" s="20" t="s">
        <v>169</v>
      </c>
      <c r="AV48" s="20">
        <v>1</v>
      </c>
      <c r="AW48" s="52" t="s">
        <v>169</v>
      </c>
      <c r="AX48" s="20" t="s">
        <v>169</v>
      </c>
      <c r="AY48" s="20" t="s">
        <v>169</v>
      </c>
      <c r="AZ48" s="7">
        <v>0</v>
      </c>
      <c r="BA48" s="6"/>
      <c r="BB48" s="6"/>
    </row>
    <row r="49" spans="1:54" ht="115.15">
      <c r="A49" s="5" t="s">
        <v>58</v>
      </c>
      <c r="B49" s="5" t="s">
        <v>160</v>
      </c>
      <c r="C49" s="5" t="s">
        <v>60</v>
      </c>
      <c r="D49" s="5" t="s">
        <v>61</v>
      </c>
      <c r="E49" s="5" t="s">
        <v>62</v>
      </c>
      <c r="F49" s="5" t="s">
        <v>63</v>
      </c>
      <c r="G49" s="5" t="s">
        <v>161</v>
      </c>
      <c r="H49" s="5" t="s">
        <v>65</v>
      </c>
      <c r="I49" s="5" t="s">
        <v>90</v>
      </c>
      <c r="J49" s="5" t="s">
        <v>67</v>
      </c>
      <c r="K49" s="5" t="s">
        <v>61</v>
      </c>
      <c r="L49" s="5" t="s">
        <v>70</v>
      </c>
      <c r="M49" s="5" t="s">
        <v>70</v>
      </c>
      <c r="N49" s="5" t="s">
        <v>69</v>
      </c>
      <c r="O49" s="5" t="s">
        <v>70</v>
      </c>
      <c r="P49" s="5" t="s">
        <v>263</v>
      </c>
      <c r="Q49" s="60" t="s">
        <v>264</v>
      </c>
      <c r="R49" s="61">
        <v>180</v>
      </c>
      <c r="S49" s="62" t="s">
        <v>261</v>
      </c>
      <c r="T49" s="61">
        <v>0</v>
      </c>
      <c r="U49" s="65">
        <v>9.8000000000000007</v>
      </c>
      <c r="V49" s="64">
        <v>10</v>
      </c>
      <c r="W49" s="64">
        <v>9.4</v>
      </c>
      <c r="X49" s="64">
        <v>8.6999999999999993</v>
      </c>
      <c r="Y49" s="64">
        <v>8.1999999999999993</v>
      </c>
      <c r="Z49" s="64">
        <v>8.1999999999999993</v>
      </c>
      <c r="AA49" s="6" t="s">
        <v>232</v>
      </c>
      <c r="AB49" s="6" t="s">
        <v>165</v>
      </c>
      <c r="AC49" s="6" t="s">
        <v>76</v>
      </c>
      <c r="AD49" s="20" t="s">
        <v>96</v>
      </c>
      <c r="AE49" s="20" t="s">
        <v>97</v>
      </c>
      <c r="AF49" s="51">
        <v>2017011000088</v>
      </c>
      <c r="AG49" s="53" t="s">
        <v>196</v>
      </c>
      <c r="AH49" s="20" t="s">
        <v>149</v>
      </c>
      <c r="AI49" s="52" t="s">
        <v>169</v>
      </c>
      <c r="AJ49" s="54" t="s">
        <v>167</v>
      </c>
      <c r="AK49" s="20">
        <v>10</v>
      </c>
      <c r="AL49" s="53" t="s">
        <v>265</v>
      </c>
      <c r="AM49" s="20">
        <v>1</v>
      </c>
      <c r="AN49" s="20" t="s">
        <v>169</v>
      </c>
      <c r="AO49" s="20" t="s">
        <v>169</v>
      </c>
      <c r="AP49" s="20" t="s">
        <v>169</v>
      </c>
      <c r="AQ49" s="20" t="s">
        <v>169</v>
      </c>
      <c r="AR49" s="20" t="s">
        <v>169</v>
      </c>
      <c r="AS49" s="20" t="s">
        <v>169</v>
      </c>
      <c r="AT49" s="20" t="s">
        <v>169</v>
      </c>
      <c r="AU49" s="20" t="s">
        <v>169</v>
      </c>
      <c r="AV49" s="20">
        <v>1</v>
      </c>
      <c r="AW49" s="52" t="s">
        <v>169</v>
      </c>
      <c r="AX49" s="20" t="s">
        <v>169</v>
      </c>
      <c r="AY49" s="20" t="s">
        <v>169</v>
      </c>
      <c r="AZ49" s="7">
        <v>0</v>
      </c>
      <c r="BA49" s="6"/>
      <c r="BB49" s="6"/>
    </row>
    <row r="50" spans="1:54" ht="86.45">
      <c r="A50" s="94" t="s">
        <v>58</v>
      </c>
      <c r="B50" s="94" t="s">
        <v>160</v>
      </c>
      <c r="C50" s="94" t="s">
        <v>60</v>
      </c>
      <c r="D50" s="94" t="s">
        <v>61</v>
      </c>
      <c r="E50" s="94" t="s">
        <v>243</v>
      </c>
      <c r="F50" s="94" t="s">
        <v>244</v>
      </c>
      <c r="G50" s="94" t="s">
        <v>245</v>
      </c>
      <c r="H50" s="94" t="s">
        <v>246</v>
      </c>
      <c r="I50" s="94" t="s">
        <v>266</v>
      </c>
      <c r="J50" s="94" t="s">
        <v>67</v>
      </c>
      <c r="K50" s="94" t="s">
        <v>61</v>
      </c>
      <c r="L50" s="94" t="s">
        <v>70</v>
      </c>
      <c r="M50" s="94" t="s">
        <v>70</v>
      </c>
      <c r="N50" s="94" t="s">
        <v>69</v>
      </c>
      <c r="O50" s="94" t="s">
        <v>70</v>
      </c>
      <c r="P50" s="94" t="s">
        <v>267</v>
      </c>
      <c r="Q50" s="94" t="s">
        <v>268</v>
      </c>
      <c r="R50" s="94">
        <v>365</v>
      </c>
      <c r="S50" s="94" t="s">
        <v>269</v>
      </c>
      <c r="T50" s="94">
        <v>0</v>
      </c>
      <c r="U50" s="94">
        <v>0</v>
      </c>
      <c r="V50" s="94">
        <v>19.760000000000002</v>
      </c>
      <c r="W50" s="94">
        <v>21.91</v>
      </c>
      <c r="X50" s="94">
        <v>24.05</v>
      </c>
      <c r="Y50" s="94">
        <v>25</v>
      </c>
      <c r="Z50" s="94">
        <v>25</v>
      </c>
      <c r="AA50" s="94" t="s">
        <v>232</v>
      </c>
      <c r="AB50" s="94" t="s">
        <v>165</v>
      </c>
      <c r="AC50" s="94" t="s">
        <v>76</v>
      </c>
      <c r="AD50" s="94" t="s">
        <v>96</v>
      </c>
      <c r="AE50" s="94" t="s">
        <v>97</v>
      </c>
      <c r="AF50" s="96">
        <v>2017011000088</v>
      </c>
      <c r="AG50" s="53" t="s">
        <v>197</v>
      </c>
      <c r="AH50" s="20" t="s">
        <v>149</v>
      </c>
      <c r="AI50" s="5" t="s">
        <v>144</v>
      </c>
      <c r="AJ50" s="53" t="s">
        <v>197</v>
      </c>
      <c r="AK50" s="20">
        <v>100</v>
      </c>
      <c r="AL50" s="53" t="s">
        <v>270</v>
      </c>
      <c r="AM50" s="52">
        <v>1</v>
      </c>
      <c r="AN50" s="52" t="s">
        <v>169</v>
      </c>
      <c r="AO50" s="52" t="s">
        <v>169</v>
      </c>
      <c r="AP50" s="52" t="s">
        <v>169</v>
      </c>
      <c r="AQ50" s="52" t="s">
        <v>169</v>
      </c>
      <c r="AR50" s="52" t="s">
        <v>169</v>
      </c>
      <c r="AS50" s="52" t="s">
        <v>169</v>
      </c>
      <c r="AT50" s="52" t="s">
        <v>169</v>
      </c>
      <c r="AU50" s="52" t="s">
        <v>169</v>
      </c>
      <c r="AV50" s="52" t="s">
        <v>169</v>
      </c>
      <c r="AW50" s="52" t="s">
        <v>169</v>
      </c>
      <c r="AX50" s="52">
        <v>1</v>
      </c>
      <c r="AY50" s="52" t="s">
        <v>169</v>
      </c>
      <c r="AZ50" s="7">
        <v>77606973</v>
      </c>
      <c r="BA50" s="6"/>
      <c r="BB50" s="6"/>
    </row>
    <row r="51" spans="1:54" ht="115.15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 t="s">
        <v>268</v>
      </c>
      <c r="R51" s="94">
        <v>365</v>
      </c>
      <c r="S51" s="94" t="s">
        <v>269</v>
      </c>
      <c r="T51" s="94">
        <v>0</v>
      </c>
      <c r="U51" s="94">
        <v>0</v>
      </c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6"/>
      <c r="AG51" s="53" t="s">
        <v>196</v>
      </c>
      <c r="AH51" s="20" t="s">
        <v>149</v>
      </c>
      <c r="AI51" s="5" t="s">
        <v>144</v>
      </c>
      <c r="AJ51" s="53" t="s">
        <v>253</v>
      </c>
      <c r="AK51" s="20" t="s">
        <v>107</v>
      </c>
      <c r="AL51" s="66" t="s">
        <v>271</v>
      </c>
      <c r="AM51" s="52">
        <v>2</v>
      </c>
      <c r="AN51" s="52" t="s">
        <v>169</v>
      </c>
      <c r="AO51" s="52" t="s">
        <v>169</v>
      </c>
      <c r="AP51" s="52" t="s">
        <v>169</v>
      </c>
      <c r="AQ51" s="52" t="s">
        <v>169</v>
      </c>
      <c r="AR51" s="52" t="s">
        <v>169</v>
      </c>
      <c r="AS51" s="52" t="s">
        <v>169</v>
      </c>
      <c r="AT51" s="52">
        <v>1</v>
      </c>
      <c r="AU51" s="52" t="s">
        <v>169</v>
      </c>
      <c r="AV51" s="52" t="s">
        <v>169</v>
      </c>
      <c r="AW51" s="52" t="s">
        <v>169</v>
      </c>
      <c r="AX51" s="52" t="s">
        <v>169</v>
      </c>
      <c r="AY51" s="52">
        <v>1</v>
      </c>
      <c r="AZ51" s="7">
        <v>0</v>
      </c>
      <c r="BA51" s="6"/>
      <c r="BB51" s="6"/>
    </row>
    <row r="52" spans="1:54" ht="75" customHeight="1">
      <c r="A52" s="5" t="s">
        <v>58</v>
      </c>
      <c r="B52" s="5" t="s">
        <v>160</v>
      </c>
      <c r="C52" s="5" t="s">
        <v>60</v>
      </c>
      <c r="D52" s="5" t="s">
        <v>61</v>
      </c>
      <c r="E52" s="5" t="s">
        <v>62</v>
      </c>
      <c r="F52" s="5" t="s">
        <v>63</v>
      </c>
      <c r="G52" s="5" t="s">
        <v>161</v>
      </c>
      <c r="H52" s="5" t="s">
        <v>65</v>
      </c>
      <c r="I52" s="5" t="s">
        <v>66</v>
      </c>
      <c r="J52" s="5" t="s">
        <v>67</v>
      </c>
      <c r="K52" s="5" t="s">
        <v>192</v>
      </c>
      <c r="L52" s="5" t="s">
        <v>70</v>
      </c>
      <c r="M52" s="5" t="s">
        <v>70</v>
      </c>
      <c r="N52" s="5" t="s">
        <v>70</v>
      </c>
      <c r="O52" s="5" t="s">
        <v>70</v>
      </c>
      <c r="P52" s="5" t="s">
        <v>272</v>
      </c>
      <c r="Q52" s="60" t="s">
        <v>273</v>
      </c>
      <c r="R52" s="5">
        <v>0</v>
      </c>
      <c r="S52" s="62" t="s">
        <v>215</v>
      </c>
      <c r="T52" s="5">
        <v>0</v>
      </c>
      <c r="U52" s="5">
        <v>0</v>
      </c>
      <c r="V52" s="5">
        <v>5</v>
      </c>
      <c r="W52" s="5">
        <v>6</v>
      </c>
      <c r="X52" s="5">
        <v>5</v>
      </c>
      <c r="Y52" s="5">
        <v>4</v>
      </c>
      <c r="Z52" s="5">
        <v>20</v>
      </c>
      <c r="AA52" s="5" t="s">
        <v>74</v>
      </c>
      <c r="AB52" s="5" t="s">
        <v>216</v>
      </c>
      <c r="AC52" s="5" t="s">
        <v>76</v>
      </c>
      <c r="AD52" s="20" t="s">
        <v>112</v>
      </c>
      <c r="AE52" s="20" t="s">
        <v>113</v>
      </c>
      <c r="AF52" s="51">
        <v>202300000000427</v>
      </c>
      <c r="AG52" s="53" t="s">
        <v>196</v>
      </c>
      <c r="AH52" s="20" t="s">
        <v>149</v>
      </c>
      <c r="AI52" s="20" t="s">
        <v>169</v>
      </c>
      <c r="AJ52" s="53" t="s">
        <v>240</v>
      </c>
      <c r="AK52" s="20">
        <v>15</v>
      </c>
      <c r="AL52" s="54" t="s">
        <v>274</v>
      </c>
      <c r="AM52" s="20">
        <v>2</v>
      </c>
      <c r="AN52" s="20" t="s">
        <v>169</v>
      </c>
      <c r="AO52" s="20" t="s">
        <v>169</v>
      </c>
      <c r="AP52" s="20" t="s">
        <v>169</v>
      </c>
      <c r="AQ52" s="20" t="s">
        <v>169</v>
      </c>
      <c r="AR52" s="20" t="s">
        <v>169</v>
      </c>
      <c r="AS52" s="20" t="s">
        <v>169</v>
      </c>
      <c r="AT52" s="20">
        <v>1</v>
      </c>
      <c r="AU52" s="20" t="s">
        <v>169</v>
      </c>
      <c r="AV52" s="20" t="s">
        <v>169</v>
      </c>
      <c r="AW52" s="20" t="s">
        <v>169</v>
      </c>
      <c r="AX52" s="20" t="s">
        <v>169</v>
      </c>
      <c r="AY52" s="20">
        <v>1</v>
      </c>
      <c r="AZ52" s="7">
        <v>0</v>
      </c>
      <c r="BA52" s="6"/>
      <c r="BB52" s="6"/>
    </row>
    <row r="53" spans="1:54" ht="96" customHeight="1">
      <c r="A53" s="94" t="s">
        <v>275</v>
      </c>
      <c r="B53" s="94" t="s">
        <v>276</v>
      </c>
      <c r="C53" s="5" t="s">
        <v>190</v>
      </c>
      <c r="D53" s="5" t="s">
        <v>191</v>
      </c>
      <c r="E53" s="94" t="s">
        <v>62</v>
      </c>
      <c r="F53" s="94" t="s">
        <v>277</v>
      </c>
      <c r="G53" s="94" t="s">
        <v>278</v>
      </c>
      <c r="H53" s="94" t="s">
        <v>279</v>
      </c>
      <c r="I53" s="94" t="s">
        <v>280</v>
      </c>
      <c r="J53" s="94" t="s">
        <v>281</v>
      </c>
      <c r="K53" s="94" t="s">
        <v>282</v>
      </c>
      <c r="L53" s="94" t="s">
        <v>69</v>
      </c>
      <c r="M53" s="94" t="s">
        <v>70</v>
      </c>
      <c r="N53" s="94" t="s">
        <v>69</v>
      </c>
      <c r="O53" s="94" t="s">
        <v>69</v>
      </c>
      <c r="P53" s="94" t="s">
        <v>283</v>
      </c>
      <c r="Q53" s="94" t="s">
        <v>284</v>
      </c>
      <c r="R53" s="94" t="s">
        <v>61</v>
      </c>
      <c r="S53" s="94" t="s">
        <v>285</v>
      </c>
      <c r="T53" s="94">
        <v>55810</v>
      </c>
      <c r="U53" s="94">
        <v>0</v>
      </c>
      <c r="V53" s="94">
        <v>13600</v>
      </c>
      <c r="W53" s="94">
        <v>39250</v>
      </c>
      <c r="X53" s="94">
        <v>42000</v>
      </c>
      <c r="Y53" s="94">
        <v>44950</v>
      </c>
      <c r="Z53" s="94">
        <v>139800</v>
      </c>
      <c r="AA53" s="94" t="s">
        <v>74</v>
      </c>
      <c r="AB53" s="94" t="s">
        <v>178</v>
      </c>
      <c r="AC53" s="94" t="s">
        <v>76</v>
      </c>
      <c r="AD53" s="94" t="s">
        <v>286</v>
      </c>
      <c r="AE53" s="110" t="s">
        <v>287</v>
      </c>
      <c r="AF53" s="96">
        <v>2017011000092</v>
      </c>
      <c r="AG53" s="94" t="s">
        <v>288</v>
      </c>
      <c r="AH53" s="5" t="s">
        <v>149</v>
      </c>
      <c r="AI53" s="5" t="s">
        <v>289</v>
      </c>
      <c r="AJ53" s="5" t="s">
        <v>290</v>
      </c>
      <c r="AK53" s="6">
        <v>80</v>
      </c>
      <c r="AL53" s="5" t="s">
        <v>291</v>
      </c>
      <c r="AM53" s="6">
        <v>4</v>
      </c>
      <c r="AN53" s="6"/>
      <c r="AO53" s="6"/>
      <c r="AP53" s="6">
        <v>1</v>
      </c>
      <c r="AQ53" s="6"/>
      <c r="AR53" s="6"/>
      <c r="AS53" s="6">
        <v>1</v>
      </c>
      <c r="AT53" s="6"/>
      <c r="AU53" s="6"/>
      <c r="AV53" s="6">
        <v>1</v>
      </c>
      <c r="AW53" s="6"/>
      <c r="AX53" s="6"/>
      <c r="AY53" s="6">
        <v>1</v>
      </c>
      <c r="AZ53" s="7">
        <v>54659248140</v>
      </c>
      <c r="BA53" s="5"/>
      <c r="BB53" s="5"/>
    </row>
    <row r="54" spans="1:54" ht="96" customHeight="1">
      <c r="A54" s="94"/>
      <c r="B54" s="94"/>
      <c r="C54" s="5"/>
      <c r="D54" s="5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110"/>
      <c r="AF54" s="96"/>
      <c r="AG54" s="94"/>
      <c r="AH54" s="5"/>
      <c r="AI54" s="5"/>
      <c r="AJ54" s="5" t="s">
        <v>292</v>
      </c>
      <c r="AK54" s="6" t="s">
        <v>107</v>
      </c>
      <c r="AL54" s="5" t="s">
        <v>293</v>
      </c>
      <c r="AM54" s="6">
        <v>5000</v>
      </c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7">
        <v>0</v>
      </c>
      <c r="BA54" s="5"/>
      <c r="BB54" s="5"/>
    </row>
    <row r="55" spans="1:54" ht="96" customHeight="1">
      <c r="A55" s="5" t="s">
        <v>275</v>
      </c>
      <c r="B55" s="5" t="s">
        <v>276</v>
      </c>
      <c r="C55" s="5" t="s">
        <v>190</v>
      </c>
      <c r="D55" s="5" t="s">
        <v>191</v>
      </c>
      <c r="E55" s="5" t="s">
        <v>62</v>
      </c>
      <c r="F55" s="5" t="s">
        <v>277</v>
      </c>
      <c r="G55" s="5" t="s">
        <v>278</v>
      </c>
      <c r="H55" s="5" t="s">
        <v>279</v>
      </c>
      <c r="I55" s="5" t="s">
        <v>280</v>
      </c>
      <c r="J55" s="5" t="s">
        <v>281</v>
      </c>
      <c r="K55" s="5" t="s">
        <v>282</v>
      </c>
      <c r="L55" s="5" t="s">
        <v>70</v>
      </c>
      <c r="M55" s="5" t="s">
        <v>70</v>
      </c>
      <c r="N55" s="5" t="s">
        <v>70</v>
      </c>
      <c r="O55" s="5" t="s">
        <v>69</v>
      </c>
      <c r="P55" s="5" t="s">
        <v>294</v>
      </c>
      <c r="Q55" s="5" t="s">
        <v>295</v>
      </c>
      <c r="R55" s="5" t="s">
        <v>61</v>
      </c>
      <c r="S55" s="5" t="s">
        <v>296</v>
      </c>
      <c r="T55" s="5" t="s">
        <v>297</v>
      </c>
      <c r="U55" s="5" t="s">
        <v>298</v>
      </c>
      <c r="V55" s="6">
        <v>35</v>
      </c>
      <c r="W55" s="6">
        <v>8</v>
      </c>
      <c r="X55" s="6">
        <v>39</v>
      </c>
      <c r="Y55" s="6">
        <v>5</v>
      </c>
      <c r="Z55" s="6">
        <v>87</v>
      </c>
      <c r="AA55" s="6" t="s">
        <v>74</v>
      </c>
      <c r="AB55" s="6" t="s">
        <v>178</v>
      </c>
      <c r="AC55" s="6" t="s">
        <v>76</v>
      </c>
      <c r="AD55" s="5" t="s">
        <v>286</v>
      </c>
      <c r="AE55" s="6" t="s">
        <v>287</v>
      </c>
      <c r="AF55" s="40">
        <v>2017011000092</v>
      </c>
      <c r="AG55" s="5" t="s">
        <v>288</v>
      </c>
      <c r="AH55" s="5" t="s">
        <v>149</v>
      </c>
      <c r="AI55" s="5" t="s">
        <v>289</v>
      </c>
      <c r="AJ55" s="5" t="s">
        <v>290</v>
      </c>
      <c r="AK55" s="6">
        <v>20</v>
      </c>
      <c r="AL55" s="5" t="s">
        <v>299</v>
      </c>
      <c r="AM55" s="6">
        <v>4</v>
      </c>
      <c r="AN55" s="6"/>
      <c r="AO55" s="6"/>
      <c r="AP55" s="6">
        <v>1</v>
      </c>
      <c r="AQ55" s="6"/>
      <c r="AR55" s="6"/>
      <c r="AS55" s="6">
        <v>1</v>
      </c>
      <c r="AT55" s="6"/>
      <c r="AU55" s="6"/>
      <c r="AV55" s="6">
        <v>1</v>
      </c>
      <c r="AW55" s="6"/>
      <c r="AX55" s="6"/>
      <c r="AY55" s="6">
        <v>1</v>
      </c>
      <c r="AZ55" s="7">
        <v>0</v>
      </c>
      <c r="BA55" s="5"/>
      <c r="BB55" s="5"/>
    </row>
    <row r="56" spans="1:54" ht="96" customHeight="1">
      <c r="A56" s="5" t="s">
        <v>275</v>
      </c>
      <c r="B56" s="5" t="s">
        <v>276</v>
      </c>
      <c r="C56" s="5" t="s">
        <v>191</v>
      </c>
      <c r="D56" s="5" t="s">
        <v>61</v>
      </c>
      <c r="E56" s="5" t="s">
        <v>137</v>
      </c>
      <c r="F56" s="5" t="s">
        <v>138</v>
      </c>
      <c r="G56" s="5" t="s">
        <v>300</v>
      </c>
      <c r="H56" s="5" t="s">
        <v>65</v>
      </c>
      <c r="I56" s="5" t="s">
        <v>90</v>
      </c>
      <c r="J56" s="5" t="s">
        <v>281</v>
      </c>
      <c r="K56" s="5" t="s">
        <v>301</v>
      </c>
      <c r="L56" s="5" t="s">
        <v>70</v>
      </c>
      <c r="M56" s="5" t="s">
        <v>70</v>
      </c>
      <c r="N56" s="5" t="s">
        <v>70</v>
      </c>
      <c r="O56" s="5" t="s">
        <v>70</v>
      </c>
      <c r="P56" s="5" t="s">
        <v>302</v>
      </c>
      <c r="Q56" s="5" t="s">
        <v>303</v>
      </c>
      <c r="R56" s="5" t="s">
        <v>61</v>
      </c>
      <c r="S56" s="5" t="s">
        <v>304</v>
      </c>
      <c r="T56" s="5">
        <v>0</v>
      </c>
      <c r="U56" s="5" t="s">
        <v>61</v>
      </c>
      <c r="V56" s="6">
        <v>3</v>
      </c>
      <c r="W56" s="6">
        <v>3</v>
      </c>
      <c r="X56" s="6">
        <v>3</v>
      </c>
      <c r="Y56" s="6">
        <v>3</v>
      </c>
      <c r="Z56" s="6">
        <v>12</v>
      </c>
      <c r="AA56" s="6" t="s">
        <v>74</v>
      </c>
      <c r="AB56" s="6" t="s">
        <v>216</v>
      </c>
      <c r="AC56" s="6" t="s">
        <v>76</v>
      </c>
      <c r="AD56" s="5" t="s">
        <v>286</v>
      </c>
      <c r="AE56" s="6" t="s">
        <v>287</v>
      </c>
      <c r="AF56" s="40">
        <v>2017011000092</v>
      </c>
      <c r="AG56" s="5" t="s">
        <v>305</v>
      </c>
      <c r="AH56" s="5" t="s">
        <v>149</v>
      </c>
      <c r="AI56" s="5" t="s">
        <v>144</v>
      </c>
      <c r="AJ56" s="5" t="s">
        <v>306</v>
      </c>
      <c r="AK56" s="6">
        <v>100</v>
      </c>
      <c r="AL56" s="5" t="s">
        <v>307</v>
      </c>
      <c r="AM56" s="6">
        <v>2</v>
      </c>
      <c r="AN56" s="6"/>
      <c r="AO56" s="6"/>
      <c r="AP56" s="6"/>
      <c r="AQ56" s="6"/>
      <c r="AR56" s="6"/>
      <c r="AS56" s="6">
        <v>1</v>
      </c>
      <c r="AT56" s="6"/>
      <c r="AU56" s="6"/>
      <c r="AV56" s="6"/>
      <c r="AW56" s="6"/>
      <c r="AX56" s="6"/>
      <c r="AY56" s="6">
        <v>1</v>
      </c>
      <c r="AZ56" s="7">
        <v>7772367691</v>
      </c>
      <c r="BA56" s="5"/>
      <c r="BB56" s="5"/>
    </row>
    <row r="57" spans="1:54" ht="103.5" customHeight="1">
      <c r="A57" s="5" t="s">
        <v>275</v>
      </c>
      <c r="B57" s="5" t="s">
        <v>276</v>
      </c>
      <c r="C57" s="5" t="s">
        <v>191</v>
      </c>
      <c r="D57" s="5" t="s">
        <v>191</v>
      </c>
      <c r="E57" s="5" t="s">
        <v>137</v>
      </c>
      <c r="F57" s="5" t="s">
        <v>138</v>
      </c>
      <c r="G57" s="5" t="s">
        <v>300</v>
      </c>
      <c r="H57" s="5" t="s">
        <v>65</v>
      </c>
      <c r="I57" s="5" t="s">
        <v>90</v>
      </c>
      <c r="J57" s="5" t="s">
        <v>281</v>
      </c>
      <c r="K57" s="5" t="s">
        <v>308</v>
      </c>
      <c r="L57" s="5" t="s">
        <v>70</v>
      </c>
      <c r="M57" s="5" t="s">
        <v>70</v>
      </c>
      <c r="N57" s="5" t="s">
        <v>69</v>
      </c>
      <c r="O57" s="5" t="s">
        <v>69</v>
      </c>
      <c r="P57" s="5" t="s">
        <v>309</v>
      </c>
      <c r="Q57" s="5" t="s">
        <v>310</v>
      </c>
      <c r="R57" s="5" t="s">
        <v>61</v>
      </c>
      <c r="S57" s="5" t="s">
        <v>311</v>
      </c>
      <c r="T57" s="5">
        <v>150</v>
      </c>
      <c r="U57" s="5" t="s">
        <v>61</v>
      </c>
      <c r="V57" s="6">
        <v>35</v>
      </c>
      <c r="W57" s="6">
        <v>65</v>
      </c>
      <c r="X57" s="6">
        <v>65</v>
      </c>
      <c r="Y57" s="6">
        <v>35</v>
      </c>
      <c r="Z57" s="6">
        <v>200</v>
      </c>
      <c r="AA57" s="6" t="s">
        <v>74</v>
      </c>
      <c r="AB57" s="6" t="s">
        <v>216</v>
      </c>
      <c r="AC57" s="6" t="s">
        <v>76</v>
      </c>
      <c r="AD57" s="5" t="s">
        <v>286</v>
      </c>
      <c r="AE57" s="6" t="s">
        <v>287</v>
      </c>
      <c r="AF57" s="40">
        <v>2017011000092</v>
      </c>
      <c r="AG57" s="5" t="s">
        <v>312</v>
      </c>
      <c r="AH57" s="5" t="s">
        <v>149</v>
      </c>
      <c r="AI57" s="6"/>
      <c r="AJ57" s="5" t="s">
        <v>313</v>
      </c>
      <c r="AK57" s="6">
        <v>100</v>
      </c>
      <c r="AL57" s="5" t="s">
        <v>314</v>
      </c>
      <c r="AM57" s="6">
        <v>2</v>
      </c>
      <c r="AN57" s="6"/>
      <c r="AO57" s="6"/>
      <c r="AP57" s="6"/>
      <c r="AQ57" s="6"/>
      <c r="AR57" s="6"/>
      <c r="AS57" s="6">
        <v>1</v>
      </c>
      <c r="AT57" s="6"/>
      <c r="AU57" s="6"/>
      <c r="AV57" s="6"/>
      <c r="AW57" s="6"/>
      <c r="AX57" s="6"/>
      <c r="AY57" s="6">
        <v>1</v>
      </c>
      <c r="AZ57" s="7">
        <v>26303384169</v>
      </c>
      <c r="BA57" s="5"/>
      <c r="BB57" s="5"/>
    </row>
    <row r="58" spans="1:54" ht="129.6">
      <c r="A58" s="5" t="s">
        <v>275</v>
      </c>
      <c r="B58" s="5" t="s">
        <v>315</v>
      </c>
      <c r="C58" s="5" t="s">
        <v>191</v>
      </c>
      <c r="D58" s="5" t="s">
        <v>191</v>
      </c>
      <c r="E58" s="5" t="s">
        <v>62</v>
      </c>
      <c r="F58" s="5" t="s">
        <v>277</v>
      </c>
      <c r="G58" s="5" t="s">
        <v>278</v>
      </c>
      <c r="H58" s="5" t="s">
        <v>279</v>
      </c>
      <c r="I58" s="5" t="s">
        <v>280</v>
      </c>
      <c r="J58" s="5" t="s">
        <v>316</v>
      </c>
      <c r="K58" s="5" t="s">
        <v>317</v>
      </c>
      <c r="L58" s="5" t="s">
        <v>69</v>
      </c>
      <c r="M58" s="5" t="s">
        <v>70</v>
      </c>
      <c r="N58" s="5" t="s">
        <v>69</v>
      </c>
      <c r="O58" s="5" t="s">
        <v>70</v>
      </c>
      <c r="P58" s="5" t="s">
        <v>318</v>
      </c>
      <c r="Q58" s="5" t="s">
        <v>319</v>
      </c>
      <c r="R58" s="5">
        <v>30</v>
      </c>
      <c r="S58" s="5" t="s">
        <v>320</v>
      </c>
      <c r="T58" s="5">
        <v>55886</v>
      </c>
      <c r="U58" s="5"/>
      <c r="V58" s="6">
        <v>48400</v>
      </c>
      <c r="W58" s="6">
        <v>50300</v>
      </c>
      <c r="X58" s="6">
        <v>161708</v>
      </c>
      <c r="Y58" s="6">
        <v>184600</v>
      </c>
      <c r="Z58" s="6">
        <v>400000</v>
      </c>
      <c r="AA58" s="6" t="s">
        <v>74</v>
      </c>
      <c r="AB58" s="6" t="s">
        <v>75</v>
      </c>
      <c r="AC58" s="6" t="s">
        <v>76</v>
      </c>
      <c r="AD58" s="5" t="s">
        <v>321</v>
      </c>
      <c r="AE58" s="6" t="s">
        <v>322</v>
      </c>
      <c r="AF58" s="40">
        <v>2018011001151</v>
      </c>
      <c r="AG58" s="5" t="s">
        <v>323</v>
      </c>
      <c r="AH58" s="5" t="s">
        <v>324</v>
      </c>
      <c r="AI58" s="6"/>
      <c r="AJ58" s="5" t="s">
        <v>325</v>
      </c>
      <c r="AK58" s="28">
        <v>0.6</v>
      </c>
      <c r="AL58" s="5" t="s">
        <v>326</v>
      </c>
      <c r="AM58" s="6">
        <v>11</v>
      </c>
      <c r="AN58" s="6"/>
      <c r="AO58" s="6">
        <v>1</v>
      </c>
      <c r="AP58" s="6">
        <v>1</v>
      </c>
      <c r="AQ58" s="6">
        <v>1</v>
      </c>
      <c r="AR58" s="6">
        <v>1</v>
      </c>
      <c r="AS58" s="6">
        <v>1</v>
      </c>
      <c r="AT58" s="6">
        <v>1</v>
      </c>
      <c r="AU58" s="6">
        <v>1</v>
      </c>
      <c r="AV58" s="6">
        <v>1</v>
      </c>
      <c r="AW58" s="6">
        <v>1</v>
      </c>
      <c r="AX58" s="6">
        <v>1</v>
      </c>
      <c r="AY58" s="6">
        <v>1</v>
      </c>
      <c r="AZ58" s="29">
        <v>0</v>
      </c>
      <c r="BA58" s="6"/>
      <c r="BB58" s="6"/>
    </row>
    <row r="59" spans="1:54" ht="100.9">
      <c r="A59" s="5" t="s">
        <v>275</v>
      </c>
      <c r="B59" s="5" t="s">
        <v>315</v>
      </c>
      <c r="C59" s="5" t="s">
        <v>191</v>
      </c>
      <c r="D59" s="5" t="s">
        <v>191</v>
      </c>
      <c r="E59" s="5" t="s">
        <v>62</v>
      </c>
      <c r="F59" s="5" t="s">
        <v>277</v>
      </c>
      <c r="G59" s="5" t="s">
        <v>278</v>
      </c>
      <c r="H59" s="5" t="s">
        <v>279</v>
      </c>
      <c r="I59" s="5"/>
      <c r="J59" s="5" t="s">
        <v>316</v>
      </c>
      <c r="K59" s="5" t="s">
        <v>317</v>
      </c>
      <c r="L59" s="5" t="s">
        <v>70</v>
      </c>
      <c r="M59" s="5" t="s">
        <v>70</v>
      </c>
      <c r="N59" s="5" t="s">
        <v>70</v>
      </c>
      <c r="O59" s="5" t="s">
        <v>70</v>
      </c>
      <c r="P59" s="5" t="s">
        <v>327</v>
      </c>
      <c r="Q59" s="5" t="s">
        <v>328</v>
      </c>
      <c r="R59" s="5">
        <v>30</v>
      </c>
      <c r="S59" s="5" t="s">
        <v>320</v>
      </c>
      <c r="T59" s="5"/>
      <c r="U59" s="5"/>
      <c r="V59" s="6">
        <v>2300</v>
      </c>
      <c r="W59" s="6">
        <v>3000</v>
      </c>
      <c r="X59" s="41">
        <v>3000</v>
      </c>
      <c r="Y59" s="41">
        <v>4118</v>
      </c>
      <c r="Z59" s="41">
        <v>12418</v>
      </c>
      <c r="AA59" s="6" t="s">
        <v>74</v>
      </c>
      <c r="AB59" s="6" t="s">
        <v>75</v>
      </c>
      <c r="AC59" s="6" t="s">
        <v>76</v>
      </c>
      <c r="AD59" s="5" t="s">
        <v>329</v>
      </c>
      <c r="AE59" s="6" t="s">
        <v>330</v>
      </c>
      <c r="AF59" s="40">
        <v>2018011001150</v>
      </c>
      <c r="AG59" s="5" t="s">
        <v>331</v>
      </c>
      <c r="AH59" s="5" t="s">
        <v>324</v>
      </c>
      <c r="AI59" s="6"/>
      <c r="AJ59" s="5" t="s">
        <v>332</v>
      </c>
      <c r="AK59" s="28"/>
      <c r="AL59" s="5" t="s">
        <v>333</v>
      </c>
      <c r="AM59" s="6">
        <v>11</v>
      </c>
      <c r="AN59" s="6">
        <v>1</v>
      </c>
      <c r="AO59" s="6">
        <v>1</v>
      </c>
      <c r="AP59" s="6">
        <v>1</v>
      </c>
      <c r="AQ59" s="6">
        <v>1</v>
      </c>
      <c r="AR59" s="6">
        <v>1</v>
      </c>
      <c r="AS59" s="6">
        <v>1</v>
      </c>
      <c r="AT59" s="6">
        <v>1</v>
      </c>
      <c r="AU59" s="6">
        <v>1</v>
      </c>
      <c r="AV59" s="6">
        <v>1</v>
      </c>
      <c r="AW59" s="6">
        <v>1</v>
      </c>
      <c r="AX59" s="6">
        <v>1</v>
      </c>
      <c r="AY59" s="6">
        <v>1</v>
      </c>
      <c r="AZ59" s="39">
        <v>476086762160</v>
      </c>
      <c r="BA59" s="6"/>
      <c r="BB59" s="6"/>
    </row>
    <row r="60" spans="1:54" ht="115.15">
      <c r="A60" s="5" t="s">
        <v>275</v>
      </c>
      <c r="B60" s="5" t="s">
        <v>315</v>
      </c>
      <c r="C60" s="5" t="s">
        <v>191</v>
      </c>
      <c r="D60" s="5" t="s">
        <v>191</v>
      </c>
      <c r="E60" s="5" t="s">
        <v>62</v>
      </c>
      <c r="F60" s="5" t="s">
        <v>277</v>
      </c>
      <c r="G60" s="5" t="s">
        <v>278</v>
      </c>
      <c r="H60" s="5" t="s">
        <v>279</v>
      </c>
      <c r="I60" s="5"/>
      <c r="J60" s="5" t="s">
        <v>316</v>
      </c>
      <c r="K60" s="5" t="s">
        <v>317</v>
      </c>
      <c r="L60" s="5" t="s">
        <v>70</v>
      </c>
      <c r="M60" s="5" t="s">
        <v>70</v>
      </c>
      <c r="N60" s="5" t="s">
        <v>70</v>
      </c>
      <c r="O60" s="5" t="s">
        <v>69</v>
      </c>
      <c r="P60" s="5" t="s">
        <v>334</v>
      </c>
      <c r="Q60" s="5" t="s">
        <v>335</v>
      </c>
      <c r="R60" s="5">
        <v>30</v>
      </c>
      <c r="S60" s="5" t="s">
        <v>336</v>
      </c>
      <c r="T60" s="5">
        <v>0</v>
      </c>
      <c r="U60" s="5"/>
      <c r="V60" s="6">
        <v>47582</v>
      </c>
      <c r="W60" s="6">
        <f>W58</f>
        <v>50300</v>
      </c>
      <c r="X60" s="6">
        <f>X58</f>
        <v>161708</v>
      </c>
      <c r="Y60" s="6">
        <f>Z60-X60-W60-V60</f>
        <v>140410</v>
      </c>
      <c r="Z60" s="6">
        <v>400000</v>
      </c>
      <c r="AA60" s="6" t="s">
        <v>74</v>
      </c>
      <c r="AB60" s="6" t="s">
        <v>75</v>
      </c>
      <c r="AC60" s="6" t="s">
        <v>76</v>
      </c>
      <c r="AD60" s="5" t="s">
        <v>321</v>
      </c>
      <c r="AE60" s="6" t="s">
        <v>322</v>
      </c>
      <c r="AF60" s="40">
        <v>2018011001151</v>
      </c>
      <c r="AG60" s="5" t="s">
        <v>323</v>
      </c>
      <c r="AH60" s="5" t="s">
        <v>324</v>
      </c>
      <c r="AI60" s="6"/>
      <c r="AJ60" s="5" t="s">
        <v>337</v>
      </c>
      <c r="AK60" s="28"/>
      <c r="AL60" s="5" t="s">
        <v>338</v>
      </c>
      <c r="AM60" s="6">
        <v>4</v>
      </c>
      <c r="AN60" s="6"/>
      <c r="AO60" s="6"/>
      <c r="AP60" s="6">
        <v>1</v>
      </c>
      <c r="AQ60" s="6"/>
      <c r="AR60" s="6"/>
      <c r="AS60" s="6">
        <v>1</v>
      </c>
      <c r="AT60" s="6"/>
      <c r="AU60" s="6"/>
      <c r="AV60" s="6">
        <v>1</v>
      </c>
      <c r="AW60" s="6"/>
      <c r="AX60" s="6"/>
      <c r="AY60" s="6">
        <v>1</v>
      </c>
      <c r="AZ60" s="29">
        <v>0</v>
      </c>
      <c r="BA60" s="6"/>
      <c r="BB60" s="6"/>
    </row>
    <row r="61" spans="1:54" ht="100.9">
      <c r="A61" s="5" t="s">
        <v>275</v>
      </c>
      <c r="B61" s="5" t="s">
        <v>315</v>
      </c>
      <c r="C61" s="5" t="s">
        <v>191</v>
      </c>
      <c r="D61" s="5" t="s">
        <v>191</v>
      </c>
      <c r="E61" s="5" t="s">
        <v>62</v>
      </c>
      <c r="F61" s="5" t="s">
        <v>277</v>
      </c>
      <c r="G61" s="5" t="s">
        <v>278</v>
      </c>
      <c r="H61" s="5" t="s">
        <v>279</v>
      </c>
      <c r="I61" s="5"/>
      <c r="J61" s="5" t="s">
        <v>316</v>
      </c>
      <c r="K61" s="5" t="s">
        <v>317</v>
      </c>
      <c r="L61" s="5" t="s">
        <v>70</v>
      </c>
      <c r="M61" s="5" t="s">
        <v>70</v>
      </c>
      <c r="N61" s="5" t="s">
        <v>70</v>
      </c>
      <c r="O61" s="5" t="s">
        <v>69</v>
      </c>
      <c r="P61" s="5" t="s">
        <v>339</v>
      </c>
      <c r="Q61" s="5"/>
      <c r="R61" s="5"/>
      <c r="S61" s="5"/>
      <c r="T61" s="5"/>
      <c r="U61" s="5"/>
      <c r="V61" s="6">
        <v>8000</v>
      </c>
      <c r="W61" s="6">
        <v>11000</v>
      </c>
      <c r="X61" s="6"/>
      <c r="Y61" s="6"/>
      <c r="Z61" s="6">
        <v>80000</v>
      </c>
      <c r="AA61" s="6"/>
      <c r="AB61" s="6"/>
      <c r="AC61" s="6"/>
      <c r="AD61" s="5"/>
      <c r="AE61" s="6"/>
      <c r="AF61" s="40"/>
      <c r="AG61" s="5"/>
      <c r="AH61" s="5"/>
      <c r="AI61" s="6"/>
      <c r="AJ61" s="5" t="s">
        <v>107</v>
      </c>
      <c r="AK61" s="5" t="s">
        <v>107</v>
      </c>
      <c r="AL61" s="5" t="s">
        <v>107</v>
      </c>
      <c r="AM61" s="5" t="s">
        <v>107</v>
      </c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29"/>
      <c r="BA61" s="6"/>
      <c r="BB61" s="6"/>
    </row>
    <row r="62" spans="1:54" ht="100.9">
      <c r="A62" s="5" t="s">
        <v>275</v>
      </c>
      <c r="B62" s="5" t="s">
        <v>315</v>
      </c>
      <c r="C62" s="5" t="s">
        <v>191</v>
      </c>
      <c r="D62" s="5" t="s">
        <v>191</v>
      </c>
      <c r="E62" s="5" t="s">
        <v>62</v>
      </c>
      <c r="F62" s="5" t="s">
        <v>277</v>
      </c>
      <c r="G62" s="5" t="s">
        <v>278</v>
      </c>
      <c r="H62" s="5" t="s">
        <v>279</v>
      </c>
      <c r="I62" s="5"/>
      <c r="J62" s="5" t="s">
        <v>316</v>
      </c>
      <c r="K62" s="5" t="s">
        <v>317</v>
      </c>
      <c r="L62" s="5" t="s">
        <v>70</v>
      </c>
      <c r="M62" s="5" t="s">
        <v>70</v>
      </c>
      <c r="N62" s="5" t="s">
        <v>70</v>
      </c>
      <c r="O62" s="5" t="s">
        <v>69</v>
      </c>
      <c r="P62" s="5" t="s">
        <v>340</v>
      </c>
      <c r="Q62" s="5"/>
      <c r="R62" s="5"/>
      <c r="S62" s="5"/>
      <c r="T62" s="5"/>
      <c r="U62" s="5"/>
      <c r="V62" s="41">
        <v>38000</v>
      </c>
      <c r="W62" s="41">
        <v>100000</v>
      </c>
      <c r="X62" s="6"/>
      <c r="Y62" s="55">
        <v>400000</v>
      </c>
      <c r="Z62" s="6"/>
      <c r="AA62" s="6"/>
      <c r="AB62" s="6"/>
      <c r="AC62" s="6"/>
      <c r="AD62" s="5"/>
      <c r="AE62" s="6"/>
      <c r="AF62" s="40"/>
      <c r="AG62" s="5"/>
      <c r="AH62" s="5"/>
      <c r="AI62" s="6"/>
      <c r="AJ62" s="5" t="s">
        <v>107</v>
      </c>
      <c r="AK62" s="5" t="s">
        <v>107</v>
      </c>
      <c r="AL62" s="5" t="s">
        <v>107</v>
      </c>
      <c r="AM62" s="5" t="s">
        <v>107</v>
      </c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29"/>
      <c r="BA62" s="6"/>
      <c r="BB62" s="6"/>
    </row>
    <row r="63" spans="1:54" ht="100.9">
      <c r="A63" s="5" t="s">
        <v>275</v>
      </c>
      <c r="B63" s="5" t="s">
        <v>315</v>
      </c>
      <c r="C63" s="5" t="s">
        <v>191</v>
      </c>
      <c r="D63" s="5" t="s">
        <v>191</v>
      </c>
      <c r="E63" s="5" t="s">
        <v>62</v>
      </c>
      <c r="F63" s="5" t="s">
        <v>277</v>
      </c>
      <c r="G63" s="5" t="s">
        <v>278</v>
      </c>
      <c r="H63" s="5" t="s">
        <v>279</v>
      </c>
      <c r="I63" s="5"/>
      <c r="J63" s="5" t="s">
        <v>316</v>
      </c>
      <c r="K63" s="5" t="s">
        <v>317</v>
      </c>
      <c r="L63" s="5" t="s">
        <v>70</v>
      </c>
      <c r="M63" s="5" t="s">
        <v>70</v>
      </c>
      <c r="N63" s="5" t="s">
        <v>70</v>
      </c>
      <c r="O63" s="5" t="s">
        <v>69</v>
      </c>
      <c r="P63" s="5" t="s">
        <v>341</v>
      </c>
      <c r="Q63" s="5"/>
      <c r="R63" s="5"/>
      <c r="S63" s="5"/>
      <c r="T63" s="5"/>
      <c r="U63" s="5"/>
      <c r="V63" s="41">
        <v>38000</v>
      </c>
      <c r="W63" s="41">
        <v>100000</v>
      </c>
      <c r="X63" s="6"/>
      <c r="Y63" s="55">
        <v>400000</v>
      </c>
      <c r="Z63" s="6"/>
      <c r="AA63" s="6"/>
      <c r="AB63" s="6"/>
      <c r="AC63" s="6"/>
      <c r="AD63" s="5"/>
      <c r="AE63" s="6"/>
      <c r="AF63" s="40"/>
      <c r="AG63" s="5"/>
      <c r="AH63" s="5"/>
      <c r="AI63" s="6"/>
      <c r="AJ63" s="5" t="s">
        <v>107</v>
      </c>
      <c r="AK63" s="5" t="s">
        <v>107</v>
      </c>
      <c r="AL63" s="5" t="s">
        <v>107</v>
      </c>
      <c r="AM63" s="5" t="s">
        <v>107</v>
      </c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29"/>
      <c r="BA63" s="6"/>
      <c r="BB63" s="6"/>
    </row>
    <row r="64" spans="1:54" ht="100.9">
      <c r="A64" s="5" t="s">
        <v>275</v>
      </c>
      <c r="B64" s="5" t="s">
        <v>315</v>
      </c>
      <c r="C64" s="5" t="s">
        <v>191</v>
      </c>
      <c r="D64" s="5" t="s">
        <v>191</v>
      </c>
      <c r="E64" s="5" t="s">
        <v>62</v>
      </c>
      <c r="F64" s="5" t="s">
        <v>277</v>
      </c>
      <c r="G64" s="5" t="s">
        <v>278</v>
      </c>
      <c r="H64" s="5" t="s">
        <v>279</v>
      </c>
      <c r="I64" s="5"/>
      <c r="J64" s="5" t="s">
        <v>316</v>
      </c>
      <c r="K64" s="5" t="s">
        <v>317</v>
      </c>
      <c r="L64" s="5" t="s">
        <v>70</v>
      </c>
      <c r="M64" s="5" t="s">
        <v>70</v>
      </c>
      <c r="N64" s="5" t="s">
        <v>70</v>
      </c>
      <c r="O64" s="5" t="s">
        <v>69</v>
      </c>
      <c r="P64" s="5" t="s">
        <v>342</v>
      </c>
      <c r="Q64" s="5"/>
      <c r="R64" s="5"/>
      <c r="S64" s="5"/>
      <c r="T64" s="5"/>
      <c r="U64" s="5"/>
      <c r="V64" s="41">
        <v>38000</v>
      </c>
      <c r="W64" s="41">
        <v>20000</v>
      </c>
      <c r="X64" s="6"/>
      <c r="Y64" s="55">
        <v>400000</v>
      </c>
      <c r="Z64" s="6"/>
      <c r="AA64" s="6"/>
      <c r="AB64" s="6"/>
      <c r="AC64" s="6"/>
      <c r="AD64" s="5"/>
      <c r="AE64" s="6"/>
      <c r="AF64" s="40"/>
      <c r="AG64" s="5"/>
      <c r="AH64" s="5"/>
      <c r="AI64" s="6"/>
      <c r="AJ64" s="5" t="s">
        <v>107</v>
      </c>
      <c r="AK64" s="5" t="s">
        <v>107</v>
      </c>
      <c r="AL64" s="5" t="s">
        <v>107</v>
      </c>
      <c r="AM64" s="5" t="s">
        <v>107</v>
      </c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29"/>
      <c r="BA64" s="6"/>
      <c r="BB64" s="6"/>
    </row>
    <row r="65" spans="1:54" ht="100.9">
      <c r="A65" s="5" t="s">
        <v>275</v>
      </c>
      <c r="B65" s="5" t="s">
        <v>315</v>
      </c>
      <c r="C65" s="5" t="s">
        <v>191</v>
      </c>
      <c r="D65" s="5" t="s">
        <v>191</v>
      </c>
      <c r="E65" s="5" t="s">
        <v>62</v>
      </c>
      <c r="F65" s="5" t="s">
        <v>277</v>
      </c>
      <c r="G65" s="5" t="s">
        <v>278</v>
      </c>
      <c r="H65" s="5" t="s">
        <v>279</v>
      </c>
      <c r="I65" s="5"/>
      <c r="J65" s="5" t="s">
        <v>316</v>
      </c>
      <c r="K65" s="5" t="s">
        <v>317</v>
      </c>
      <c r="L65" s="5" t="s">
        <v>70</v>
      </c>
      <c r="M65" s="5" t="s">
        <v>70</v>
      </c>
      <c r="N65" s="5" t="s">
        <v>70</v>
      </c>
      <c r="O65" s="5" t="s">
        <v>69</v>
      </c>
      <c r="P65" s="5" t="s">
        <v>343</v>
      </c>
      <c r="Q65" s="5" t="s">
        <v>344</v>
      </c>
      <c r="R65" s="5">
        <v>30</v>
      </c>
      <c r="S65" s="5" t="s">
        <v>345</v>
      </c>
      <c r="T65" s="5"/>
      <c r="U65" s="5"/>
      <c r="V65" s="6">
        <v>2500</v>
      </c>
      <c r="W65" s="41">
        <v>3000</v>
      </c>
      <c r="X65" s="41">
        <v>3000</v>
      </c>
      <c r="Y65" s="41">
        <v>3000</v>
      </c>
      <c r="Z65" s="41">
        <v>11500</v>
      </c>
      <c r="AA65" s="6" t="s">
        <v>74</v>
      </c>
      <c r="AB65" s="6" t="s">
        <v>178</v>
      </c>
      <c r="AC65" s="6" t="s">
        <v>76</v>
      </c>
      <c r="AD65" s="5" t="s">
        <v>329</v>
      </c>
      <c r="AE65" s="6" t="s">
        <v>330</v>
      </c>
      <c r="AF65" s="40">
        <v>2018011001150</v>
      </c>
      <c r="AG65" s="5" t="s">
        <v>331</v>
      </c>
      <c r="AH65" s="5" t="s">
        <v>324</v>
      </c>
      <c r="AI65" s="6"/>
      <c r="AJ65" s="5" t="s">
        <v>346</v>
      </c>
      <c r="AK65" s="28"/>
      <c r="AL65" s="5" t="s">
        <v>347</v>
      </c>
      <c r="AM65" s="6">
        <v>4</v>
      </c>
      <c r="AN65" s="6"/>
      <c r="AO65" s="6"/>
      <c r="AP65" s="6">
        <v>1</v>
      </c>
      <c r="AQ65" s="6"/>
      <c r="AR65" s="6"/>
      <c r="AS65" s="6">
        <v>1</v>
      </c>
      <c r="AT65" s="6"/>
      <c r="AU65" s="6"/>
      <c r="AV65" s="6">
        <v>1</v>
      </c>
      <c r="AW65" s="6"/>
      <c r="AX65" s="6"/>
      <c r="AY65" s="6">
        <v>1</v>
      </c>
      <c r="AZ65" s="29">
        <v>0</v>
      </c>
      <c r="BA65" s="6"/>
      <c r="BB65" s="6"/>
    </row>
    <row r="66" spans="1:54" ht="115.15">
      <c r="A66" s="5" t="s">
        <v>275</v>
      </c>
      <c r="B66" s="5" t="s">
        <v>315</v>
      </c>
      <c r="C66" s="5" t="s">
        <v>191</v>
      </c>
      <c r="D66" s="5" t="s">
        <v>191</v>
      </c>
      <c r="E66" s="5" t="s">
        <v>62</v>
      </c>
      <c r="F66" s="5" t="s">
        <v>277</v>
      </c>
      <c r="G66" s="5" t="s">
        <v>278</v>
      </c>
      <c r="H66" s="5" t="s">
        <v>279</v>
      </c>
      <c r="I66" s="5" t="s">
        <v>280</v>
      </c>
      <c r="J66" s="5" t="s">
        <v>316</v>
      </c>
      <c r="K66" s="5" t="s">
        <v>317</v>
      </c>
      <c r="L66" s="5" t="s">
        <v>70</v>
      </c>
      <c r="M66" s="5" t="s">
        <v>70</v>
      </c>
      <c r="N66" s="5" t="s">
        <v>69</v>
      </c>
      <c r="O66" s="5" t="s">
        <v>70</v>
      </c>
      <c r="P66" s="5" t="s">
        <v>348</v>
      </c>
      <c r="Q66" s="5" t="s">
        <v>349</v>
      </c>
      <c r="R66" s="5">
        <v>30</v>
      </c>
      <c r="S66" s="5" t="s">
        <v>320</v>
      </c>
      <c r="T66" s="5">
        <v>200468</v>
      </c>
      <c r="U66" s="5"/>
      <c r="V66" s="5">
        <v>60433</v>
      </c>
      <c r="W66" s="5">
        <v>55270</v>
      </c>
      <c r="X66" s="5">
        <v>53709</v>
      </c>
      <c r="Y66" s="5">
        <v>52709</v>
      </c>
      <c r="Z66" s="5">
        <v>222121</v>
      </c>
      <c r="AA66" s="6" t="s">
        <v>74</v>
      </c>
      <c r="AB66" s="6" t="s">
        <v>75</v>
      </c>
      <c r="AC66" s="6" t="s">
        <v>76</v>
      </c>
      <c r="AD66" s="5" t="s">
        <v>321</v>
      </c>
      <c r="AE66" s="6" t="s">
        <v>322</v>
      </c>
      <c r="AF66" s="40">
        <v>2018011001151</v>
      </c>
      <c r="AG66" s="5" t="s">
        <v>350</v>
      </c>
      <c r="AH66" s="5" t="s">
        <v>324</v>
      </c>
      <c r="AI66" s="6"/>
      <c r="AJ66" s="5" t="s">
        <v>351</v>
      </c>
      <c r="AK66" s="6">
        <v>100</v>
      </c>
      <c r="AL66" s="5" t="s">
        <v>352</v>
      </c>
      <c r="AM66" s="6">
        <v>11</v>
      </c>
      <c r="AN66" s="6"/>
      <c r="AO66" s="6">
        <v>1</v>
      </c>
      <c r="AP66" s="6">
        <v>1</v>
      </c>
      <c r="AQ66" s="6">
        <v>1</v>
      </c>
      <c r="AR66" s="6">
        <v>1</v>
      </c>
      <c r="AS66" s="6">
        <v>1</v>
      </c>
      <c r="AT66" s="6">
        <v>1</v>
      </c>
      <c r="AU66" s="6">
        <v>1</v>
      </c>
      <c r="AV66" s="6">
        <v>1</v>
      </c>
      <c r="AW66" s="6">
        <v>1</v>
      </c>
      <c r="AX66" s="6">
        <v>1</v>
      </c>
      <c r="AY66" s="6">
        <v>1</v>
      </c>
      <c r="AZ66" s="29">
        <v>0</v>
      </c>
      <c r="BA66" s="6"/>
      <c r="BB66" s="6"/>
    </row>
    <row r="67" spans="1:54" ht="100.9">
      <c r="A67" s="5" t="s">
        <v>275</v>
      </c>
      <c r="B67" s="5" t="s">
        <v>315</v>
      </c>
      <c r="C67" s="5" t="s">
        <v>191</v>
      </c>
      <c r="D67" s="5" t="s">
        <v>191</v>
      </c>
      <c r="E67" s="5" t="s">
        <v>62</v>
      </c>
      <c r="F67" s="5" t="s">
        <v>277</v>
      </c>
      <c r="G67" s="5" t="s">
        <v>278</v>
      </c>
      <c r="H67" s="5" t="s">
        <v>279</v>
      </c>
      <c r="I67" s="5" t="s">
        <v>280</v>
      </c>
      <c r="J67" s="5" t="s">
        <v>316</v>
      </c>
      <c r="K67" s="5" t="s">
        <v>317</v>
      </c>
      <c r="L67" s="5" t="s">
        <v>70</v>
      </c>
      <c r="M67" s="5" t="s">
        <v>70</v>
      </c>
      <c r="N67" s="5" t="s">
        <v>70</v>
      </c>
      <c r="O67" s="5" t="s">
        <v>69</v>
      </c>
      <c r="P67" s="5" t="s">
        <v>353</v>
      </c>
      <c r="Q67" s="5" t="s">
        <v>354</v>
      </c>
      <c r="R67" s="5">
        <v>30</v>
      </c>
      <c r="S67" s="5" t="s">
        <v>320</v>
      </c>
      <c r="T67" s="5"/>
      <c r="U67" s="5"/>
      <c r="V67" s="6">
        <v>50000</v>
      </c>
      <c r="W67" s="6">
        <v>50000</v>
      </c>
      <c r="X67" s="6">
        <v>50000</v>
      </c>
      <c r="Y67" s="6">
        <v>50000</v>
      </c>
      <c r="Z67" s="6">
        <v>200000</v>
      </c>
      <c r="AA67" s="6" t="s">
        <v>74</v>
      </c>
      <c r="AB67" s="6" t="s">
        <v>75</v>
      </c>
      <c r="AC67" s="6" t="s">
        <v>76</v>
      </c>
      <c r="AD67" s="5" t="s">
        <v>321</v>
      </c>
      <c r="AE67" s="6" t="s">
        <v>322</v>
      </c>
      <c r="AF67" s="40">
        <v>2018011001151</v>
      </c>
      <c r="AG67" s="5" t="s">
        <v>323</v>
      </c>
      <c r="AH67" s="5" t="s">
        <v>324</v>
      </c>
      <c r="AI67" s="6"/>
      <c r="AJ67" s="5" t="s">
        <v>332</v>
      </c>
      <c r="AK67" s="28">
        <v>1</v>
      </c>
      <c r="AL67" s="5" t="s">
        <v>333</v>
      </c>
      <c r="AM67" s="6">
        <v>11</v>
      </c>
      <c r="AN67" s="6"/>
      <c r="AO67" s="6">
        <v>1</v>
      </c>
      <c r="AP67" s="6">
        <v>1</v>
      </c>
      <c r="AQ67" s="6">
        <v>1</v>
      </c>
      <c r="AR67" s="6">
        <v>1</v>
      </c>
      <c r="AS67" s="6">
        <v>1</v>
      </c>
      <c r="AT67" s="6">
        <v>1</v>
      </c>
      <c r="AU67" s="6">
        <v>1</v>
      </c>
      <c r="AV67" s="6">
        <v>1</v>
      </c>
      <c r="AW67" s="6">
        <v>1</v>
      </c>
      <c r="AX67" s="6">
        <v>1</v>
      </c>
      <c r="AY67" s="6">
        <v>1</v>
      </c>
      <c r="AZ67" s="30">
        <v>1707520000000</v>
      </c>
      <c r="BA67" s="6"/>
      <c r="BB67" s="6"/>
    </row>
    <row r="68" spans="1:54" ht="100.9">
      <c r="A68" s="5" t="s">
        <v>275</v>
      </c>
      <c r="B68" s="5" t="s">
        <v>315</v>
      </c>
      <c r="C68" s="5" t="s">
        <v>191</v>
      </c>
      <c r="D68" s="5" t="s">
        <v>191</v>
      </c>
      <c r="E68" s="5" t="s">
        <v>62</v>
      </c>
      <c r="F68" s="5" t="s">
        <v>277</v>
      </c>
      <c r="G68" s="5" t="s">
        <v>278</v>
      </c>
      <c r="H68" s="5" t="s">
        <v>279</v>
      </c>
      <c r="I68" s="5"/>
      <c r="J68" s="5" t="s">
        <v>316</v>
      </c>
      <c r="K68" s="5" t="s">
        <v>317</v>
      </c>
      <c r="L68" s="5" t="s">
        <v>70</v>
      </c>
      <c r="M68" s="5" t="s">
        <v>70</v>
      </c>
      <c r="N68" s="5" t="s">
        <v>70</v>
      </c>
      <c r="O68" s="5" t="s">
        <v>69</v>
      </c>
      <c r="P68" s="5" t="s">
        <v>355</v>
      </c>
      <c r="Q68" s="5" t="s">
        <v>356</v>
      </c>
      <c r="R68" s="5">
        <v>30</v>
      </c>
      <c r="S68" s="5" t="s">
        <v>345</v>
      </c>
      <c r="T68" s="5"/>
      <c r="U68" s="5"/>
      <c r="V68" s="6">
        <v>2131</v>
      </c>
      <c r="W68" s="41">
        <v>28000</v>
      </c>
      <c r="X68" s="41">
        <v>30000</v>
      </c>
      <c r="Y68" s="41">
        <f>Z68-X68-W68-V68</f>
        <v>39869</v>
      </c>
      <c r="Z68" s="41">
        <v>100000</v>
      </c>
      <c r="AA68" s="6" t="s">
        <v>74</v>
      </c>
      <c r="AB68" s="6" t="s">
        <v>178</v>
      </c>
      <c r="AC68" s="6" t="s">
        <v>76</v>
      </c>
      <c r="AD68" s="5" t="s">
        <v>321</v>
      </c>
      <c r="AE68" s="6" t="s">
        <v>322</v>
      </c>
      <c r="AF68" s="40">
        <v>2018011001151</v>
      </c>
      <c r="AG68" s="5" t="s">
        <v>323</v>
      </c>
      <c r="AH68" s="5" t="s">
        <v>324</v>
      </c>
      <c r="AI68" s="6"/>
      <c r="AJ68" s="5" t="s">
        <v>357</v>
      </c>
      <c r="AK68" s="28"/>
      <c r="AL68" s="5" t="s">
        <v>358</v>
      </c>
      <c r="AM68" s="6">
        <v>4</v>
      </c>
      <c r="AN68" s="6"/>
      <c r="AO68" s="6"/>
      <c r="AP68" s="6">
        <v>1</v>
      </c>
      <c r="AQ68" s="6"/>
      <c r="AR68" s="6"/>
      <c r="AS68" s="6">
        <v>1</v>
      </c>
      <c r="AT68" s="6"/>
      <c r="AU68" s="6"/>
      <c r="AV68" s="6">
        <v>1</v>
      </c>
      <c r="AW68" s="6"/>
      <c r="AX68" s="6"/>
      <c r="AY68" s="6">
        <v>1</v>
      </c>
      <c r="AZ68" s="30">
        <v>0</v>
      </c>
      <c r="BA68" s="6"/>
      <c r="BB68" s="6"/>
    </row>
    <row r="69" spans="1:54" ht="100.9">
      <c r="A69" s="5" t="s">
        <v>275</v>
      </c>
      <c r="B69" s="5" t="s">
        <v>315</v>
      </c>
      <c r="C69" s="5" t="s">
        <v>191</v>
      </c>
      <c r="D69" s="5" t="s">
        <v>191</v>
      </c>
      <c r="E69" s="5" t="s">
        <v>62</v>
      </c>
      <c r="F69" s="5" t="s">
        <v>277</v>
      </c>
      <c r="G69" s="5" t="s">
        <v>278</v>
      </c>
      <c r="H69" s="5" t="s">
        <v>279</v>
      </c>
      <c r="I69" s="5" t="s">
        <v>280</v>
      </c>
      <c r="J69" s="5" t="s">
        <v>316</v>
      </c>
      <c r="K69" s="5" t="s">
        <v>317</v>
      </c>
      <c r="L69" s="5" t="s">
        <v>70</v>
      </c>
      <c r="M69" s="5" t="s">
        <v>70</v>
      </c>
      <c r="N69" s="5" t="s">
        <v>70</v>
      </c>
      <c r="O69" s="5" t="s">
        <v>69</v>
      </c>
      <c r="P69" s="5" t="s">
        <v>359</v>
      </c>
      <c r="Q69" s="5" t="s">
        <v>360</v>
      </c>
      <c r="R69" s="5">
        <v>30</v>
      </c>
      <c r="S69" s="5" t="s">
        <v>361</v>
      </c>
      <c r="T69" s="5"/>
      <c r="U69" s="5"/>
      <c r="V69" s="6">
        <v>52050</v>
      </c>
      <c r="W69" s="6">
        <v>50000</v>
      </c>
      <c r="X69" s="6">
        <v>50000</v>
      </c>
      <c r="Y69" s="6">
        <v>50000</v>
      </c>
      <c r="Z69" s="6">
        <v>202050</v>
      </c>
      <c r="AA69" s="6" t="s">
        <v>74</v>
      </c>
      <c r="AB69" s="6" t="s">
        <v>75</v>
      </c>
      <c r="AC69" s="6" t="s">
        <v>76</v>
      </c>
      <c r="AD69" s="5" t="s">
        <v>329</v>
      </c>
      <c r="AE69" s="6" t="s">
        <v>330</v>
      </c>
      <c r="AF69" s="40">
        <v>2018011001150</v>
      </c>
      <c r="AG69" s="5" t="s">
        <v>362</v>
      </c>
      <c r="AH69" s="5" t="s">
        <v>324</v>
      </c>
      <c r="AI69" s="6"/>
      <c r="AJ69" s="5" t="s">
        <v>363</v>
      </c>
      <c r="AK69" s="28">
        <v>1</v>
      </c>
      <c r="AL69" s="5" t="s">
        <v>364</v>
      </c>
      <c r="AM69" s="6">
        <v>11</v>
      </c>
      <c r="AN69" s="6"/>
      <c r="AO69" s="6">
        <v>1</v>
      </c>
      <c r="AP69" s="6">
        <v>1</v>
      </c>
      <c r="AQ69" s="6">
        <v>1</v>
      </c>
      <c r="AR69" s="6">
        <v>1</v>
      </c>
      <c r="AS69" s="6">
        <v>1</v>
      </c>
      <c r="AT69" s="6">
        <v>1</v>
      </c>
      <c r="AU69" s="6">
        <v>1</v>
      </c>
      <c r="AV69" s="6">
        <v>1</v>
      </c>
      <c r="AW69" s="6">
        <v>1</v>
      </c>
      <c r="AX69" s="6">
        <v>1</v>
      </c>
      <c r="AY69" s="6">
        <v>1</v>
      </c>
      <c r="AZ69" s="29">
        <v>0</v>
      </c>
      <c r="BA69" s="6"/>
      <c r="BB69" s="6"/>
    </row>
    <row r="70" spans="1:54" ht="100.9">
      <c r="A70" s="5" t="s">
        <v>275</v>
      </c>
      <c r="B70" s="5" t="s">
        <v>315</v>
      </c>
      <c r="C70" s="5" t="s">
        <v>191</v>
      </c>
      <c r="D70" s="5" t="s">
        <v>365</v>
      </c>
      <c r="E70" s="5" t="s">
        <v>62</v>
      </c>
      <c r="F70" s="5" t="s">
        <v>277</v>
      </c>
      <c r="G70" s="5" t="s">
        <v>278</v>
      </c>
      <c r="H70" s="5" t="s">
        <v>279</v>
      </c>
      <c r="I70" s="5" t="s">
        <v>280</v>
      </c>
      <c r="J70" s="5" t="s">
        <v>316</v>
      </c>
      <c r="K70" s="5" t="s">
        <v>366</v>
      </c>
      <c r="L70" s="5" t="s">
        <v>70</v>
      </c>
      <c r="M70" s="5" t="s">
        <v>69</v>
      </c>
      <c r="N70" s="5" t="s">
        <v>70</v>
      </c>
      <c r="O70" s="5" t="s">
        <v>70</v>
      </c>
      <c r="P70" s="5" t="s">
        <v>367</v>
      </c>
      <c r="Q70" s="5" t="s">
        <v>368</v>
      </c>
      <c r="R70" s="5">
        <v>30</v>
      </c>
      <c r="S70" s="5" t="s">
        <v>345</v>
      </c>
      <c r="T70" s="5">
        <v>87</v>
      </c>
      <c r="U70" s="5"/>
      <c r="V70" s="6">
        <v>2131</v>
      </c>
      <c r="W70" s="6">
        <v>2111</v>
      </c>
      <c r="X70" s="6">
        <v>2091</v>
      </c>
      <c r="Y70" s="6">
        <v>2071</v>
      </c>
      <c r="Z70" s="6">
        <f t="shared" ref="Z70:Z71" si="1">SUM(V70:Y70)</f>
        <v>8404</v>
      </c>
      <c r="AA70" s="6" t="s">
        <v>74</v>
      </c>
      <c r="AB70" s="6" t="s">
        <v>178</v>
      </c>
      <c r="AC70" s="6" t="s">
        <v>76</v>
      </c>
      <c r="AD70" s="5" t="s">
        <v>321</v>
      </c>
      <c r="AE70" s="6" t="s">
        <v>322</v>
      </c>
      <c r="AF70" s="40">
        <v>2018011001151</v>
      </c>
      <c r="AG70" s="5" t="s">
        <v>323</v>
      </c>
      <c r="AH70" s="5" t="s">
        <v>324</v>
      </c>
      <c r="AI70" s="6"/>
      <c r="AJ70" s="5" t="s">
        <v>369</v>
      </c>
      <c r="AK70" s="28">
        <v>1</v>
      </c>
      <c r="AL70" s="5" t="s">
        <v>370</v>
      </c>
      <c r="AM70" s="6">
        <v>4</v>
      </c>
      <c r="AN70" s="6"/>
      <c r="AO70" s="6"/>
      <c r="AP70" s="6">
        <v>1</v>
      </c>
      <c r="AQ70" s="6"/>
      <c r="AR70" s="6"/>
      <c r="AS70" s="6">
        <v>1</v>
      </c>
      <c r="AT70" s="6"/>
      <c r="AU70" s="6"/>
      <c r="AV70" s="6">
        <v>1</v>
      </c>
      <c r="AW70" s="6"/>
      <c r="AX70" s="6"/>
      <c r="AY70" s="6">
        <v>1</v>
      </c>
      <c r="AZ70" s="39">
        <v>319824356640</v>
      </c>
      <c r="BA70" s="6"/>
      <c r="BB70" s="6"/>
    </row>
    <row r="71" spans="1:54" ht="100.9">
      <c r="A71" s="5" t="s">
        <v>275</v>
      </c>
      <c r="B71" s="5" t="s">
        <v>315</v>
      </c>
      <c r="C71" s="5" t="s">
        <v>191</v>
      </c>
      <c r="D71" s="5" t="s">
        <v>365</v>
      </c>
      <c r="E71" s="5" t="s">
        <v>62</v>
      </c>
      <c r="F71" s="5" t="s">
        <v>277</v>
      </c>
      <c r="G71" s="5" t="s">
        <v>278</v>
      </c>
      <c r="H71" s="5" t="s">
        <v>279</v>
      </c>
      <c r="I71" s="5" t="s">
        <v>280</v>
      </c>
      <c r="J71" s="5" t="s">
        <v>316</v>
      </c>
      <c r="K71" s="5" t="s">
        <v>366</v>
      </c>
      <c r="L71" s="5" t="s">
        <v>70</v>
      </c>
      <c r="M71" s="5" t="s">
        <v>69</v>
      </c>
      <c r="N71" s="5" t="s">
        <v>70</v>
      </c>
      <c r="O71" s="5" t="s">
        <v>70</v>
      </c>
      <c r="P71" s="5" t="s">
        <v>371</v>
      </c>
      <c r="Q71" s="5" t="s">
        <v>372</v>
      </c>
      <c r="R71" s="5">
        <v>30</v>
      </c>
      <c r="S71" s="5" t="s">
        <v>345</v>
      </c>
      <c r="T71" s="5">
        <v>49</v>
      </c>
      <c r="U71" s="5"/>
      <c r="V71" s="6">
        <v>2131</v>
      </c>
      <c r="W71" s="6">
        <v>2111</v>
      </c>
      <c r="X71" s="6">
        <v>2091</v>
      </c>
      <c r="Y71" s="6">
        <v>2071</v>
      </c>
      <c r="Z71" s="6">
        <f t="shared" si="1"/>
        <v>8404</v>
      </c>
      <c r="AA71" s="6" t="s">
        <v>74</v>
      </c>
      <c r="AB71" s="6" t="s">
        <v>178</v>
      </c>
      <c r="AC71" s="6" t="s">
        <v>76</v>
      </c>
      <c r="AD71" s="5" t="s">
        <v>321</v>
      </c>
      <c r="AE71" s="6" t="s">
        <v>322</v>
      </c>
      <c r="AF71" s="40">
        <v>2018011001151</v>
      </c>
      <c r="AG71" s="5" t="s">
        <v>323</v>
      </c>
      <c r="AH71" s="5" t="s">
        <v>324</v>
      </c>
      <c r="AI71" s="6"/>
      <c r="AJ71" s="5" t="s">
        <v>373</v>
      </c>
      <c r="AK71" s="28">
        <v>1</v>
      </c>
      <c r="AL71" s="5" t="s">
        <v>374</v>
      </c>
      <c r="AM71" s="6">
        <v>4</v>
      </c>
      <c r="AN71" s="6"/>
      <c r="AO71" s="6"/>
      <c r="AP71" s="6">
        <v>1</v>
      </c>
      <c r="AQ71" s="6"/>
      <c r="AR71" s="6"/>
      <c r="AS71" s="6">
        <v>1</v>
      </c>
      <c r="AT71" s="6"/>
      <c r="AU71" s="6"/>
      <c r="AV71" s="6">
        <v>1</v>
      </c>
      <c r="AW71" s="6"/>
      <c r="AX71" s="6"/>
      <c r="AY71" s="6">
        <v>1</v>
      </c>
      <c r="AZ71" s="39">
        <v>0</v>
      </c>
      <c r="BA71" s="6"/>
      <c r="BB71" s="6"/>
    </row>
    <row r="72" spans="1:54" ht="100.9">
      <c r="A72" s="5" t="s">
        <v>275</v>
      </c>
      <c r="B72" s="5" t="s">
        <v>315</v>
      </c>
      <c r="C72" s="5" t="s">
        <v>191</v>
      </c>
      <c r="D72" s="5" t="s">
        <v>365</v>
      </c>
      <c r="E72" s="5" t="s">
        <v>62</v>
      </c>
      <c r="F72" s="5" t="s">
        <v>277</v>
      </c>
      <c r="G72" s="5" t="s">
        <v>161</v>
      </c>
      <c r="H72" s="5" t="s">
        <v>279</v>
      </c>
      <c r="I72" s="5" t="s">
        <v>280</v>
      </c>
      <c r="J72" s="5" t="s">
        <v>316</v>
      </c>
      <c r="K72" s="5" t="s">
        <v>366</v>
      </c>
      <c r="L72" s="5" t="s">
        <v>70</v>
      </c>
      <c r="M72" s="5" t="s">
        <v>69</v>
      </c>
      <c r="N72" s="5" t="s">
        <v>70</v>
      </c>
      <c r="O72" s="5" t="s">
        <v>70</v>
      </c>
      <c r="P72" s="5" t="s">
        <v>375</v>
      </c>
      <c r="Q72" s="5" t="s">
        <v>376</v>
      </c>
      <c r="R72" s="5">
        <v>30</v>
      </c>
      <c r="S72" s="5" t="s">
        <v>345</v>
      </c>
      <c r="T72" s="5">
        <v>309</v>
      </c>
      <c r="U72" s="5"/>
      <c r="V72" s="6">
        <v>2644</v>
      </c>
      <c r="W72" s="6">
        <v>2619</v>
      </c>
      <c r="X72" s="6">
        <v>2594</v>
      </c>
      <c r="Y72" s="6">
        <v>2569</v>
      </c>
      <c r="Z72" s="6">
        <f t="shared" ref="Z72:Z75" si="2">SUM(V72:Y72)</f>
        <v>10426</v>
      </c>
      <c r="AA72" s="6" t="s">
        <v>74</v>
      </c>
      <c r="AB72" s="6" t="s">
        <v>178</v>
      </c>
      <c r="AC72" s="6" t="s">
        <v>76</v>
      </c>
      <c r="AD72" s="5" t="s">
        <v>321</v>
      </c>
      <c r="AE72" s="6" t="s">
        <v>322</v>
      </c>
      <c r="AF72" s="40">
        <v>2018011001151</v>
      </c>
      <c r="AG72" s="5" t="s">
        <v>331</v>
      </c>
      <c r="AH72" s="5" t="s">
        <v>324</v>
      </c>
      <c r="AI72" s="6"/>
      <c r="AJ72" s="5" t="s">
        <v>377</v>
      </c>
      <c r="AK72" s="28">
        <v>1</v>
      </c>
      <c r="AL72" s="5" t="s">
        <v>378</v>
      </c>
      <c r="AM72" s="6">
        <v>4</v>
      </c>
      <c r="AN72" s="6"/>
      <c r="AO72" s="6"/>
      <c r="AP72" s="6">
        <v>1</v>
      </c>
      <c r="AQ72" s="6"/>
      <c r="AR72" s="6"/>
      <c r="AS72" s="6">
        <v>1</v>
      </c>
      <c r="AT72" s="6"/>
      <c r="AU72" s="6"/>
      <c r="AV72" s="6">
        <v>1</v>
      </c>
      <c r="AW72" s="6"/>
      <c r="AX72" s="6"/>
      <c r="AY72" s="6">
        <v>1</v>
      </c>
      <c r="AZ72" s="39">
        <v>0</v>
      </c>
      <c r="BA72" s="6"/>
      <c r="BB72" s="6"/>
    </row>
    <row r="73" spans="1:54" ht="100.9">
      <c r="A73" s="5" t="s">
        <v>275</v>
      </c>
      <c r="B73" s="5" t="s">
        <v>315</v>
      </c>
      <c r="C73" s="5" t="s">
        <v>191</v>
      </c>
      <c r="D73" s="5" t="s">
        <v>365</v>
      </c>
      <c r="E73" s="5" t="s">
        <v>62</v>
      </c>
      <c r="F73" s="5" t="s">
        <v>277</v>
      </c>
      <c r="G73" s="5" t="s">
        <v>161</v>
      </c>
      <c r="H73" s="5" t="s">
        <v>279</v>
      </c>
      <c r="I73" s="5" t="s">
        <v>280</v>
      </c>
      <c r="J73" s="5" t="s">
        <v>316</v>
      </c>
      <c r="K73" s="5" t="s">
        <v>366</v>
      </c>
      <c r="L73" s="5" t="s">
        <v>70</v>
      </c>
      <c r="M73" s="5" t="s">
        <v>69</v>
      </c>
      <c r="N73" s="5" t="s">
        <v>70</v>
      </c>
      <c r="O73" s="5" t="s">
        <v>70</v>
      </c>
      <c r="P73" s="5" t="s">
        <v>379</v>
      </c>
      <c r="Q73" s="5" t="s">
        <v>380</v>
      </c>
      <c r="R73" s="5">
        <v>30</v>
      </c>
      <c r="S73" s="5" t="s">
        <v>345</v>
      </c>
      <c r="T73" s="5">
        <v>160</v>
      </c>
      <c r="U73" s="5"/>
      <c r="V73" s="6">
        <v>2644</v>
      </c>
      <c r="W73" s="6">
        <v>2619</v>
      </c>
      <c r="X73" s="6">
        <v>2594</v>
      </c>
      <c r="Y73" s="6">
        <v>2569</v>
      </c>
      <c r="Z73" s="6">
        <f t="shared" si="2"/>
        <v>10426</v>
      </c>
      <c r="AA73" s="6" t="s">
        <v>74</v>
      </c>
      <c r="AB73" s="6" t="s">
        <v>178</v>
      </c>
      <c r="AC73" s="6" t="s">
        <v>76</v>
      </c>
      <c r="AD73" s="5" t="s">
        <v>321</v>
      </c>
      <c r="AE73" s="6" t="s">
        <v>322</v>
      </c>
      <c r="AF73" s="40">
        <v>2018011001151</v>
      </c>
      <c r="AG73" s="5" t="s">
        <v>323</v>
      </c>
      <c r="AH73" s="5" t="s">
        <v>324</v>
      </c>
      <c r="AI73" s="6"/>
      <c r="AJ73" s="5" t="s">
        <v>381</v>
      </c>
      <c r="AK73" s="28">
        <v>1</v>
      </c>
      <c r="AL73" s="5" t="s">
        <v>382</v>
      </c>
      <c r="AM73" s="6">
        <v>4</v>
      </c>
      <c r="AN73" s="6"/>
      <c r="AO73" s="6"/>
      <c r="AP73" s="6">
        <v>1</v>
      </c>
      <c r="AQ73" s="6"/>
      <c r="AR73" s="6"/>
      <c r="AS73" s="6">
        <v>1</v>
      </c>
      <c r="AT73" s="6"/>
      <c r="AU73" s="6"/>
      <c r="AV73" s="6">
        <v>1</v>
      </c>
      <c r="AW73" s="6"/>
      <c r="AX73" s="6"/>
      <c r="AY73" s="6">
        <v>1</v>
      </c>
      <c r="AZ73" s="39">
        <v>0</v>
      </c>
      <c r="BA73" s="6"/>
      <c r="BB73" s="6"/>
    </row>
    <row r="74" spans="1:54" ht="100.9">
      <c r="A74" s="5" t="s">
        <v>275</v>
      </c>
      <c r="B74" s="5" t="s">
        <v>315</v>
      </c>
      <c r="C74" s="5" t="s">
        <v>191</v>
      </c>
      <c r="D74" s="5" t="s">
        <v>365</v>
      </c>
      <c r="E74" s="5" t="s">
        <v>62</v>
      </c>
      <c r="F74" s="5" t="s">
        <v>277</v>
      </c>
      <c r="G74" s="5" t="s">
        <v>161</v>
      </c>
      <c r="H74" s="5" t="s">
        <v>279</v>
      </c>
      <c r="I74" s="5" t="s">
        <v>280</v>
      </c>
      <c r="J74" s="5" t="s">
        <v>316</v>
      </c>
      <c r="K74" s="5" t="s">
        <v>317</v>
      </c>
      <c r="L74" s="5" t="s">
        <v>70</v>
      </c>
      <c r="M74" s="5" t="s">
        <v>69</v>
      </c>
      <c r="N74" s="5" t="s">
        <v>70</v>
      </c>
      <c r="O74" s="5" t="s">
        <v>70</v>
      </c>
      <c r="P74" s="5" t="s">
        <v>383</v>
      </c>
      <c r="Q74" s="5" t="s">
        <v>384</v>
      </c>
      <c r="R74" s="5">
        <v>30</v>
      </c>
      <c r="S74" s="5" t="s">
        <v>345</v>
      </c>
      <c r="T74" s="5">
        <v>35</v>
      </c>
      <c r="U74" s="5"/>
      <c r="V74" s="6">
        <v>745</v>
      </c>
      <c r="W74" s="6">
        <v>739</v>
      </c>
      <c r="X74" s="6">
        <v>732</v>
      </c>
      <c r="Y74" s="6">
        <v>725</v>
      </c>
      <c r="Z74" s="6">
        <f t="shared" si="2"/>
        <v>2941</v>
      </c>
      <c r="AA74" s="6" t="s">
        <v>74</v>
      </c>
      <c r="AB74" s="6" t="s">
        <v>178</v>
      </c>
      <c r="AC74" s="6" t="s">
        <v>76</v>
      </c>
      <c r="AD74" s="5" t="s">
        <v>321</v>
      </c>
      <c r="AE74" s="6" t="s">
        <v>322</v>
      </c>
      <c r="AF74" s="40">
        <v>2018011001151</v>
      </c>
      <c r="AG74" s="5" t="s">
        <v>323</v>
      </c>
      <c r="AH74" s="5" t="s">
        <v>324</v>
      </c>
      <c r="AI74" s="6"/>
      <c r="AJ74" s="5" t="s">
        <v>385</v>
      </c>
      <c r="AK74" s="28">
        <v>1</v>
      </c>
      <c r="AL74" s="5" t="s">
        <v>386</v>
      </c>
      <c r="AM74" s="6">
        <v>4</v>
      </c>
      <c r="AN74" s="6"/>
      <c r="AO74" s="6"/>
      <c r="AP74" s="6">
        <v>1</v>
      </c>
      <c r="AQ74" s="6"/>
      <c r="AR74" s="6"/>
      <c r="AS74" s="6">
        <v>1</v>
      </c>
      <c r="AT74" s="6"/>
      <c r="AU74" s="6"/>
      <c r="AV74" s="6">
        <v>1</v>
      </c>
      <c r="AW74" s="6"/>
      <c r="AX74" s="6"/>
      <c r="AY74" s="6">
        <v>1</v>
      </c>
      <c r="AZ74" s="39">
        <v>0</v>
      </c>
      <c r="BA74" s="6"/>
      <c r="BB74" s="6"/>
    </row>
    <row r="75" spans="1:54" ht="100.9">
      <c r="A75" s="5" t="s">
        <v>275</v>
      </c>
      <c r="B75" s="5" t="s">
        <v>315</v>
      </c>
      <c r="C75" s="5" t="s">
        <v>191</v>
      </c>
      <c r="D75" s="5" t="s">
        <v>365</v>
      </c>
      <c r="E75" s="5" t="s">
        <v>62</v>
      </c>
      <c r="F75" s="5" t="s">
        <v>277</v>
      </c>
      <c r="G75" s="5" t="s">
        <v>161</v>
      </c>
      <c r="H75" s="5" t="s">
        <v>279</v>
      </c>
      <c r="I75" s="5" t="s">
        <v>280</v>
      </c>
      <c r="J75" s="5" t="s">
        <v>316</v>
      </c>
      <c r="K75" s="5" t="s">
        <v>366</v>
      </c>
      <c r="L75" s="5" t="s">
        <v>70</v>
      </c>
      <c r="M75" s="5" t="s">
        <v>69</v>
      </c>
      <c r="N75" s="5" t="s">
        <v>70</v>
      </c>
      <c r="O75" s="5" t="s">
        <v>70</v>
      </c>
      <c r="P75" s="5" t="s">
        <v>387</v>
      </c>
      <c r="Q75" s="5" t="s">
        <v>388</v>
      </c>
      <c r="R75" s="5">
        <v>30</v>
      </c>
      <c r="S75" s="5" t="s">
        <v>345</v>
      </c>
      <c r="T75" s="5">
        <v>170</v>
      </c>
      <c r="U75" s="5"/>
      <c r="V75" s="6">
        <v>873</v>
      </c>
      <c r="W75" s="6">
        <v>864</v>
      </c>
      <c r="X75" s="6">
        <v>856</v>
      </c>
      <c r="Y75" s="6">
        <v>848</v>
      </c>
      <c r="Z75" s="6">
        <f t="shared" si="2"/>
        <v>3441</v>
      </c>
      <c r="AA75" s="6" t="s">
        <v>74</v>
      </c>
      <c r="AB75" s="6" t="s">
        <v>178</v>
      </c>
      <c r="AC75" s="6" t="s">
        <v>76</v>
      </c>
      <c r="AD75" s="5" t="s">
        <v>321</v>
      </c>
      <c r="AE75" s="6" t="s">
        <v>322</v>
      </c>
      <c r="AF75" s="40">
        <v>2018011001151</v>
      </c>
      <c r="AG75" s="5" t="s">
        <v>350</v>
      </c>
      <c r="AH75" s="5" t="s">
        <v>324</v>
      </c>
      <c r="AI75" s="6"/>
      <c r="AJ75" s="5" t="s">
        <v>389</v>
      </c>
      <c r="AK75" s="28">
        <v>1</v>
      </c>
      <c r="AL75" s="5" t="s">
        <v>390</v>
      </c>
      <c r="AM75" s="6">
        <v>4</v>
      </c>
      <c r="AN75" s="6"/>
      <c r="AO75" s="6"/>
      <c r="AP75" s="6">
        <v>1</v>
      </c>
      <c r="AQ75" s="6"/>
      <c r="AR75" s="6"/>
      <c r="AS75" s="6">
        <v>1</v>
      </c>
      <c r="AT75" s="6"/>
      <c r="AU75" s="6"/>
      <c r="AV75" s="6">
        <v>1</v>
      </c>
      <c r="AW75" s="6"/>
      <c r="AX75" s="6"/>
      <c r="AY75" s="6">
        <v>1</v>
      </c>
      <c r="AZ75" s="39">
        <v>0</v>
      </c>
      <c r="BA75" s="6"/>
      <c r="BB75" s="6"/>
    </row>
    <row r="76" spans="1:54" ht="100.9">
      <c r="A76" s="5" t="s">
        <v>275</v>
      </c>
      <c r="B76" s="5" t="s">
        <v>315</v>
      </c>
      <c r="C76" s="5" t="s">
        <v>191</v>
      </c>
      <c r="D76" s="5" t="s">
        <v>365</v>
      </c>
      <c r="E76" s="5" t="s">
        <v>62</v>
      </c>
      <c r="F76" s="5" t="s">
        <v>277</v>
      </c>
      <c r="G76" s="5" t="s">
        <v>161</v>
      </c>
      <c r="H76" s="5" t="s">
        <v>279</v>
      </c>
      <c r="I76" s="5" t="s">
        <v>280</v>
      </c>
      <c r="J76" s="5" t="s">
        <v>316</v>
      </c>
      <c r="K76" s="5" t="s">
        <v>317</v>
      </c>
      <c r="L76" s="5" t="s">
        <v>69</v>
      </c>
      <c r="M76" s="5" t="s">
        <v>70</v>
      </c>
      <c r="N76" s="5" t="s">
        <v>70</v>
      </c>
      <c r="O76" s="5" t="s">
        <v>69</v>
      </c>
      <c r="P76" s="5" t="s">
        <v>391</v>
      </c>
      <c r="Q76" s="5" t="s">
        <v>392</v>
      </c>
      <c r="R76" s="5">
        <v>30</v>
      </c>
      <c r="S76" s="5" t="s">
        <v>320</v>
      </c>
      <c r="T76" s="5"/>
      <c r="U76" s="5"/>
      <c r="V76" s="6">
        <v>33000</v>
      </c>
      <c r="W76" s="6">
        <v>106800</v>
      </c>
      <c r="X76" s="6">
        <v>83200</v>
      </c>
      <c r="Y76" s="6">
        <v>89600</v>
      </c>
      <c r="Z76" s="6">
        <v>320000</v>
      </c>
      <c r="AA76" s="6" t="s">
        <v>74</v>
      </c>
      <c r="AB76" s="6" t="s">
        <v>75</v>
      </c>
      <c r="AC76" s="6" t="s">
        <v>76</v>
      </c>
      <c r="AD76" s="5" t="s">
        <v>321</v>
      </c>
      <c r="AE76" s="6" t="s">
        <v>322</v>
      </c>
      <c r="AF76" s="25">
        <v>2018011001151</v>
      </c>
      <c r="AG76" s="5" t="s">
        <v>323</v>
      </c>
      <c r="AH76" s="5" t="s">
        <v>324</v>
      </c>
      <c r="AI76" s="6"/>
      <c r="AJ76" s="5" t="s">
        <v>393</v>
      </c>
      <c r="AK76" s="28"/>
      <c r="AL76" s="5" t="s">
        <v>394</v>
      </c>
      <c r="AM76" s="6">
        <v>11</v>
      </c>
      <c r="AN76" s="6"/>
      <c r="AO76" s="6">
        <v>1</v>
      </c>
      <c r="AP76" s="6">
        <v>1</v>
      </c>
      <c r="AQ76" s="6">
        <v>1</v>
      </c>
      <c r="AR76" s="6">
        <v>1</v>
      </c>
      <c r="AS76" s="6">
        <v>1</v>
      </c>
      <c r="AT76" s="6">
        <v>1</v>
      </c>
      <c r="AU76" s="6">
        <v>1</v>
      </c>
      <c r="AV76" s="6">
        <v>1</v>
      </c>
      <c r="AW76" s="6">
        <v>1</v>
      </c>
      <c r="AX76" s="6">
        <v>1</v>
      </c>
      <c r="AY76" s="6">
        <v>1</v>
      </c>
      <c r="AZ76" s="39">
        <v>0</v>
      </c>
      <c r="BA76" s="6"/>
      <c r="BB76" s="6"/>
    </row>
    <row r="77" spans="1:54" ht="72.75" customHeight="1">
      <c r="A77" s="5" t="s">
        <v>275</v>
      </c>
      <c r="B77" s="5" t="s">
        <v>315</v>
      </c>
      <c r="C77" s="5" t="s">
        <v>191</v>
      </c>
      <c r="D77" s="5" t="s">
        <v>61</v>
      </c>
      <c r="E77" s="5" t="s">
        <v>62</v>
      </c>
      <c r="F77" s="5" t="s">
        <v>395</v>
      </c>
      <c r="G77" s="5" t="s">
        <v>396</v>
      </c>
      <c r="H77" s="5" t="s">
        <v>279</v>
      </c>
      <c r="I77" s="5" t="s">
        <v>280</v>
      </c>
      <c r="J77" s="5" t="s">
        <v>316</v>
      </c>
      <c r="K77" s="5" t="s">
        <v>366</v>
      </c>
      <c r="L77" s="5" t="s">
        <v>69</v>
      </c>
      <c r="M77" s="5" t="s">
        <v>70</v>
      </c>
      <c r="N77" s="5" t="s">
        <v>70</v>
      </c>
      <c r="O77" s="5" t="s">
        <v>69</v>
      </c>
      <c r="P77" s="5" t="s">
        <v>397</v>
      </c>
      <c r="Q77" s="5"/>
      <c r="R77" s="5"/>
      <c r="S77" s="5"/>
      <c r="T77" s="5"/>
      <c r="U77" s="5"/>
      <c r="V77" s="6">
        <v>3000</v>
      </c>
      <c r="W77" s="6">
        <v>3500</v>
      </c>
      <c r="X77" s="6">
        <v>2000</v>
      </c>
      <c r="Y77" s="6">
        <v>1500</v>
      </c>
      <c r="Z77" s="6">
        <v>12418</v>
      </c>
      <c r="AA77" s="6" t="s">
        <v>74</v>
      </c>
      <c r="AB77" s="6" t="s">
        <v>75</v>
      </c>
      <c r="AC77" s="6"/>
      <c r="AD77" s="6"/>
      <c r="AE77" s="6"/>
      <c r="AF77" s="6"/>
      <c r="AG77" s="6"/>
      <c r="AH77" s="6"/>
      <c r="AI77" s="6"/>
      <c r="AJ77" s="5" t="s">
        <v>107</v>
      </c>
      <c r="AK77" s="5" t="s">
        <v>107</v>
      </c>
      <c r="AL77" s="5" t="s">
        <v>107</v>
      </c>
      <c r="AM77" s="5" t="s">
        <v>107</v>
      </c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39"/>
      <c r="BA77" s="6"/>
      <c r="BB77" s="6"/>
    </row>
    <row r="78" spans="1:54" ht="72.75" customHeight="1">
      <c r="A78" s="5" t="s">
        <v>275</v>
      </c>
      <c r="B78" s="5" t="s">
        <v>315</v>
      </c>
      <c r="C78" s="5" t="s">
        <v>191</v>
      </c>
      <c r="D78" s="5" t="s">
        <v>365</v>
      </c>
      <c r="E78" s="5" t="s">
        <v>62</v>
      </c>
      <c r="F78" s="5" t="s">
        <v>277</v>
      </c>
      <c r="G78" s="5" t="s">
        <v>161</v>
      </c>
      <c r="H78" s="5" t="s">
        <v>279</v>
      </c>
      <c r="I78" s="5" t="s">
        <v>316</v>
      </c>
      <c r="J78" s="5" t="s">
        <v>316</v>
      </c>
      <c r="K78" s="5" t="s">
        <v>317</v>
      </c>
      <c r="L78" s="5" t="s">
        <v>70</v>
      </c>
      <c r="M78" s="5" t="s">
        <v>70</v>
      </c>
      <c r="N78" s="5" t="s">
        <v>70</v>
      </c>
      <c r="O78" s="5" t="s">
        <v>69</v>
      </c>
      <c r="P78" s="5" t="s">
        <v>398</v>
      </c>
      <c r="Q78" s="5" t="s">
        <v>399</v>
      </c>
      <c r="R78" s="5">
        <v>30</v>
      </c>
      <c r="S78" s="5" t="s">
        <v>345</v>
      </c>
      <c r="T78" s="5"/>
      <c r="U78" s="5"/>
      <c r="V78" s="6"/>
      <c r="W78" s="6">
        <v>1483</v>
      </c>
      <c r="X78" s="6">
        <v>0</v>
      </c>
      <c r="Y78" s="6">
        <v>0</v>
      </c>
      <c r="Z78" s="6">
        <f>SUM(V78:Y78)</f>
        <v>1483</v>
      </c>
      <c r="AA78" s="6" t="s">
        <v>74</v>
      </c>
      <c r="AB78" s="6" t="s">
        <v>178</v>
      </c>
      <c r="AC78" s="6" t="s">
        <v>76</v>
      </c>
      <c r="AD78" s="5" t="s">
        <v>321</v>
      </c>
      <c r="AE78" s="6" t="s">
        <v>322</v>
      </c>
      <c r="AF78" s="40">
        <v>2018011001151</v>
      </c>
      <c r="AG78" s="5" t="s">
        <v>400</v>
      </c>
      <c r="AH78" s="5" t="s">
        <v>324</v>
      </c>
      <c r="AI78" s="45"/>
      <c r="AJ78" s="5" t="s">
        <v>401</v>
      </c>
      <c r="AK78" s="5"/>
      <c r="AL78" s="5" t="s">
        <v>402</v>
      </c>
      <c r="AM78" s="5">
        <v>4</v>
      </c>
      <c r="AN78" s="5"/>
      <c r="AO78" s="5"/>
      <c r="AP78" s="5">
        <v>1</v>
      </c>
      <c r="AQ78" s="5"/>
      <c r="AR78" s="5"/>
      <c r="AS78" s="5">
        <v>1</v>
      </c>
      <c r="AT78" s="5"/>
      <c r="AU78" s="5"/>
      <c r="AV78" s="5">
        <v>1</v>
      </c>
      <c r="AW78" s="5"/>
      <c r="AX78" s="5"/>
      <c r="AY78" s="5">
        <v>1</v>
      </c>
      <c r="AZ78" s="39">
        <v>0</v>
      </c>
      <c r="BA78" s="6"/>
      <c r="BB78" s="6"/>
    </row>
    <row r="79" spans="1:54" ht="72.75" customHeight="1">
      <c r="A79" s="5" t="s">
        <v>275</v>
      </c>
      <c r="B79" s="5" t="s">
        <v>315</v>
      </c>
      <c r="C79" s="5" t="s">
        <v>191</v>
      </c>
      <c r="D79" s="5" t="s">
        <v>365</v>
      </c>
      <c r="E79" s="5" t="s">
        <v>62</v>
      </c>
      <c r="F79" s="5" t="s">
        <v>277</v>
      </c>
      <c r="G79" s="5" t="s">
        <v>161</v>
      </c>
      <c r="H79" s="5" t="s">
        <v>279</v>
      </c>
      <c r="I79" s="5" t="s">
        <v>316</v>
      </c>
      <c r="J79" s="5" t="s">
        <v>316</v>
      </c>
      <c r="K79" s="5" t="s">
        <v>317</v>
      </c>
      <c r="L79" s="5" t="s">
        <v>70</v>
      </c>
      <c r="M79" s="5" t="s">
        <v>70</v>
      </c>
      <c r="N79" s="5" t="s">
        <v>70</v>
      </c>
      <c r="O79" s="5" t="s">
        <v>69</v>
      </c>
      <c r="P79" s="5" t="s">
        <v>403</v>
      </c>
      <c r="Q79" s="5" t="s">
        <v>404</v>
      </c>
      <c r="R79" s="5">
        <v>30</v>
      </c>
      <c r="S79" s="5" t="s">
        <v>345</v>
      </c>
      <c r="T79" s="5"/>
      <c r="U79" s="5"/>
      <c r="V79" s="6"/>
      <c r="W79" s="6">
        <v>1078</v>
      </c>
      <c r="X79" s="6">
        <v>0</v>
      </c>
      <c r="Y79" s="6">
        <v>0</v>
      </c>
      <c r="Z79" s="6">
        <f t="shared" ref="Z79:Z81" si="3">SUM(V79:Y79)</f>
        <v>1078</v>
      </c>
      <c r="AA79" s="6" t="s">
        <v>74</v>
      </c>
      <c r="AB79" s="6" t="s">
        <v>178</v>
      </c>
      <c r="AC79" s="6" t="s">
        <v>76</v>
      </c>
      <c r="AD79" s="5" t="s">
        <v>321</v>
      </c>
      <c r="AE79" s="6" t="s">
        <v>322</v>
      </c>
      <c r="AF79" s="40">
        <v>2018011001151</v>
      </c>
      <c r="AG79" s="5" t="s">
        <v>400</v>
      </c>
      <c r="AH79" s="5" t="s">
        <v>324</v>
      </c>
      <c r="AI79" s="45"/>
      <c r="AJ79" s="5" t="s">
        <v>401</v>
      </c>
      <c r="AK79" s="5"/>
      <c r="AL79" s="5" t="s">
        <v>402</v>
      </c>
      <c r="AM79" s="5">
        <v>4</v>
      </c>
      <c r="AN79" s="5"/>
      <c r="AO79" s="5"/>
      <c r="AP79" s="5">
        <v>1</v>
      </c>
      <c r="AQ79" s="5"/>
      <c r="AR79" s="5"/>
      <c r="AS79" s="5">
        <v>1</v>
      </c>
      <c r="AT79" s="5"/>
      <c r="AU79" s="5"/>
      <c r="AV79" s="5">
        <v>1</v>
      </c>
      <c r="AW79" s="5"/>
      <c r="AX79" s="5"/>
      <c r="AY79" s="5">
        <v>1</v>
      </c>
      <c r="AZ79" s="39">
        <v>0</v>
      </c>
      <c r="BA79" s="6"/>
      <c r="BB79" s="6"/>
    </row>
    <row r="80" spans="1:54" ht="72.75" customHeight="1">
      <c r="A80" s="5" t="s">
        <v>275</v>
      </c>
      <c r="B80" s="5" t="s">
        <v>315</v>
      </c>
      <c r="C80" s="5" t="s">
        <v>191</v>
      </c>
      <c r="D80" s="5" t="s">
        <v>365</v>
      </c>
      <c r="E80" s="5" t="s">
        <v>62</v>
      </c>
      <c r="F80" s="5" t="s">
        <v>277</v>
      </c>
      <c r="G80" s="5" t="s">
        <v>161</v>
      </c>
      <c r="H80" s="5" t="s">
        <v>279</v>
      </c>
      <c r="I80" s="5" t="s">
        <v>316</v>
      </c>
      <c r="J80" s="5" t="s">
        <v>316</v>
      </c>
      <c r="K80" s="5" t="s">
        <v>317</v>
      </c>
      <c r="L80" s="5" t="s">
        <v>70</v>
      </c>
      <c r="M80" s="5" t="s">
        <v>70</v>
      </c>
      <c r="N80" s="5" t="s">
        <v>70</v>
      </c>
      <c r="O80" s="5" t="s">
        <v>69</v>
      </c>
      <c r="P80" s="5" t="s">
        <v>405</v>
      </c>
      <c r="Q80" s="5" t="s">
        <v>406</v>
      </c>
      <c r="R80" s="5">
        <v>30</v>
      </c>
      <c r="S80" s="5" t="s">
        <v>345</v>
      </c>
      <c r="T80" s="5"/>
      <c r="U80" s="5"/>
      <c r="V80" s="6"/>
      <c r="W80" s="6">
        <v>200</v>
      </c>
      <c r="X80" s="6">
        <v>0</v>
      </c>
      <c r="Y80" s="6">
        <v>0</v>
      </c>
      <c r="Z80" s="6">
        <f t="shared" si="3"/>
        <v>200</v>
      </c>
      <c r="AA80" s="6" t="s">
        <v>74</v>
      </c>
      <c r="AB80" s="6" t="s">
        <v>178</v>
      </c>
      <c r="AC80" s="6" t="s">
        <v>76</v>
      </c>
      <c r="AD80" s="5" t="s">
        <v>321</v>
      </c>
      <c r="AE80" s="6" t="s">
        <v>322</v>
      </c>
      <c r="AF80" s="40">
        <v>2018011001151</v>
      </c>
      <c r="AG80" s="5" t="s">
        <v>400</v>
      </c>
      <c r="AH80" s="5" t="s">
        <v>324</v>
      </c>
      <c r="AI80" s="45"/>
      <c r="AJ80" s="5" t="s">
        <v>407</v>
      </c>
      <c r="AK80" s="5"/>
      <c r="AL80" s="5" t="s">
        <v>408</v>
      </c>
      <c r="AM80" s="5">
        <v>4</v>
      </c>
      <c r="AN80" s="5"/>
      <c r="AO80" s="5"/>
      <c r="AP80" s="5">
        <v>1</v>
      </c>
      <c r="AQ80" s="5"/>
      <c r="AR80" s="5"/>
      <c r="AS80" s="5">
        <v>1</v>
      </c>
      <c r="AT80" s="5"/>
      <c r="AU80" s="5"/>
      <c r="AV80" s="5">
        <v>1</v>
      </c>
      <c r="AW80" s="5"/>
      <c r="AX80" s="5"/>
      <c r="AY80" s="5">
        <v>1</v>
      </c>
      <c r="AZ80" s="39">
        <v>0</v>
      </c>
      <c r="BA80" s="6"/>
      <c r="BB80" s="6"/>
    </row>
    <row r="81" spans="1:54" ht="72.75" customHeight="1">
      <c r="A81" s="5" t="s">
        <v>275</v>
      </c>
      <c r="B81" s="5" t="s">
        <v>315</v>
      </c>
      <c r="C81" s="5" t="s">
        <v>191</v>
      </c>
      <c r="D81" s="5" t="s">
        <v>365</v>
      </c>
      <c r="E81" s="5" t="s">
        <v>62</v>
      </c>
      <c r="F81" s="5" t="s">
        <v>277</v>
      </c>
      <c r="G81" s="5" t="s">
        <v>161</v>
      </c>
      <c r="H81" s="5" t="s">
        <v>279</v>
      </c>
      <c r="I81" s="5" t="s">
        <v>316</v>
      </c>
      <c r="J81" s="5" t="s">
        <v>316</v>
      </c>
      <c r="K81" s="5" t="s">
        <v>317</v>
      </c>
      <c r="L81" s="5" t="s">
        <v>70</v>
      </c>
      <c r="M81" s="5" t="s">
        <v>70</v>
      </c>
      <c r="N81" s="5" t="s">
        <v>70</v>
      </c>
      <c r="O81" s="5" t="s">
        <v>69</v>
      </c>
      <c r="P81" s="5" t="s">
        <v>409</v>
      </c>
      <c r="Q81" s="5" t="s">
        <v>410</v>
      </c>
      <c r="R81" s="5">
        <v>30</v>
      </c>
      <c r="S81" s="5" t="s">
        <v>345</v>
      </c>
      <c r="T81" s="5"/>
      <c r="U81" s="5"/>
      <c r="V81" s="6"/>
      <c r="W81" s="6">
        <v>1800</v>
      </c>
      <c r="X81" s="6">
        <v>0</v>
      </c>
      <c r="Y81" s="6">
        <v>0</v>
      </c>
      <c r="Z81" s="6">
        <f t="shared" si="3"/>
        <v>1800</v>
      </c>
      <c r="AA81" s="6" t="s">
        <v>74</v>
      </c>
      <c r="AB81" s="6" t="s">
        <v>178</v>
      </c>
      <c r="AC81" s="6" t="s">
        <v>76</v>
      </c>
      <c r="AD81" s="5" t="s">
        <v>321</v>
      </c>
      <c r="AE81" s="6" t="s">
        <v>322</v>
      </c>
      <c r="AF81" s="40">
        <v>2018011001151</v>
      </c>
      <c r="AG81" s="5" t="s">
        <v>400</v>
      </c>
      <c r="AH81" s="5" t="s">
        <v>324</v>
      </c>
      <c r="AI81" s="45"/>
      <c r="AJ81" s="5" t="s">
        <v>401</v>
      </c>
      <c r="AK81" s="5"/>
      <c r="AL81" s="5" t="s">
        <v>402</v>
      </c>
      <c r="AM81" s="5">
        <v>4</v>
      </c>
      <c r="AN81" s="5"/>
      <c r="AO81" s="5"/>
      <c r="AP81" s="5">
        <v>1</v>
      </c>
      <c r="AQ81" s="5"/>
      <c r="AR81" s="5"/>
      <c r="AS81" s="5">
        <v>1</v>
      </c>
      <c r="AT81" s="5"/>
      <c r="AU81" s="5"/>
      <c r="AV81" s="5">
        <v>1</v>
      </c>
      <c r="AW81" s="5"/>
      <c r="AX81" s="5"/>
      <c r="AY81" s="5">
        <v>1</v>
      </c>
      <c r="AZ81" s="39">
        <v>0</v>
      </c>
      <c r="BA81" s="6"/>
      <c r="BB81" s="6"/>
    </row>
    <row r="82" spans="1:54" ht="100.9">
      <c r="A82" s="5" t="s">
        <v>275</v>
      </c>
      <c r="B82" s="5" t="s">
        <v>315</v>
      </c>
      <c r="C82" s="5" t="s">
        <v>191</v>
      </c>
      <c r="D82" s="5" t="s">
        <v>365</v>
      </c>
      <c r="E82" s="5" t="s">
        <v>62</v>
      </c>
      <c r="F82" s="5" t="s">
        <v>277</v>
      </c>
      <c r="G82" s="5" t="s">
        <v>161</v>
      </c>
      <c r="H82" s="5" t="s">
        <v>279</v>
      </c>
      <c r="I82" s="5" t="s">
        <v>316</v>
      </c>
      <c r="J82" s="5" t="s">
        <v>316</v>
      </c>
      <c r="K82" s="5" t="s">
        <v>317</v>
      </c>
      <c r="L82" s="5" t="s">
        <v>70</v>
      </c>
      <c r="M82" s="5" t="s">
        <v>70</v>
      </c>
      <c r="N82" s="5" t="s">
        <v>70</v>
      </c>
      <c r="O82" s="5" t="s">
        <v>69</v>
      </c>
      <c r="P82" s="5" t="s">
        <v>411</v>
      </c>
      <c r="Q82" s="5"/>
      <c r="R82" s="5"/>
      <c r="S82" s="5"/>
      <c r="T82" s="5"/>
      <c r="U82" s="5"/>
      <c r="V82" s="6">
        <v>3000</v>
      </c>
      <c r="W82" s="6">
        <v>3000</v>
      </c>
      <c r="X82" s="6"/>
      <c r="Y82" s="6"/>
      <c r="Z82" s="6">
        <v>10000</v>
      </c>
      <c r="AA82" s="6"/>
      <c r="AB82" s="6"/>
      <c r="AC82" s="6" t="s">
        <v>76</v>
      </c>
      <c r="AD82" s="5" t="s">
        <v>321</v>
      </c>
      <c r="AE82" s="6" t="s">
        <v>322</v>
      </c>
      <c r="AF82" s="25">
        <v>2018011001151</v>
      </c>
      <c r="AG82" s="6"/>
      <c r="AH82" s="6"/>
      <c r="AI82" s="6"/>
      <c r="AJ82" s="5" t="s">
        <v>107</v>
      </c>
      <c r="AK82" s="5" t="s">
        <v>107</v>
      </c>
      <c r="AL82" s="5" t="s">
        <v>107</v>
      </c>
      <c r="AM82" s="5" t="s">
        <v>107</v>
      </c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39"/>
      <c r="BA82" s="6"/>
      <c r="BB82" s="6"/>
    </row>
    <row r="83" spans="1:54" ht="67.5" customHeight="1">
      <c r="A83" s="5" t="s">
        <v>275</v>
      </c>
      <c r="B83" s="5" t="s">
        <v>315</v>
      </c>
      <c r="C83" s="5" t="s">
        <v>191</v>
      </c>
      <c r="D83" s="5" t="s">
        <v>365</v>
      </c>
      <c r="E83" s="5" t="s">
        <v>62</v>
      </c>
      <c r="F83" s="5" t="s">
        <v>277</v>
      </c>
      <c r="G83" s="5" t="s">
        <v>161</v>
      </c>
      <c r="H83" s="5" t="s">
        <v>279</v>
      </c>
      <c r="I83" s="5" t="s">
        <v>316</v>
      </c>
      <c r="J83" s="5" t="s">
        <v>316</v>
      </c>
      <c r="K83" s="5" t="s">
        <v>317</v>
      </c>
      <c r="L83" s="5" t="s">
        <v>69</v>
      </c>
      <c r="M83" s="5" t="s">
        <v>70</v>
      </c>
      <c r="N83" s="5" t="s">
        <v>70</v>
      </c>
      <c r="O83" s="5" t="s">
        <v>69</v>
      </c>
      <c r="P83" s="5" t="s">
        <v>412</v>
      </c>
      <c r="Q83" s="5" t="s">
        <v>413</v>
      </c>
      <c r="R83" s="5">
        <v>30</v>
      </c>
      <c r="S83" s="5" t="s">
        <v>320</v>
      </c>
      <c r="T83" s="5">
        <v>198</v>
      </c>
      <c r="U83" s="5">
        <v>66</v>
      </c>
      <c r="V83" s="6">
        <v>5000</v>
      </c>
      <c r="W83" s="6">
        <v>27000</v>
      </c>
      <c r="X83" s="6">
        <v>20000</v>
      </c>
      <c r="Y83" s="6">
        <v>25000</v>
      </c>
      <c r="Z83" s="6">
        <v>80000</v>
      </c>
      <c r="AA83" s="6" t="s">
        <v>74</v>
      </c>
      <c r="AB83" s="6" t="s">
        <v>75</v>
      </c>
      <c r="AC83" s="6" t="s">
        <v>76</v>
      </c>
      <c r="AD83" s="5" t="s">
        <v>321</v>
      </c>
      <c r="AE83" s="6" t="s">
        <v>322</v>
      </c>
      <c r="AF83" s="25">
        <v>2018011001151</v>
      </c>
      <c r="AG83" s="5" t="s">
        <v>323</v>
      </c>
      <c r="AH83" s="5" t="s">
        <v>324</v>
      </c>
      <c r="AI83" s="6"/>
      <c r="AJ83" s="5" t="s">
        <v>414</v>
      </c>
      <c r="AK83" s="28"/>
      <c r="AL83" s="5" t="s">
        <v>415</v>
      </c>
      <c r="AM83" s="6">
        <v>11</v>
      </c>
      <c r="AN83" s="6"/>
      <c r="AO83" s="6">
        <v>1</v>
      </c>
      <c r="AP83" s="6">
        <v>1</v>
      </c>
      <c r="AQ83" s="6">
        <v>1</v>
      </c>
      <c r="AR83" s="6">
        <v>1</v>
      </c>
      <c r="AS83" s="6">
        <v>1</v>
      </c>
      <c r="AT83" s="6">
        <v>1</v>
      </c>
      <c r="AU83" s="6">
        <v>1</v>
      </c>
      <c r="AV83" s="6">
        <v>1</v>
      </c>
      <c r="AW83" s="6">
        <v>1</v>
      </c>
      <c r="AX83" s="6">
        <v>1</v>
      </c>
      <c r="AY83" s="6">
        <v>1</v>
      </c>
      <c r="AZ83" s="39"/>
      <c r="BA83" s="6"/>
      <c r="BB83" s="6"/>
    </row>
    <row r="84" spans="1:54" ht="57.6">
      <c r="A84" s="5" t="s">
        <v>275</v>
      </c>
      <c r="B84" s="5" t="s">
        <v>315</v>
      </c>
      <c r="C84" s="5"/>
      <c r="D84" s="5"/>
      <c r="E84" s="5"/>
      <c r="F84" s="5"/>
      <c r="G84" s="5"/>
      <c r="H84" s="5"/>
      <c r="I84" s="5"/>
      <c r="J84" s="5"/>
      <c r="K84" s="5"/>
      <c r="L84" s="5" t="s">
        <v>70</v>
      </c>
      <c r="M84" s="5" t="s">
        <v>70</v>
      </c>
      <c r="N84" s="5" t="s">
        <v>70</v>
      </c>
      <c r="O84" s="5" t="s">
        <v>69</v>
      </c>
      <c r="P84" s="5" t="s">
        <v>416</v>
      </c>
      <c r="Q84" s="5"/>
      <c r="R84" s="5"/>
      <c r="S84" s="5"/>
      <c r="T84" s="5"/>
      <c r="U84" s="5"/>
      <c r="V84" s="6">
        <v>1000</v>
      </c>
      <c r="W84" s="6">
        <v>8000</v>
      </c>
      <c r="X84" s="6"/>
      <c r="Y84" s="6"/>
      <c r="Z84" s="6">
        <v>80000</v>
      </c>
      <c r="AA84" s="6"/>
      <c r="AB84" s="6"/>
      <c r="AC84" s="6"/>
      <c r="AD84" s="5" t="s">
        <v>321</v>
      </c>
      <c r="AE84" s="6" t="s">
        <v>322</v>
      </c>
      <c r="AF84" s="25">
        <v>2018011001151</v>
      </c>
      <c r="AG84" s="6"/>
      <c r="AH84" s="6"/>
      <c r="AI84" s="6"/>
      <c r="AJ84" s="5" t="s">
        <v>107</v>
      </c>
      <c r="AK84" s="5" t="s">
        <v>107</v>
      </c>
      <c r="AL84" s="5" t="s">
        <v>107</v>
      </c>
      <c r="AM84" s="5" t="s">
        <v>107</v>
      </c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39"/>
      <c r="BA84" s="6"/>
      <c r="BB84" s="6"/>
    </row>
    <row r="85" spans="1:54" s="44" customFormat="1" ht="86.45">
      <c r="A85" s="5" t="s">
        <v>275</v>
      </c>
      <c r="B85" s="5" t="s">
        <v>417</v>
      </c>
      <c r="C85" s="5" t="s">
        <v>191</v>
      </c>
      <c r="D85" s="5" t="s">
        <v>61</v>
      </c>
      <c r="E85" s="5" t="s">
        <v>62</v>
      </c>
      <c r="F85" s="5" t="s">
        <v>395</v>
      </c>
      <c r="G85" s="5" t="s">
        <v>396</v>
      </c>
      <c r="H85" s="5" t="s">
        <v>279</v>
      </c>
      <c r="I85" s="5" t="s">
        <v>280</v>
      </c>
      <c r="J85" s="5" t="s">
        <v>316</v>
      </c>
      <c r="K85" s="5" t="s">
        <v>366</v>
      </c>
      <c r="L85" s="5" t="s">
        <v>70</v>
      </c>
      <c r="M85" s="5" t="s">
        <v>70</v>
      </c>
      <c r="N85" s="5" t="s">
        <v>69</v>
      </c>
      <c r="O85" s="5" t="s">
        <v>70</v>
      </c>
      <c r="P85" s="94" t="s">
        <v>418</v>
      </c>
      <c r="Q85" s="94" t="s">
        <v>419</v>
      </c>
      <c r="R85" s="94">
        <v>120</v>
      </c>
      <c r="S85" s="94" t="s">
        <v>420</v>
      </c>
      <c r="T85" s="94">
        <v>31</v>
      </c>
      <c r="U85" s="94">
        <v>30.4</v>
      </c>
      <c r="V85" s="94">
        <v>29</v>
      </c>
      <c r="W85" s="94">
        <v>28</v>
      </c>
      <c r="X85" s="94">
        <v>27</v>
      </c>
      <c r="Y85" s="94">
        <v>26</v>
      </c>
      <c r="Z85" s="94">
        <v>26</v>
      </c>
      <c r="AA85" s="94" t="s">
        <v>232</v>
      </c>
      <c r="AB85" s="94" t="s">
        <v>165</v>
      </c>
      <c r="AC85" s="94" t="s">
        <v>76</v>
      </c>
      <c r="AD85" s="5" t="s">
        <v>421</v>
      </c>
      <c r="AE85" s="6" t="s">
        <v>422</v>
      </c>
      <c r="AF85" s="40">
        <v>2020011000158</v>
      </c>
      <c r="AG85" s="5" t="s">
        <v>423</v>
      </c>
      <c r="AH85" s="5" t="s">
        <v>181</v>
      </c>
      <c r="AI85" s="6"/>
      <c r="AJ85" s="5" t="s">
        <v>424</v>
      </c>
      <c r="AK85" s="21">
        <v>0.05</v>
      </c>
      <c r="AL85" s="5" t="s">
        <v>425</v>
      </c>
      <c r="AM85" s="6">
        <f t="shared" ref="AM85:AM101" si="4">SUM(AN85:AY85)</f>
        <v>12</v>
      </c>
      <c r="AN85" s="6">
        <v>1</v>
      </c>
      <c r="AO85" s="6">
        <v>1</v>
      </c>
      <c r="AP85" s="6">
        <v>1</v>
      </c>
      <c r="AQ85" s="6">
        <v>1</v>
      </c>
      <c r="AR85" s="6">
        <v>1</v>
      </c>
      <c r="AS85" s="6">
        <v>1</v>
      </c>
      <c r="AT85" s="6">
        <v>1</v>
      </c>
      <c r="AU85" s="6">
        <v>1</v>
      </c>
      <c r="AV85" s="6">
        <v>1</v>
      </c>
      <c r="AW85" s="6">
        <v>1</v>
      </c>
      <c r="AX85" s="6">
        <v>1</v>
      </c>
      <c r="AY85" s="6">
        <v>1</v>
      </c>
      <c r="AZ85" s="46">
        <f>250000000</f>
        <v>250000000</v>
      </c>
      <c r="BA85" s="6"/>
      <c r="BB85" s="6"/>
    </row>
    <row r="86" spans="1:54" s="44" customFormat="1" ht="68.25" customHeight="1">
      <c r="A86" s="5" t="s">
        <v>275</v>
      </c>
      <c r="B86" s="5" t="s">
        <v>417</v>
      </c>
      <c r="C86" s="5" t="s">
        <v>191</v>
      </c>
      <c r="D86" s="5" t="s">
        <v>61</v>
      </c>
      <c r="E86" s="5" t="s">
        <v>62</v>
      </c>
      <c r="F86" s="5" t="s">
        <v>395</v>
      </c>
      <c r="G86" s="5" t="s">
        <v>396</v>
      </c>
      <c r="H86" s="5" t="s">
        <v>279</v>
      </c>
      <c r="I86" s="5" t="s">
        <v>280</v>
      </c>
      <c r="J86" s="5" t="s">
        <v>316</v>
      </c>
      <c r="K86" s="5" t="s">
        <v>366</v>
      </c>
      <c r="L86" s="5" t="s">
        <v>70</v>
      </c>
      <c r="M86" s="5" t="s">
        <v>70</v>
      </c>
      <c r="N86" s="5" t="s">
        <v>69</v>
      </c>
      <c r="O86" s="5" t="s">
        <v>70</v>
      </c>
      <c r="P86" s="94"/>
      <c r="Q86" s="94" t="s">
        <v>419</v>
      </c>
      <c r="R86" s="94">
        <v>120</v>
      </c>
      <c r="S86" s="94" t="s">
        <v>420</v>
      </c>
      <c r="T86" s="94">
        <v>31</v>
      </c>
      <c r="U86" s="94">
        <v>30.4</v>
      </c>
      <c r="V86" s="94">
        <v>29</v>
      </c>
      <c r="W86" s="94">
        <v>28</v>
      </c>
      <c r="X86" s="94">
        <v>27</v>
      </c>
      <c r="Y86" s="94">
        <v>26</v>
      </c>
      <c r="Z86" s="94">
        <v>26</v>
      </c>
      <c r="AA86" s="94"/>
      <c r="AB86" s="94"/>
      <c r="AC86" s="94"/>
      <c r="AD86" s="5" t="s">
        <v>421</v>
      </c>
      <c r="AE86" s="6" t="s">
        <v>422</v>
      </c>
      <c r="AF86" s="40">
        <v>2020011000158</v>
      </c>
      <c r="AG86" s="5" t="s">
        <v>423</v>
      </c>
      <c r="AH86" s="5" t="s">
        <v>181</v>
      </c>
      <c r="AI86" s="5" t="s">
        <v>144</v>
      </c>
      <c r="AJ86" s="5" t="s">
        <v>426</v>
      </c>
      <c r="AK86" s="21">
        <v>0.15</v>
      </c>
      <c r="AL86" s="5" t="s">
        <v>427</v>
      </c>
      <c r="AM86" s="6">
        <f t="shared" si="4"/>
        <v>2</v>
      </c>
      <c r="AN86" s="6"/>
      <c r="AO86" s="6"/>
      <c r="AP86" s="6"/>
      <c r="AQ86" s="6"/>
      <c r="AR86" s="6"/>
      <c r="AS86" s="6">
        <v>1</v>
      </c>
      <c r="AT86" s="6"/>
      <c r="AU86" s="6"/>
      <c r="AV86" s="6"/>
      <c r="AW86" s="6"/>
      <c r="AX86" s="6"/>
      <c r="AY86" s="6">
        <v>1</v>
      </c>
      <c r="AZ86" s="46">
        <v>692000000</v>
      </c>
      <c r="BA86" s="6"/>
      <c r="BB86" s="6"/>
    </row>
    <row r="87" spans="1:54" s="44" customFormat="1" ht="70.5" customHeight="1">
      <c r="A87" s="5" t="s">
        <v>275</v>
      </c>
      <c r="B87" s="5" t="s">
        <v>417</v>
      </c>
      <c r="C87" s="5" t="s">
        <v>191</v>
      </c>
      <c r="D87" s="5" t="s">
        <v>61</v>
      </c>
      <c r="E87" s="5" t="s">
        <v>62</v>
      </c>
      <c r="F87" s="5" t="s">
        <v>395</v>
      </c>
      <c r="G87" s="5" t="s">
        <v>396</v>
      </c>
      <c r="H87" s="5" t="s">
        <v>279</v>
      </c>
      <c r="I87" s="5" t="s">
        <v>280</v>
      </c>
      <c r="J87" s="5" t="s">
        <v>316</v>
      </c>
      <c r="K87" s="5" t="s">
        <v>366</v>
      </c>
      <c r="L87" s="5" t="s">
        <v>70</v>
      </c>
      <c r="M87" s="5" t="s">
        <v>70</v>
      </c>
      <c r="N87" s="5" t="s">
        <v>69</v>
      </c>
      <c r="O87" s="5" t="s">
        <v>70</v>
      </c>
      <c r="P87" s="94"/>
      <c r="Q87" s="94" t="s">
        <v>419</v>
      </c>
      <c r="R87" s="94">
        <v>120</v>
      </c>
      <c r="S87" s="94" t="s">
        <v>420</v>
      </c>
      <c r="T87" s="94">
        <v>31</v>
      </c>
      <c r="U87" s="94">
        <v>30.4</v>
      </c>
      <c r="V87" s="94">
        <v>29</v>
      </c>
      <c r="W87" s="94">
        <v>28</v>
      </c>
      <c r="X87" s="94">
        <v>27</v>
      </c>
      <c r="Y87" s="94">
        <v>26</v>
      </c>
      <c r="Z87" s="94">
        <v>26</v>
      </c>
      <c r="AA87" s="94"/>
      <c r="AB87" s="94"/>
      <c r="AC87" s="94"/>
      <c r="AD87" s="5" t="s">
        <v>421</v>
      </c>
      <c r="AE87" s="6" t="s">
        <v>422</v>
      </c>
      <c r="AF87" s="40">
        <v>2020011000158</v>
      </c>
      <c r="AG87" s="5" t="s">
        <v>428</v>
      </c>
      <c r="AH87" s="5" t="s">
        <v>181</v>
      </c>
      <c r="AI87" s="6"/>
      <c r="AJ87" s="5" t="s">
        <v>429</v>
      </c>
      <c r="AK87" s="21">
        <v>0.05</v>
      </c>
      <c r="AL87" s="5" t="s">
        <v>430</v>
      </c>
      <c r="AM87" s="6">
        <f t="shared" ref="AM87" si="5">SUM(AN87:AY87)</f>
        <v>1</v>
      </c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>
        <v>1</v>
      </c>
      <c r="AZ87" s="46">
        <v>160000000</v>
      </c>
      <c r="BA87" s="6"/>
      <c r="BB87" s="6"/>
    </row>
    <row r="88" spans="1:54" s="44" customFormat="1" ht="60" customHeight="1">
      <c r="A88" s="5" t="s">
        <v>275</v>
      </c>
      <c r="B88" s="5" t="s">
        <v>417</v>
      </c>
      <c r="C88" s="5" t="s">
        <v>191</v>
      </c>
      <c r="D88" s="5" t="s">
        <v>61</v>
      </c>
      <c r="E88" s="5" t="s">
        <v>62</v>
      </c>
      <c r="F88" s="5" t="s">
        <v>395</v>
      </c>
      <c r="G88" s="5" t="s">
        <v>396</v>
      </c>
      <c r="H88" s="5" t="s">
        <v>279</v>
      </c>
      <c r="I88" s="5" t="s">
        <v>280</v>
      </c>
      <c r="J88" s="5" t="s">
        <v>316</v>
      </c>
      <c r="K88" s="5" t="s">
        <v>431</v>
      </c>
      <c r="L88" s="5" t="s">
        <v>70</v>
      </c>
      <c r="M88" s="5" t="s">
        <v>70</v>
      </c>
      <c r="N88" s="5" t="s">
        <v>69</v>
      </c>
      <c r="O88" s="5" t="s">
        <v>70</v>
      </c>
      <c r="P88" s="94"/>
      <c r="Q88" s="94" t="s">
        <v>419</v>
      </c>
      <c r="R88" s="94">
        <v>120</v>
      </c>
      <c r="S88" s="94" t="s">
        <v>420</v>
      </c>
      <c r="T88" s="94">
        <v>31</v>
      </c>
      <c r="U88" s="94">
        <v>30.4</v>
      </c>
      <c r="V88" s="94">
        <v>29</v>
      </c>
      <c r="W88" s="94">
        <v>28</v>
      </c>
      <c r="X88" s="94">
        <v>27</v>
      </c>
      <c r="Y88" s="94">
        <v>26</v>
      </c>
      <c r="Z88" s="94">
        <v>26</v>
      </c>
      <c r="AA88" s="94"/>
      <c r="AB88" s="94"/>
      <c r="AC88" s="94"/>
      <c r="AD88" s="5" t="s">
        <v>421</v>
      </c>
      <c r="AE88" s="6" t="s">
        <v>422</v>
      </c>
      <c r="AF88" s="40">
        <v>2020011000158</v>
      </c>
      <c r="AG88" s="5" t="s">
        <v>428</v>
      </c>
      <c r="AH88" s="5" t="s">
        <v>149</v>
      </c>
      <c r="AI88" s="6"/>
      <c r="AJ88" s="5" t="s">
        <v>432</v>
      </c>
      <c r="AK88" s="21">
        <v>0.03</v>
      </c>
      <c r="AL88" s="5" t="s">
        <v>433</v>
      </c>
      <c r="AM88" s="6">
        <f t="shared" si="4"/>
        <v>1</v>
      </c>
      <c r="AN88" s="6"/>
      <c r="AO88" s="6"/>
      <c r="AP88" s="6">
        <v>1</v>
      </c>
      <c r="AQ88" s="6"/>
      <c r="AR88" s="6"/>
      <c r="AS88" s="6"/>
      <c r="AT88" s="6"/>
      <c r="AU88" s="6"/>
      <c r="AV88" s="6"/>
      <c r="AW88" s="6"/>
      <c r="AX88" s="6"/>
      <c r="AY88" s="6"/>
      <c r="AZ88" s="46">
        <v>65000000</v>
      </c>
      <c r="BA88" s="6"/>
      <c r="BB88" s="6"/>
    </row>
    <row r="89" spans="1:54" s="44" customFormat="1" ht="55.5" customHeight="1">
      <c r="A89" s="5" t="s">
        <v>275</v>
      </c>
      <c r="B89" s="5" t="s">
        <v>417</v>
      </c>
      <c r="C89" s="5" t="s">
        <v>191</v>
      </c>
      <c r="D89" s="5" t="s">
        <v>61</v>
      </c>
      <c r="E89" s="5" t="s">
        <v>62</v>
      </c>
      <c r="F89" s="5" t="s">
        <v>395</v>
      </c>
      <c r="G89" s="5" t="s">
        <v>396</v>
      </c>
      <c r="H89" s="5" t="s">
        <v>279</v>
      </c>
      <c r="I89" s="5" t="s">
        <v>280</v>
      </c>
      <c r="J89" s="5" t="s">
        <v>316</v>
      </c>
      <c r="K89" s="5" t="s">
        <v>431</v>
      </c>
      <c r="L89" s="5" t="s">
        <v>70</v>
      </c>
      <c r="M89" s="5" t="s">
        <v>70</v>
      </c>
      <c r="N89" s="5" t="s">
        <v>69</v>
      </c>
      <c r="O89" s="5" t="s">
        <v>70</v>
      </c>
      <c r="P89" s="94"/>
      <c r="Q89" s="94" t="s">
        <v>419</v>
      </c>
      <c r="R89" s="94">
        <v>120</v>
      </c>
      <c r="S89" s="94" t="s">
        <v>420</v>
      </c>
      <c r="T89" s="94">
        <v>31</v>
      </c>
      <c r="U89" s="94">
        <v>30.4</v>
      </c>
      <c r="V89" s="94">
        <v>29</v>
      </c>
      <c r="W89" s="94">
        <v>28</v>
      </c>
      <c r="X89" s="94">
        <v>27</v>
      </c>
      <c r="Y89" s="94">
        <v>26</v>
      </c>
      <c r="Z89" s="94">
        <v>26</v>
      </c>
      <c r="AA89" s="94"/>
      <c r="AB89" s="94"/>
      <c r="AC89" s="94"/>
      <c r="AD89" s="5" t="s">
        <v>421</v>
      </c>
      <c r="AE89" s="6" t="s">
        <v>422</v>
      </c>
      <c r="AF89" s="40">
        <v>2020011000158</v>
      </c>
      <c r="AG89" s="5" t="s">
        <v>428</v>
      </c>
      <c r="AH89" s="5" t="s">
        <v>149</v>
      </c>
      <c r="AI89" s="6"/>
      <c r="AJ89" s="5" t="s">
        <v>432</v>
      </c>
      <c r="AK89" s="21">
        <v>0.03</v>
      </c>
      <c r="AL89" s="5" t="s">
        <v>434</v>
      </c>
      <c r="AM89" s="6">
        <f t="shared" si="4"/>
        <v>1</v>
      </c>
      <c r="AN89" s="6"/>
      <c r="AO89" s="6"/>
      <c r="AP89" s="6"/>
      <c r="AQ89" s="6"/>
      <c r="AR89" s="6"/>
      <c r="AS89" s="6">
        <v>1</v>
      </c>
      <c r="AT89" s="6"/>
      <c r="AU89" s="6"/>
      <c r="AV89" s="6"/>
      <c r="AW89" s="6"/>
      <c r="AX89" s="6"/>
      <c r="AY89" s="6"/>
      <c r="AZ89" s="46">
        <v>65000000</v>
      </c>
      <c r="BA89" s="6"/>
      <c r="BB89" s="6"/>
    </row>
    <row r="90" spans="1:54" s="44" customFormat="1" ht="53.25" customHeight="1">
      <c r="A90" s="5" t="s">
        <v>275</v>
      </c>
      <c r="B90" s="5" t="s">
        <v>417</v>
      </c>
      <c r="C90" s="5" t="s">
        <v>191</v>
      </c>
      <c r="D90" s="5" t="s">
        <v>61</v>
      </c>
      <c r="E90" s="5" t="s">
        <v>62</v>
      </c>
      <c r="F90" s="5" t="s">
        <v>395</v>
      </c>
      <c r="G90" s="5" t="s">
        <v>396</v>
      </c>
      <c r="H90" s="5" t="s">
        <v>279</v>
      </c>
      <c r="I90" s="5" t="s">
        <v>280</v>
      </c>
      <c r="J90" s="5" t="s">
        <v>316</v>
      </c>
      <c r="K90" s="5" t="s">
        <v>431</v>
      </c>
      <c r="L90" s="5" t="s">
        <v>70</v>
      </c>
      <c r="M90" s="5" t="s">
        <v>70</v>
      </c>
      <c r="N90" s="5" t="s">
        <v>69</v>
      </c>
      <c r="O90" s="5" t="s">
        <v>70</v>
      </c>
      <c r="P90" s="94"/>
      <c r="Q90" s="94" t="s">
        <v>419</v>
      </c>
      <c r="R90" s="94">
        <v>120</v>
      </c>
      <c r="S90" s="94" t="s">
        <v>420</v>
      </c>
      <c r="T90" s="94">
        <v>31</v>
      </c>
      <c r="U90" s="94">
        <v>30.4</v>
      </c>
      <c r="V90" s="94">
        <v>29</v>
      </c>
      <c r="W90" s="94">
        <v>28</v>
      </c>
      <c r="X90" s="94">
        <v>27</v>
      </c>
      <c r="Y90" s="94">
        <v>26</v>
      </c>
      <c r="Z90" s="94">
        <v>26</v>
      </c>
      <c r="AA90" s="94"/>
      <c r="AB90" s="94"/>
      <c r="AC90" s="94"/>
      <c r="AD90" s="5" t="s">
        <v>421</v>
      </c>
      <c r="AE90" s="6" t="s">
        <v>422</v>
      </c>
      <c r="AF90" s="40">
        <v>2020011000158</v>
      </c>
      <c r="AG90" s="5" t="s">
        <v>428</v>
      </c>
      <c r="AH90" s="5" t="s">
        <v>149</v>
      </c>
      <c r="AI90" s="6"/>
      <c r="AJ90" s="5" t="s">
        <v>432</v>
      </c>
      <c r="AK90" s="21">
        <v>0.03</v>
      </c>
      <c r="AL90" s="5" t="s">
        <v>435</v>
      </c>
      <c r="AM90" s="6">
        <f t="shared" si="4"/>
        <v>1</v>
      </c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>
        <v>1</v>
      </c>
      <c r="AZ90" s="46">
        <v>65000000</v>
      </c>
      <c r="BA90" s="6"/>
      <c r="BB90" s="6"/>
    </row>
    <row r="91" spans="1:54" s="44" customFormat="1" ht="67.5" customHeight="1">
      <c r="A91" s="5" t="s">
        <v>275</v>
      </c>
      <c r="B91" s="5" t="s">
        <v>417</v>
      </c>
      <c r="C91" s="5" t="s">
        <v>191</v>
      </c>
      <c r="D91" s="5" t="s">
        <v>61</v>
      </c>
      <c r="E91" s="5" t="s">
        <v>62</v>
      </c>
      <c r="F91" s="5" t="s">
        <v>395</v>
      </c>
      <c r="G91" s="5" t="s">
        <v>396</v>
      </c>
      <c r="H91" s="5" t="s">
        <v>279</v>
      </c>
      <c r="I91" s="5" t="s">
        <v>280</v>
      </c>
      <c r="J91" s="5" t="s">
        <v>316</v>
      </c>
      <c r="K91" s="5" t="s">
        <v>431</v>
      </c>
      <c r="L91" s="5" t="s">
        <v>70</v>
      </c>
      <c r="M91" s="5" t="s">
        <v>70</v>
      </c>
      <c r="N91" s="5" t="s">
        <v>69</v>
      </c>
      <c r="O91" s="5" t="s">
        <v>70</v>
      </c>
      <c r="P91" s="94"/>
      <c r="Q91" s="94" t="s">
        <v>419</v>
      </c>
      <c r="R91" s="94">
        <v>120</v>
      </c>
      <c r="S91" s="94" t="s">
        <v>420</v>
      </c>
      <c r="T91" s="94">
        <v>31</v>
      </c>
      <c r="U91" s="94">
        <v>30.4</v>
      </c>
      <c r="V91" s="94">
        <v>29</v>
      </c>
      <c r="W91" s="94">
        <v>28</v>
      </c>
      <c r="X91" s="94">
        <v>27</v>
      </c>
      <c r="Y91" s="94">
        <v>26</v>
      </c>
      <c r="Z91" s="94">
        <v>26</v>
      </c>
      <c r="AA91" s="94"/>
      <c r="AB91" s="94"/>
      <c r="AC91" s="94"/>
      <c r="AD91" s="5" t="s">
        <v>421</v>
      </c>
      <c r="AE91" s="6" t="s">
        <v>422</v>
      </c>
      <c r="AF91" s="40">
        <v>2020011000158</v>
      </c>
      <c r="AG91" s="5" t="s">
        <v>428</v>
      </c>
      <c r="AH91" s="5" t="s">
        <v>181</v>
      </c>
      <c r="AI91" s="6"/>
      <c r="AJ91" s="5" t="s">
        <v>436</v>
      </c>
      <c r="AK91" s="21">
        <v>7.0000000000000007E-2</v>
      </c>
      <c r="AL91" s="5" t="s">
        <v>437</v>
      </c>
      <c r="AM91" s="6">
        <f t="shared" si="4"/>
        <v>1</v>
      </c>
      <c r="AN91" s="6"/>
      <c r="AO91" s="6"/>
      <c r="AP91" s="6"/>
      <c r="AQ91" s="6"/>
      <c r="AR91" s="6"/>
      <c r="AS91" s="6"/>
      <c r="AT91" s="6"/>
      <c r="AU91" s="6">
        <v>1</v>
      </c>
      <c r="AV91" s="6"/>
      <c r="AW91" s="6"/>
      <c r="AX91" s="6"/>
      <c r="AY91" s="6"/>
      <c r="AZ91" s="46">
        <v>441000000</v>
      </c>
      <c r="BA91" s="45"/>
      <c r="BB91" s="45"/>
    </row>
    <row r="92" spans="1:54" s="44" customFormat="1" ht="64.5" customHeight="1">
      <c r="A92" s="5" t="s">
        <v>275</v>
      </c>
      <c r="B92" s="5" t="s">
        <v>417</v>
      </c>
      <c r="C92" s="5" t="s">
        <v>191</v>
      </c>
      <c r="D92" s="5" t="s">
        <v>61</v>
      </c>
      <c r="E92" s="5" t="s">
        <v>62</v>
      </c>
      <c r="F92" s="5" t="s">
        <v>395</v>
      </c>
      <c r="G92" s="5" t="s">
        <v>396</v>
      </c>
      <c r="H92" s="5" t="s">
        <v>279</v>
      </c>
      <c r="I92" s="5" t="s">
        <v>280</v>
      </c>
      <c r="J92" s="5" t="s">
        <v>316</v>
      </c>
      <c r="K92" s="5" t="s">
        <v>366</v>
      </c>
      <c r="L92" s="5" t="s">
        <v>70</v>
      </c>
      <c r="M92" s="5" t="s">
        <v>70</v>
      </c>
      <c r="N92" s="5" t="s">
        <v>69</v>
      </c>
      <c r="O92" s="5" t="s">
        <v>70</v>
      </c>
      <c r="P92" s="94"/>
      <c r="Q92" s="94" t="s">
        <v>419</v>
      </c>
      <c r="R92" s="94">
        <v>120</v>
      </c>
      <c r="S92" s="94" t="s">
        <v>420</v>
      </c>
      <c r="T92" s="94">
        <v>31</v>
      </c>
      <c r="U92" s="94">
        <v>30.4</v>
      </c>
      <c r="V92" s="94">
        <v>29</v>
      </c>
      <c r="W92" s="94">
        <v>28</v>
      </c>
      <c r="X92" s="94">
        <v>27</v>
      </c>
      <c r="Y92" s="94">
        <v>26</v>
      </c>
      <c r="Z92" s="94">
        <v>26</v>
      </c>
      <c r="AA92" s="94"/>
      <c r="AB92" s="94"/>
      <c r="AC92" s="94"/>
      <c r="AD92" s="5" t="s">
        <v>421</v>
      </c>
      <c r="AE92" s="6" t="s">
        <v>422</v>
      </c>
      <c r="AF92" s="40">
        <v>2020011000158</v>
      </c>
      <c r="AG92" s="5" t="s">
        <v>423</v>
      </c>
      <c r="AH92" s="5" t="s">
        <v>181</v>
      </c>
      <c r="AI92" s="6"/>
      <c r="AJ92" s="5" t="s">
        <v>426</v>
      </c>
      <c r="AK92" s="21">
        <v>0.03</v>
      </c>
      <c r="AL92" s="5" t="s">
        <v>438</v>
      </c>
      <c r="AM92" s="6">
        <f t="shared" si="4"/>
        <v>4</v>
      </c>
      <c r="AN92" s="6"/>
      <c r="AO92" s="6"/>
      <c r="AP92" s="6">
        <v>1</v>
      </c>
      <c r="AQ92" s="6"/>
      <c r="AR92" s="6"/>
      <c r="AS92" s="6">
        <v>1</v>
      </c>
      <c r="AT92" s="6"/>
      <c r="AU92" s="6"/>
      <c r="AV92" s="6">
        <v>1</v>
      </c>
      <c r="AW92" s="6"/>
      <c r="AX92" s="6"/>
      <c r="AY92" s="6">
        <v>1</v>
      </c>
      <c r="AZ92" s="46">
        <v>105600000</v>
      </c>
      <c r="BA92" s="45"/>
      <c r="BB92" s="45"/>
    </row>
    <row r="93" spans="1:54" s="44" customFormat="1" ht="65.25" customHeight="1">
      <c r="A93" s="5" t="s">
        <v>275</v>
      </c>
      <c r="B93" s="5" t="s">
        <v>417</v>
      </c>
      <c r="C93" s="5" t="s">
        <v>191</v>
      </c>
      <c r="D93" s="5" t="s">
        <v>61</v>
      </c>
      <c r="E93" s="5" t="s">
        <v>62</v>
      </c>
      <c r="F93" s="5" t="s">
        <v>395</v>
      </c>
      <c r="G93" s="5" t="s">
        <v>396</v>
      </c>
      <c r="H93" s="5" t="s">
        <v>279</v>
      </c>
      <c r="I93" s="5" t="s">
        <v>280</v>
      </c>
      <c r="J93" s="5" t="s">
        <v>316</v>
      </c>
      <c r="K93" s="5" t="s">
        <v>366</v>
      </c>
      <c r="L93" s="5" t="s">
        <v>70</v>
      </c>
      <c r="M93" s="5" t="s">
        <v>70</v>
      </c>
      <c r="N93" s="5" t="s">
        <v>69</v>
      </c>
      <c r="O93" s="5" t="s">
        <v>70</v>
      </c>
      <c r="P93" s="94"/>
      <c r="Q93" s="94" t="s">
        <v>419</v>
      </c>
      <c r="R93" s="94">
        <v>120</v>
      </c>
      <c r="S93" s="94" t="s">
        <v>420</v>
      </c>
      <c r="T93" s="94">
        <v>31</v>
      </c>
      <c r="U93" s="94">
        <v>30.4</v>
      </c>
      <c r="V93" s="94">
        <v>29</v>
      </c>
      <c r="W93" s="94">
        <v>28</v>
      </c>
      <c r="X93" s="94">
        <v>27</v>
      </c>
      <c r="Y93" s="94">
        <v>26</v>
      </c>
      <c r="Z93" s="94">
        <v>26</v>
      </c>
      <c r="AA93" s="94"/>
      <c r="AB93" s="94"/>
      <c r="AC93" s="94"/>
      <c r="AD93" s="5" t="s">
        <v>421</v>
      </c>
      <c r="AE93" s="6" t="s">
        <v>422</v>
      </c>
      <c r="AF93" s="40">
        <v>2020011000158</v>
      </c>
      <c r="AG93" s="5" t="s">
        <v>423</v>
      </c>
      <c r="AH93" s="5" t="s">
        <v>181</v>
      </c>
      <c r="AI93" s="6"/>
      <c r="AJ93" s="5" t="s">
        <v>426</v>
      </c>
      <c r="AK93" s="21">
        <v>0.03</v>
      </c>
      <c r="AL93" s="5" t="s">
        <v>439</v>
      </c>
      <c r="AM93" s="6">
        <f t="shared" si="4"/>
        <v>4</v>
      </c>
      <c r="AN93" s="6"/>
      <c r="AO93" s="6"/>
      <c r="AP93" s="6">
        <v>1</v>
      </c>
      <c r="AQ93" s="6"/>
      <c r="AR93" s="6"/>
      <c r="AS93" s="6">
        <v>1</v>
      </c>
      <c r="AT93" s="6"/>
      <c r="AU93" s="6"/>
      <c r="AV93" s="6">
        <v>1</v>
      </c>
      <c r="AW93" s="6"/>
      <c r="AX93" s="6"/>
      <c r="AY93" s="6">
        <v>1</v>
      </c>
      <c r="AZ93" s="46">
        <v>207000000</v>
      </c>
      <c r="BA93" s="45"/>
      <c r="BB93" s="45"/>
    </row>
    <row r="94" spans="1:54" s="44" customFormat="1" ht="50.25" customHeight="1">
      <c r="A94" s="5" t="s">
        <v>275</v>
      </c>
      <c r="B94" s="5" t="s">
        <v>417</v>
      </c>
      <c r="C94" s="5" t="s">
        <v>191</v>
      </c>
      <c r="D94" s="5" t="s">
        <v>61</v>
      </c>
      <c r="E94" s="5" t="s">
        <v>62</v>
      </c>
      <c r="F94" s="5" t="s">
        <v>395</v>
      </c>
      <c r="G94" s="5" t="s">
        <v>396</v>
      </c>
      <c r="H94" s="5" t="s">
        <v>279</v>
      </c>
      <c r="I94" s="5" t="s">
        <v>280</v>
      </c>
      <c r="J94" s="5" t="s">
        <v>316</v>
      </c>
      <c r="K94" s="5" t="s">
        <v>431</v>
      </c>
      <c r="L94" s="5" t="s">
        <v>70</v>
      </c>
      <c r="M94" s="5" t="s">
        <v>70</v>
      </c>
      <c r="N94" s="5" t="s">
        <v>69</v>
      </c>
      <c r="O94" s="5" t="s">
        <v>70</v>
      </c>
      <c r="P94" s="94"/>
      <c r="Q94" s="94" t="s">
        <v>419</v>
      </c>
      <c r="R94" s="94">
        <v>120</v>
      </c>
      <c r="S94" s="94" t="s">
        <v>420</v>
      </c>
      <c r="T94" s="94">
        <v>31</v>
      </c>
      <c r="U94" s="94">
        <v>30.4</v>
      </c>
      <c r="V94" s="94">
        <v>29</v>
      </c>
      <c r="W94" s="94">
        <v>28</v>
      </c>
      <c r="X94" s="94">
        <v>27</v>
      </c>
      <c r="Y94" s="94">
        <v>26</v>
      </c>
      <c r="Z94" s="94">
        <v>26</v>
      </c>
      <c r="AA94" s="94"/>
      <c r="AB94" s="94"/>
      <c r="AC94" s="94"/>
      <c r="AD94" s="5" t="s">
        <v>421</v>
      </c>
      <c r="AE94" s="6" t="s">
        <v>422</v>
      </c>
      <c r="AF94" s="40">
        <v>2020011000158</v>
      </c>
      <c r="AG94" s="5" t="s">
        <v>428</v>
      </c>
      <c r="AH94" s="5" t="s">
        <v>152</v>
      </c>
      <c r="AI94" s="6"/>
      <c r="AJ94" s="5" t="s">
        <v>432</v>
      </c>
      <c r="AK94" s="21">
        <v>0.05</v>
      </c>
      <c r="AL94" s="5" t="s">
        <v>440</v>
      </c>
      <c r="AM94" s="6">
        <f t="shared" si="4"/>
        <v>6</v>
      </c>
      <c r="AN94" s="6"/>
      <c r="AO94" s="6">
        <v>1</v>
      </c>
      <c r="AP94" s="6"/>
      <c r="AQ94" s="6">
        <v>1</v>
      </c>
      <c r="AR94" s="6"/>
      <c r="AS94" s="6">
        <v>1</v>
      </c>
      <c r="AT94" s="6"/>
      <c r="AU94" s="6">
        <v>1</v>
      </c>
      <c r="AV94" s="6"/>
      <c r="AW94" s="6">
        <v>1</v>
      </c>
      <c r="AX94" s="6"/>
      <c r="AY94" s="6">
        <v>1</v>
      </c>
      <c r="AZ94" s="46">
        <v>632000000</v>
      </c>
      <c r="BA94" s="45"/>
      <c r="BB94" s="45"/>
    </row>
    <row r="95" spans="1:54" s="44" customFormat="1" ht="49.5" customHeight="1">
      <c r="A95" s="5" t="s">
        <v>275</v>
      </c>
      <c r="B95" s="5" t="s">
        <v>417</v>
      </c>
      <c r="C95" s="5" t="s">
        <v>191</v>
      </c>
      <c r="D95" s="5" t="s">
        <v>61</v>
      </c>
      <c r="E95" s="5" t="s">
        <v>62</v>
      </c>
      <c r="F95" s="5" t="s">
        <v>395</v>
      </c>
      <c r="G95" s="5" t="s">
        <v>396</v>
      </c>
      <c r="H95" s="5" t="s">
        <v>279</v>
      </c>
      <c r="I95" s="5" t="s">
        <v>280</v>
      </c>
      <c r="J95" s="5" t="s">
        <v>316</v>
      </c>
      <c r="K95" s="5" t="s">
        <v>366</v>
      </c>
      <c r="L95" s="5" t="s">
        <v>70</v>
      </c>
      <c r="M95" s="5" t="s">
        <v>70</v>
      </c>
      <c r="N95" s="5" t="s">
        <v>69</v>
      </c>
      <c r="O95" s="5" t="s">
        <v>70</v>
      </c>
      <c r="P95" s="94"/>
      <c r="Q95" s="94" t="s">
        <v>419</v>
      </c>
      <c r="R95" s="94">
        <v>120</v>
      </c>
      <c r="S95" s="94" t="s">
        <v>420</v>
      </c>
      <c r="T95" s="94">
        <v>31</v>
      </c>
      <c r="U95" s="94">
        <v>30.4</v>
      </c>
      <c r="V95" s="94">
        <v>29</v>
      </c>
      <c r="W95" s="94">
        <v>28</v>
      </c>
      <c r="X95" s="94">
        <v>27</v>
      </c>
      <c r="Y95" s="94">
        <v>26</v>
      </c>
      <c r="Z95" s="94">
        <v>26</v>
      </c>
      <c r="AA95" s="94"/>
      <c r="AB95" s="94"/>
      <c r="AC95" s="94"/>
      <c r="AD95" s="5" t="s">
        <v>421</v>
      </c>
      <c r="AE95" s="6" t="s">
        <v>422</v>
      </c>
      <c r="AF95" s="40">
        <v>2020011000158</v>
      </c>
      <c r="AG95" s="5" t="s">
        <v>423</v>
      </c>
      <c r="AH95" s="5" t="s">
        <v>152</v>
      </c>
      <c r="AI95" s="6"/>
      <c r="AJ95" s="5" t="s">
        <v>426</v>
      </c>
      <c r="AK95" s="21">
        <v>0.05</v>
      </c>
      <c r="AL95" s="5" t="s">
        <v>441</v>
      </c>
      <c r="AM95" s="6">
        <f t="shared" si="4"/>
        <v>6</v>
      </c>
      <c r="AN95" s="6" t="s">
        <v>442</v>
      </c>
      <c r="AO95" s="6">
        <v>1</v>
      </c>
      <c r="AP95" s="6" t="s">
        <v>442</v>
      </c>
      <c r="AQ95" s="6">
        <v>1</v>
      </c>
      <c r="AR95" s="6" t="s">
        <v>442</v>
      </c>
      <c r="AS95" s="6">
        <v>1</v>
      </c>
      <c r="AT95" s="6" t="s">
        <v>442</v>
      </c>
      <c r="AU95" s="6">
        <v>1</v>
      </c>
      <c r="AV95" s="6" t="s">
        <v>442</v>
      </c>
      <c r="AW95" s="6">
        <v>1</v>
      </c>
      <c r="AX95" s="6" t="s">
        <v>442</v>
      </c>
      <c r="AY95" s="6">
        <v>1</v>
      </c>
      <c r="AZ95" s="46">
        <v>327000000</v>
      </c>
      <c r="BA95" s="45"/>
      <c r="BB95" s="45"/>
    </row>
    <row r="96" spans="1:54" s="44" customFormat="1" ht="55.5" customHeight="1">
      <c r="A96" s="5" t="s">
        <v>275</v>
      </c>
      <c r="B96" s="5" t="s">
        <v>417</v>
      </c>
      <c r="C96" s="5" t="s">
        <v>191</v>
      </c>
      <c r="D96" s="5" t="s">
        <v>61</v>
      </c>
      <c r="E96" s="5" t="s">
        <v>62</v>
      </c>
      <c r="F96" s="5" t="s">
        <v>395</v>
      </c>
      <c r="G96" s="5" t="s">
        <v>396</v>
      </c>
      <c r="H96" s="5" t="s">
        <v>279</v>
      </c>
      <c r="I96" s="5" t="s">
        <v>280</v>
      </c>
      <c r="J96" s="5" t="s">
        <v>316</v>
      </c>
      <c r="K96" s="5" t="s">
        <v>366</v>
      </c>
      <c r="L96" s="5" t="s">
        <v>70</v>
      </c>
      <c r="M96" s="5" t="s">
        <v>70</v>
      </c>
      <c r="N96" s="5" t="s">
        <v>69</v>
      </c>
      <c r="O96" s="5" t="s">
        <v>70</v>
      </c>
      <c r="P96" s="94"/>
      <c r="Q96" s="94" t="s">
        <v>419</v>
      </c>
      <c r="R96" s="94">
        <v>120</v>
      </c>
      <c r="S96" s="94" t="s">
        <v>420</v>
      </c>
      <c r="T96" s="94">
        <v>31</v>
      </c>
      <c r="U96" s="94">
        <v>30.4</v>
      </c>
      <c r="V96" s="94">
        <v>29</v>
      </c>
      <c r="W96" s="94">
        <v>28</v>
      </c>
      <c r="X96" s="94">
        <v>27</v>
      </c>
      <c r="Y96" s="94">
        <v>26</v>
      </c>
      <c r="Z96" s="94">
        <v>26</v>
      </c>
      <c r="AA96" s="94"/>
      <c r="AB96" s="94"/>
      <c r="AC96" s="94"/>
      <c r="AD96" s="5" t="s">
        <v>421</v>
      </c>
      <c r="AE96" s="6" t="s">
        <v>422</v>
      </c>
      <c r="AF96" s="40">
        <v>2020011000158</v>
      </c>
      <c r="AG96" s="5" t="s">
        <v>423</v>
      </c>
      <c r="AH96" s="5" t="s">
        <v>181</v>
      </c>
      <c r="AI96" s="5" t="s">
        <v>144</v>
      </c>
      <c r="AJ96" s="5" t="s">
        <v>426</v>
      </c>
      <c r="AK96" s="21">
        <v>0.22</v>
      </c>
      <c r="AL96" s="5" t="s">
        <v>443</v>
      </c>
      <c r="AM96" s="6">
        <f t="shared" si="4"/>
        <v>2</v>
      </c>
      <c r="AN96" s="6"/>
      <c r="AO96" s="6"/>
      <c r="AP96" s="6"/>
      <c r="AQ96" s="6"/>
      <c r="AR96" s="6"/>
      <c r="AS96" s="6">
        <v>1</v>
      </c>
      <c r="AT96" s="6"/>
      <c r="AU96" s="6"/>
      <c r="AV96" s="6"/>
      <c r="AW96" s="6"/>
      <c r="AX96" s="6"/>
      <c r="AY96" s="6">
        <v>1</v>
      </c>
      <c r="AZ96" s="46">
        <v>2157400000</v>
      </c>
      <c r="BA96" s="45"/>
      <c r="BB96" s="45"/>
    </row>
    <row r="97" spans="1:54" s="44" customFormat="1" ht="60.75" customHeight="1">
      <c r="A97" s="5" t="s">
        <v>275</v>
      </c>
      <c r="B97" s="5" t="s">
        <v>417</v>
      </c>
      <c r="C97" s="5" t="s">
        <v>191</v>
      </c>
      <c r="D97" s="5" t="s">
        <v>61</v>
      </c>
      <c r="E97" s="5" t="s">
        <v>62</v>
      </c>
      <c r="F97" s="5" t="s">
        <v>395</v>
      </c>
      <c r="G97" s="5" t="s">
        <v>396</v>
      </c>
      <c r="H97" s="5" t="s">
        <v>279</v>
      </c>
      <c r="I97" s="5" t="s">
        <v>280</v>
      </c>
      <c r="J97" s="5" t="s">
        <v>316</v>
      </c>
      <c r="K97" s="5" t="s">
        <v>366</v>
      </c>
      <c r="L97" s="5" t="s">
        <v>70</v>
      </c>
      <c r="M97" s="5" t="s">
        <v>70</v>
      </c>
      <c r="N97" s="5" t="s">
        <v>69</v>
      </c>
      <c r="O97" s="5" t="s">
        <v>70</v>
      </c>
      <c r="P97" s="94"/>
      <c r="Q97" s="94" t="s">
        <v>419</v>
      </c>
      <c r="R97" s="94">
        <v>120</v>
      </c>
      <c r="S97" s="94" t="s">
        <v>420</v>
      </c>
      <c r="T97" s="94">
        <v>31</v>
      </c>
      <c r="U97" s="94">
        <v>30.4</v>
      </c>
      <c r="V97" s="94">
        <v>29</v>
      </c>
      <c r="W97" s="94">
        <v>28</v>
      </c>
      <c r="X97" s="94">
        <v>27</v>
      </c>
      <c r="Y97" s="94">
        <v>26</v>
      </c>
      <c r="Z97" s="94">
        <v>26</v>
      </c>
      <c r="AA97" s="94"/>
      <c r="AB97" s="94"/>
      <c r="AC97" s="94"/>
      <c r="AD97" s="5" t="s">
        <v>421</v>
      </c>
      <c r="AE97" s="6" t="s">
        <v>422</v>
      </c>
      <c r="AF97" s="40">
        <v>2020011000158</v>
      </c>
      <c r="AG97" s="5" t="s">
        <v>423</v>
      </c>
      <c r="AH97" s="5" t="s">
        <v>181</v>
      </c>
      <c r="AI97" s="6"/>
      <c r="AJ97" s="5" t="s">
        <v>424</v>
      </c>
      <c r="AK97" s="21">
        <v>0.05</v>
      </c>
      <c r="AL97" s="5" t="s">
        <v>444</v>
      </c>
      <c r="AM97" s="6">
        <f t="shared" si="4"/>
        <v>12</v>
      </c>
      <c r="AN97" s="6">
        <v>1</v>
      </c>
      <c r="AO97" s="6">
        <v>1</v>
      </c>
      <c r="AP97" s="6">
        <v>1</v>
      </c>
      <c r="AQ97" s="6">
        <v>1</v>
      </c>
      <c r="AR97" s="6">
        <v>1</v>
      </c>
      <c r="AS97" s="6">
        <v>1</v>
      </c>
      <c r="AT97" s="6">
        <v>1</v>
      </c>
      <c r="AU97" s="6">
        <v>1</v>
      </c>
      <c r="AV97" s="6">
        <v>1</v>
      </c>
      <c r="AW97" s="6">
        <v>1</v>
      </c>
      <c r="AX97" s="6">
        <v>1</v>
      </c>
      <c r="AY97" s="6">
        <v>1</v>
      </c>
      <c r="AZ97" s="46">
        <v>250000000</v>
      </c>
      <c r="BA97" s="45"/>
      <c r="BB97" s="45"/>
    </row>
    <row r="98" spans="1:54" s="44" customFormat="1" ht="72.75" customHeight="1">
      <c r="A98" s="5" t="s">
        <v>275</v>
      </c>
      <c r="B98" s="5" t="s">
        <v>417</v>
      </c>
      <c r="C98" s="5" t="s">
        <v>191</v>
      </c>
      <c r="D98" s="5" t="s">
        <v>61</v>
      </c>
      <c r="E98" s="5" t="s">
        <v>62</v>
      </c>
      <c r="F98" s="5" t="s">
        <v>395</v>
      </c>
      <c r="G98" s="5" t="s">
        <v>396</v>
      </c>
      <c r="H98" s="5" t="s">
        <v>279</v>
      </c>
      <c r="I98" s="5" t="s">
        <v>280</v>
      </c>
      <c r="J98" s="5" t="s">
        <v>316</v>
      </c>
      <c r="K98" s="5" t="s">
        <v>431</v>
      </c>
      <c r="L98" s="5" t="s">
        <v>70</v>
      </c>
      <c r="M98" s="5" t="s">
        <v>70</v>
      </c>
      <c r="N98" s="5" t="s">
        <v>69</v>
      </c>
      <c r="O98" s="5" t="s">
        <v>70</v>
      </c>
      <c r="P98" s="94"/>
      <c r="Q98" s="94" t="s">
        <v>419</v>
      </c>
      <c r="R98" s="94">
        <v>120</v>
      </c>
      <c r="S98" s="94" t="s">
        <v>420</v>
      </c>
      <c r="T98" s="94">
        <v>31</v>
      </c>
      <c r="U98" s="94">
        <v>30.4</v>
      </c>
      <c r="V98" s="94">
        <v>29</v>
      </c>
      <c r="W98" s="94">
        <v>28</v>
      </c>
      <c r="X98" s="94">
        <v>27</v>
      </c>
      <c r="Y98" s="94">
        <v>26</v>
      </c>
      <c r="Z98" s="94">
        <v>26</v>
      </c>
      <c r="AA98" s="94"/>
      <c r="AB98" s="94"/>
      <c r="AC98" s="94"/>
      <c r="AD98" s="5" t="s">
        <v>421</v>
      </c>
      <c r="AE98" s="6" t="s">
        <v>422</v>
      </c>
      <c r="AF98" s="40">
        <v>2020011000158</v>
      </c>
      <c r="AG98" s="5" t="s">
        <v>428</v>
      </c>
      <c r="AH98" s="5" t="s">
        <v>205</v>
      </c>
      <c r="AI98" s="6"/>
      <c r="AJ98" s="5" t="s">
        <v>436</v>
      </c>
      <c r="AK98" s="21">
        <v>0.05</v>
      </c>
      <c r="AL98" s="5" t="s">
        <v>445</v>
      </c>
      <c r="AM98" s="6">
        <f t="shared" si="4"/>
        <v>6</v>
      </c>
      <c r="AN98" s="6"/>
      <c r="AO98" s="6">
        <v>1</v>
      </c>
      <c r="AP98" s="6"/>
      <c r="AQ98" s="6">
        <v>1</v>
      </c>
      <c r="AR98" s="6"/>
      <c r="AS98" s="6">
        <v>1</v>
      </c>
      <c r="AT98" s="6"/>
      <c r="AU98" s="6">
        <v>1</v>
      </c>
      <c r="AV98" s="6"/>
      <c r="AW98" s="6">
        <v>1</v>
      </c>
      <c r="AX98" s="6"/>
      <c r="AY98" s="6">
        <v>1</v>
      </c>
      <c r="AZ98" s="46">
        <v>218000000</v>
      </c>
      <c r="BA98" s="6"/>
      <c r="BB98" s="6"/>
    </row>
    <row r="99" spans="1:54" s="44" customFormat="1" ht="72.75" customHeight="1">
      <c r="A99" s="5" t="s">
        <v>275</v>
      </c>
      <c r="B99" s="5" t="s">
        <v>417</v>
      </c>
      <c r="C99" s="5" t="s">
        <v>191</v>
      </c>
      <c r="D99" s="5" t="s">
        <v>61</v>
      </c>
      <c r="E99" s="5" t="s">
        <v>62</v>
      </c>
      <c r="F99" s="5" t="s">
        <v>395</v>
      </c>
      <c r="G99" s="5" t="s">
        <v>396</v>
      </c>
      <c r="H99" s="5" t="s">
        <v>279</v>
      </c>
      <c r="I99" s="5" t="s">
        <v>280</v>
      </c>
      <c r="J99" s="5" t="s">
        <v>316</v>
      </c>
      <c r="K99" s="5" t="s">
        <v>366</v>
      </c>
      <c r="L99" s="5" t="s">
        <v>70</v>
      </c>
      <c r="M99" s="5" t="s">
        <v>70</v>
      </c>
      <c r="N99" s="5" t="s">
        <v>69</v>
      </c>
      <c r="O99" s="5" t="s">
        <v>70</v>
      </c>
      <c r="P99" s="94"/>
      <c r="Q99" s="94" t="s">
        <v>419</v>
      </c>
      <c r="R99" s="94">
        <v>120</v>
      </c>
      <c r="S99" s="94" t="s">
        <v>420</v>
      </c>
      <c r="T99" s="94">
        <v>31</v>
      </c>
      <c r="U99" s="94">
        <v>30.4</v>
      </c>
      <c r="V99" s="94">
        <v>29</v>
      </c>
      <c r="W99" s="94">
        <v>28</v>
      </c>
      <c r="X99" s="94">
        <v>27</v>
      </c>
      <c r="Y99" s="94">
        <v>26</v>
      </c>
      <c r="Z99" s="94">
        <v>26</v>
      </c>
      <c r="AA99" s="94"/>
      <c r="AB99" s="94"/>
      <c r="AC99" s="94"/>
      <c r="AD99" s="5" t="s">
        <v>421</v>
      </c>
      <c r="AE99" s="6" t="s">
        <v>422</v>
      </c>
      <c r="AF99" s="40">
        <v>2020011000158</v>
      </c>
      <c r="AG99" s="5" t="s">
        <v>423</v>
      </c>
      <c r="AH99" s="5" t="s">
        <v>205</v>
      </c>
      <c r="AI99" s="6"/>
      <c r="AJ99" s="5" t="s">
        <v>426</v>
      </c>
      <c r="AK99" s="21">
        <v>0.03</v>
      </c>
      <c r="AL99" s="5" t="s">
        <v>446</v>
      </c>
      <c r="AM99" s="6">
        <f t="shared" si="4"/>
        <v>2</v>
      </c>
      <c r="AN99" s="6"/>
      <c r="AO99" s="6"/>
      <c r="AP99" s="6"/>
      <c r="AQ99" s="6"/>
      <c r="AR99" s="6"/>
      <c r="AS99" s="6">
        <v>1</v>
      </c>
      <c r="AT99" s="6"/>
      <c r="AU99" s="6"/>
      <c r="AV99" s="6"/>
      <c r="AW99" s="6"/>
      <c r="AX99" s="6"/>
      <c r="AY99" s="6">
        <v>1</v>
      </c>
      <c r="AZ99" s="46">
        <v>345000000</v>
      </c>
      <c r="BA99" s="6"/>
      <c r="BB99" s="6"/>
    </row>
    <row r="100" spans="1:54" s="44" customFormat="1" ht="57.75" customHeight="1">
      <c r="A100" s="5" t="s">
        <v>275</v>
      </c>
      <c r="B100" s="5" t="s">
        <v>417</v>
      </c>
      <c r="C100" s="5" t="s">
        <v>191</v>
      </c>
      <c r="D100" s="5" t="s">
        <v>61</v>
      </c>
      <c r="E100" s="5" t="s">
        <v>62</v>
      </c>
      <c r="F100" s="5" t="s">
        <v>395</v>
      </c>
      <c r="G100" s="5" t="s">
        <v>396</v>
      </c>
      <c r="H100" s="5" t="s">
        <v>279</v>
      </c>
      <c r="I100" s="5" t="s">
        <v>280</v>
      </c>
      <c r="J100" s="5" t="s">
        <v>316</v>
      </c>
      <c r="K100" s="5" t="s">
        <v>431</v>
      </c>
      <c r="L100" s="5" t="s">
        <v>70</v>
      </c>
      <c r="M100" s="5" t="s">
        <v>70</v>
      </c>
      <c r="N100" s="5" t="s">
        <v>69</v>
      </c>
      <c r="O100" s="5" t="s">
        <v>70</v>
      </c>
      <c r="P100" s="94"/>
      <c r="Q100" s="94" t="s">
        <v>419</v>
      </c>
      <c r="R100" s="94">
        <v>120</v>
      </c>
      <c r="S100" s="94" t="s">
        <v>420</v>
      </c>
      <c r="T100" s="94">
        <v>31</v>
      </c>
      <c r="U100" s="94">
        <v>30.4</v>
      </c>
      <c r="V100" s="94">
        <v>29</v>
      </c>
      <c r="W100" s="94">
        <v>28</v>
      </c>
      <c r="X100" s="94">
        <v>27</v>
      </c>
      <c r="Y100" s="94">
        <v>26</v>
      </c>
      <c r="Z100" s="94">
        <v>26</v>
      </c>
      <c r="AA100" s="94"/>
      <c r="AB100" s="94"/>
      <c r="AC100" s="94"/>
      <c r="AD100" s="5" t="s">
        <v>421</v>
      </c>
      <c r="AE100" s="6" t="s">
        <v>422</v>
      </c>
      <c r="AF100" s="40">
        <v>2020011000158</v>
      </c>
      <c r="AG100" s="5" t="s">
        <v>428</v>
      </c>
      <c r="AH100" s="5" t="s">
        <v>205</v>
      </c>
      <c r="AI100" s="6"/>
      <c r="AJ100" s="5" t="s">
        <v>432</v>
      </c>
      <c r="AK100" s="21">
        <v>0.05</v>
      </c>
      <c r="AL100" s="5" t="s">
        <v>447</v>
      </c>
      <c r="AM100" s="6">
        <f t="shared" si="4"/>
        <v>12</v>
      </c>
      <c r="AN100" s="6">
        <v>1</v>
      </c>
      <c r="AO100" s="6">
        <v>1</v>
      </c>
      <c r="AP100" s="6">
        <v>1</v>
      </c>
      <c r="AQ100" s="6">
        <v>1</v>
      </c>
      <c r="AR100" s="6">
        <v>1</v>
      </c>
      <c r="AS100" s="6">
        <v>1</v>
      </c>
      <c r="AT100" s="6">
        <v>1</v>
      </c>
      <c r="AU100" s="6">
        <v>1</v>
      </c>
      <c r="AV100" s="6">
        <v>1</v>
      </c>
      <c r="AW100" s="6">
        <v>1</v>
      </c>
      <c r="AX100" s="6">
        <v>1</v>
      </c>
      <c r="AY100" s="6">
        <v>1</v>
      </c>
      <c r="AZ100" s="46">
        <v>368000000</v>
      </c>
      <c r="BA100" s="6"/>
      <c r="BB100" s="6"/>
    </row>
    <row r="101" spans="1:54" s="44" customFormat="1" ht="54.75" customHeight="1">
      <c r="A101" s="5" t="s">
        <v>275</v>
      </c>
      <c r="B101" s="5" t="s">
        <v>417</v>
      </c>
      <c r="C101" s="5" t="s">
        <v>191</v>
      </c>
      <c r="D101" s="5" t="s">
        <v>61</v>
      </c>
      <c r="E101" s="5" t="s">
        <v>62</v>
      </c>
      <c r="F101" s="5" t="s">
        <v>395</v>
      </c>
      <c r="G101" s="5" t="s">
        <v>396</v>
      </c>
      <c r="H101" s="5" t="s">
        <v>279</v>
      </c>
      <c r="I101" s="5" t="s">
        <v>280</v>
      </c>
      <c r="J101" s="5" t="s">
        <v>316</v>
      </c>
      <c r="K101" s="5" t="s">
        <v>431</v>
      </c>
      <c r="L101" s="5" t="s">
        <v>70</v>
      </c>
      <c r="M101" s="5" t="s">
        <v>70</v>
      </c>
      <c r="N101" s="5" t="s">
        <v>69</v>
      </c>
      <c r="O101" s="5" t="s">
        <v>70</v>
      </c>
      <c r="P101" s="94"/>
      <c r="Q101" s="94" t="s">
        <v>419</v>
      </c>
      <c r="R101" s="94">
        <v>120</v>
      </c>
      <c r="S101" s="94" t="s">
        <v>420</v>
      </c>
      <c r="T101" s="94">
        <v>31</v>
      </c>
      <c r="U101" s="94">
        <v>30.4</v>
      </c>
      <c r="V101" s="94">
        <v>29</v>
      </c>
      <c r="W101" s="94">
        <v>28</v>
      </c>
      <c r="X101" s="94">
        <v>27</v>
      </c>
      <c r="Y101" s="94">
        <v>26</v>
      </c>
      <c r="Z101" s="94">
        <v>26</v>
      </c>
      <c r="AA101" s="94"/>
      <c r="AB101" s="94"/>
      <c r="AC101" s="94"/>
      <c r="AD101" s="5" t="s">
        <v>421</v>
      </c>
      <c r="AE101" s="6" t="s">
        <v>422</v>
      </c>
      <c r="AF101" s="40">
        <v>2020011000158</v>
      </c>
      <c r="AG101" s="5" t="s">
        <v>428</v>
      </c>
      <c r="AH101" s="5" t="s">
        <v>205</v>
      </c>
      <c r="AI101" s="6"/>
      <c r="AJ101" s="5" t="s">
        <v>432</v>
      </c>
      <c r="AK101" s="21">
        <v>0.03</v>
      </c>
      <c r="AL101" s="5" t="s">
        <v>448</v>
      </c>
      <c r="AM101" s="6">
        <f t="shared" si="4"/>
        <v>4</v>
      </c>
      <c r="AN101" s="6" t="s">
        <v>169</v>
      </c>
      <c r="AO101" s="6" t="s">
        <v>169</v>
      </c>
      <c r="AP101" s="6">
        <v>1</v>
      </c>
      <c r="AQ101" s="6" t="s">
        <v>169</v>
      </c>
      <c r="AR101" s="6" t="s">
        <v>169</v>
      </c>
      <c r="AS101" s="6">
        <v>1</v>
      </c>
      <c r="AT101" s="6" t="s">
        <v>169</v>
      </c>
      <c r="AU101" s="6" t="s">
        <v>169</v>
      </c>
      <c r="AV101" s="6">
        <v>1</v>
      </c>
      <c r="AW101" s="6" t="s">
        <v>169</v>
      </c>
      <c r="AX101" s="6" t="s">
        <v>169</v>
      </c>
      <c r="AY101" s="6">
        <v>1</v>
      </c>
      <c r="AZ101" s="46">
        <v>78000000</v>
      </c>
      <c r="BA101" s="6"/>
      <c r="BB101" s="6"/>
    </row>
    <row r="102" spans="1:54" s="44" customFormat="1" ht="54.75" customHeight="1">
      <c r="A102" s="5" t="s">
        <v>275</v>
      </c>
      <c r="B102" s="5" t="s">
        <v>417</v>
      </c>
      <c r="C102" s="5" t="s">
        <v>191</v>
      </c>
      <c r="D102" s="5" t="s">
        <v>61</v>
      </c>
      <c r="E102" s="5" t="s">
        <v>62</v>
      </c>
      <c r="F102" s="5" t="s">
        <v>395</v>
      </c>
      <c r="G102" s="5" t="s">
        <v>396</v>
      </c>
      <c r="H102" s="5" t="s">
        <v>279</v>
      </c>
      <c r="I102" s="5"/>
      <c r="J102" s="5" t="s">
        <v>316</v>
      </c>
      <c r="K102" s="5" t="s">
        <v>107</v>
      </c>
      <c r="L102" s="5" t="s">
        <v>70</v>
      </c>
      <c r="M102" s="5" t="s">
        <v>70</v>
      </c>
      <c r="N102" s="5" t="s">
        <v>70</v>
      </c>
      <c r="O102" s="5" t="s">
        <v>69</v>
      </c>
      <c r="P102" s="5" t="s">
        <v>449</v>
      </c>
      <c r="Q102" s="5"/>
      <c r="R102" s="5"/>
      <c r="S102" s="5"/>
      <c r="T102" s="5"/>
      <c r="U102" s="5"/>
      <c r="V102" s="5" t="s">
        <v>61</v>
      </c>
      <c r="W102" s="5">
        <v>100</v>
      </c>
      <c r="X102" s="5"/>
      <c r="Y102" s="5"/>
      <c r="Z102" s="5"/>
      <c r="AA102" s="5" t="s">
        <v>232</v>
      </c>
      <c r="AB102" s="5" t="s">
        <v>75</v>
      </c>
      <c r="AC102" s="5"/>
      <c r="AD102" s="5"/>
      <c r="AE102" s="6"/>
      <c r="AF102" s="40"/>
      <c r="AG102" s="5"/>
      <c r="AH102" s="5"/>
      <c r="AI102" s="6"/>
      <c r="AJ102" s="5" t="s">
        <v>107</v>
      </c>
      <c r="AK102" s="5" t="s">
        <v>107</v>
      </c>
      <c r="AL102" s="5" t="s">
        <v>107</v>
      </c>
      <c r="AM102" s="5" t="s">
        <v>107</v>
      </c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46"/>
      <c r="BA102" s="6"/>
      <c r="BB102" s="6"/>
    </row>
    <row r="103" spans="1:54" s="44" customFormat="1" ht="54.75" customHeight="1">
      <c r="A103" s="5" t="s">
        <v>275</v>
      </c>
      <c r="B103" s="5" t="s">
        <v>417</v>
      </c>
      <c r="C103" s="5" t="s">
        <v>191</v>
      </c>
      <c r="D103" s="5" t="s">
        <v>61</v>
      </c>
      <c r="E103" s="5" t="s">
        <v>62</v>
      </c>
      <c r="F103" s="5" t="s">
        <v>395</v>
      </c>
      <c r="G103" s="5" t="s">
        <v>396</v>
      </c>
      <c r="H103" s="5" t="s">
        <v>279</v>
      </c>
      <c r="I103" s="5"/>
      <c r="J103" s="5" t="s">
        <v>316</v>
      </c>
      <c r="K103" s="5" t="s">
        <v>107</v>
      </c>
      <c r="L103" s="5" t="s">
        <v>70</v>
      </c>
      <c r="M103" s="5" t="s">
        <v>70</v>
      </c>
      <c r="N103" s="5" t="s">
        <v>70</v>
      </c>
      <c r="O103" s="5" t="s">
        <v>69</v>
      </c>
      <c r="P103" s="5" t="s">
        <v>450</v>
      </c>
      <c r="Q103" s="5"/>
      <c r="R103" s="5"/>
      <c r="S103" s="5"/>
      <c r="T103" s="5"/>
      <c r="U103" s="5"/>
      <c r="V103" s="5" t="s">
        <v>61</v>
      </c>
      <c r="W103" s="5">
        <v>100</v>
      </c>
      <c r="X103" s="5"/>
      <c r="Y103" s="5"/>
      <c r="Z103" s="5"/>
      <c r="AA103" s="5" t="s">
        <v>232</v>
      </c>
      <c r="AB103" s="5" t="s">
        <v>75</v>
      </c>
      <c r="AC103" s="5"/>
      <c r="AD103" s="5"/>
      <c r="AE103" s="6"/>
      <c r="AF103" s="40"/>
      <c r="AG103" s="5"/>
      <c r="AH103" s="5"/>
      <c r="AI103" s="6"/>
      <c r="AJ103" s="5" t="s">
        <v>107</v>
      </c>
      <c r="AK103" s="5" t="s">
        <v>107</v>
      </c>
      <c r="AL103" s="5" t="s">
        <v>107</v>
      </c>
      <c r="AM103" s="5" t="s">
        <v>107</v>
      </c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46"/>
      <c r="BA103" s="6"/>
      <c r="BB103" s="6"/>
    </row>
    <row r="104" spans="1:54" ht="71.25" customHeight="1">
      <c r="A104" s="94" t="s">
        <v>275</v>
      </c>
      <c r="B104" s="94" t="s">
        <v>451</v>
      </c>
      <c r="C104" s="94" t="s">
        <v>191</v>
      </c>
      <c r="D104" s="94" t="s">
        <v>61</v>
      </c>
      <c r="E104" s="94" t="s">
        <v>137</v>
      </c>
      <c r="F104" s="94" t="s">
        <v>138</v>
      </c>
      <c r="G104" s="94" t="s">
        <v>452</v>
      </c>
      <c r="H104" s="94" t="s">
        <v>279</v>
      </c>
      <c r="I104" s="94" t="s">
        <v>280</v>
      </c>
      <c r="J104" s="94" t="s">
        <v>316</v>
      </c>
      <c r="K104" s="94" t="s">
        <v>453</v>
      </c>
      <c r="L104" s="94" t="s">
        <v>70</v>
      </c>
      <c r="M104" s="94" t="s">
        <v>70</v>
      </c>
      <c r="N104" s="94" t="s">
        <v>69</v>
      </c>
      <c r="O104" s="94" t="s">
        <v>69</v>
      </c>
      <c r="P104" s="94" t="s">
        <v>454</v>
      </c>
      <c r="Q104" s="94" t="s">
        <v>455</v>
      </c>
      <c r="R104" s="94">
        <v>30</v>
      </c>
      <c r="S104" s="94" t="s">
        <v>456</v>
      </c>
      <c r="T104" s="94">
        <v>40012</v>
      </c>
      <c r="U104" s="94">
        <v>0</v>
      </c>
      <c r="V104" s="94">
        <v>20000</v>
      </c>
      <c r="W104" s="94">
        <v>110000</v>
      </c>
      <c r="X104" s="94">
        <v>160000</v>
      </c>
      <c r="Y104" s="94">
        <v>110000</v>
      </c>
      <c r="Z104" s="94">
        <v>400000</v>
      </c>
      <c r="AA104" s="94" t="s">
        <v>74</v>
      </c>
      <c r="AB104" s="94" t="s">
        <v>75</v>
      </c>
      <c r="AC104" s="94" t="s">
        <v>76</v>
      </c>
      <c r="AD104" s="5" t="s">
        <v>457</v>
      </c>
      <c r="AE104" s="6" t="s">
        <v>330</v>
      </c>
      <c r="AF104" s="40">
        <v>2017011000091</v>
      </c>
      <c r="AG104" s="5" t="s">
        <v>458</v>
      </c>
      <c r="AH104" s="5" t="s">
        <v>98</v>
      </c>
      <c r="AI104" s="5" t="s">
        <v>289</v>
      </c>
      <c r="AJ104" s="5" t="s">
        <v>459</v>
      </c>
      <c r="AK104" s="6">
        <v>20</v>
      </c>
      <c r="AL104" s="94" t="s">
        <v>460</v>
      </c>
      <c r="AM104" s="110">
        <v>11</v>
      </c>
      <c r="AN104" s="110"/>
      <c r="AO104" s="110">
        <v>1</v>
      </c>
      <c r="AP104" s="110">
        <v>1</v>
      </c>
      <c r="AQ104" s="110">
        <v>1</v>
      </c>
      <c r="AR104" s="110">
        <v>1</v>
      </c>
      <c r="AS104" s="110">
        <v>1</v>
      </c>
      <c r="AT104" s="110">
        <v>1</v>
      </c>
      <c r="AU104" s="110">
        <v>1</v>
      </c>
      <c r="AV104" s="110">
        <v>1</v>
      </c>
      <c r="AW104" s="110">
        <v>1</v>
      </c>
      <c r="AX104" s="110">
        <v>1</v>
      </c>
      <c r="AY104" s="110">
        <v>1</v>
      </c>
      <c r="AZ104" s="39">
        <v>35087000000</v>
      </c>
      <c r="BA104" s="6"/>
      <c r="BB104" s="6"/>
    </row>
    <row r="105" spans="1:54" ht="87" customHeight="1">
      <c r="A105" s="94"/>
      <c r="B105" s="94"/>
      <c r="C105" s="94"/>
      <c r="D105" s="94" t="s">
        <v>61</v>
      </c>
      <c r="E105" s="94" t="s">
        <v>137</v>
      </c>
      <c r="F105" s="94" t="s">
        <v>138</v>
      </c>
      <c r="G105" s="94" t="s">
        <v>452</v>
      </c>
      <c r="H105" s="94" t="s">
        <v>279</v>
      </c>
      <c r="I105" s="94" t="s">
        <v>280</v>
      </c>
      <c r="J105" s="94" t="s">
        <v>316</v>
      </c>
      <c r="K105" s="94" t="s">
        <v>453</v>
      </c>
      <c r="L105" s="94" t="s">
        <v>70</v>
      </c>
      <c r="M105" s="94" t="s">
        <v>70</v>
      </c>
      <c r="N105" s="94" t="s">
        <v>69</v>
      </c>
      <c r="O105" s="94" t="s">
        <v>69</v>
      </c>
      <c r="P105" s="94"/>
      <c r="Q105" s="94"/>
      <c r="R105" s="94">
        <v>30</v>
      </c>
      <c r="S105" s="94" t="s">
        <v>456</v>
      </c>
      <c r="T105" s="94">
        <v>40012</v>
      </c>
      <c r="U105" s="94">
        <v>0</v>
      </c>
      <c r="V105" s="94">
        <v>20000</v>
      </c>
      <c r="W105" s="94">
        <v>110000</v>
      </c>
      <c r="X105" s="94">
        <v>160000</v>
      </c>
      <c r="Y105" s="94">
        <v>110000</v>
      </c>
      <c r="Z105" s="94">
        <v>400000</v>
      </c>
      <c r="AA105" s="94" t="s">
        <v>74</v>
      </c>
      <c r="AB105" s="94" t="s">
        <v>75</v>
      </c>
      <c r="AC105" s="94" t="s">
        <v>76</v>
      </c>
      <c r="AD105" s="5" t="s">
        <v>461</v>
      </c>
      <c r="AE105" s="6" t="s">
        <v>462</v>
      </c>
      <c r="AF105" s="40">
        <v>2017011000106</v>
      </c>
      <c r="AG105" s="5" t="s">
        <v>463</v>
      </c>
      <c r="AH105" s="5" t="s">
        <v>98</v>
      </c>
      <c r="AI105" s="5" t="s">
        <v>289</v>
      </c>
      <c r="AJ105" s="5" t="s">
        <v>464</v>
      </c>
      <c r="AK105" s="6">
        <v>20</v>
      </c>
      <c r="AL105" s="94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39">
        <v>9373000000</v>
      </c>
      <c r="BA105" s="6"/>
      <c r="BB105" s="6"/>
    </row>
    <row r="106" spans="1:54" ht="87" customHeight="1">
      <c r="A106" s="94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5"/>
      <c r="AE106" s="6"/>
      <c r="AF106" s="40"/>
      <c r="AG106" s="5"/>
      <c r="AH106" s="5"/>
      <c r="AI106" s="5"/>
      <c r="AJ106" s="5" t="s">
        <v>465</v>
      </c>
      <c r="AK106" s="6"/>
      <c r="AL106" s="5" t="s">
        <v>107</v>
      </c>
      <c r="AM106" s="6">
        <v>110000</v>
      </c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39">
        <v>0</v>
      </c>
      <c r="BA106" s="6"/>
      <c r="BB106" s="6"/>
    </row>
    <row r="107" spans="1:54" ht="175.15" customHeight="1">
      <c r="A107" s="5" t="s">
        <v>275</v>
      </c>
      <c r="B107" s="5" t="s">
        <v>451</v>
      </c>
      <c r="C107" s="5" t="s">
        <v>191</v>
      </c>
      <c r="D107" s="5" t="s">
        <v>61</v>
      </c>
      <c r="E107" s="5" t="s">
        <v>62</v>
      </c>
      <c r="F107" s="5" t="s">
        <v>61</v>
      </c>
      <c r="G107" s="5" t="s">
        <v>61</v>
      </c>
      <c r="H107" s="5" t="s">
        <v>279</v>
      </c>
      <c r="I107" s="5" t="s">
        <v>280</v>
      </c>
      <c r="J107" s="5" t="s">
        <v>316</v>
      </c>
      <c r="K107" s="5" t="s">
        <v>431</v>
      </c>
      <c r="L107" s="5" t="s">
        <v>70</v>
      </c>
      <c r="M107" s="5" t="s">
        <v>70</v>
      </c>
      <c r="N107" s="5" t="s">
        <v>70</v>
      </c>
      <c r="O107" s="5" t="s">
        <v>70</v>
      </c>
      <c r="P107" s="5" t="s">
        <v>466</v>
      </c>
      <c r="Q107" s="5" t="s">
        <v>467</v>
      </c>
      <c r="R107" s="5">
        <v>0</v>
      </c>
      <c r="S107" s="5"/>
      <c r="T107" s="5">
        <v>0</v>
      </c>
      <c r="U107" s="5">
        <v>0</v>
      </c>
      <c r="V107" s="6">
        <v>2</v>
      </c>
      <c r="W107" s="6">
        <v>2</v>
      </c>
      <c r="X107" s="6">
        <v>2</v>
      </c>
      <c r="Y107" s="6">
        <v>2</v>
      </c>
      <c r="Z107" s="6">
        <f>SUBTOTAL(9,V107:Y107)</f>
        <v>8</v>
      </c>
      <c r="AA107" s="6" t="s">
        <v>74</v>
      </c>
      <c r="AB107" s="17" t="s">
        <v>216</v>
      </c>
      <c r="AC107" s="6" t="s">
        <v>76</v>
      </c>
      <c r="AD107" s="5" t="s">
        <v>468</v>
      </c>
      <c r="AE107" s="6" t="s">
        <v>322</v>
      </c>
      <c r="AF107" s="40">
        <v>2017011000096</v>
      </c>
      <c r="AG107" s="5" t="s">
        <v>469</v>
      </c>
      <c r="AH107" s="5" t="s">
        <v>205</v>
      </c>
      <c r="AI107" s="5" t="s">
        <v>144</v>
      </c>
      <c r="AJ107" s="5" t="s">
        <v>470</v>
      </c>
      <c r="AK107" s="6">
        <v>20</v>
      </c>
      <c r="AL107" s="5" t="s">
        <v>471</v>
      </c>
      <c r="AM107" s="6">
        <v>9</v>
      </c>
      <c r="AN107" s="6"/>
      <c r="AO107" s="6">
        <v>1</v>
      </c>
      <c r="AP107" s="6">
        <v>1</v>
      </c>
      <c r="AQ107" s="6">
        <v>1</v>
      </c>
      <c r="AR107" s="6">
        <v>1</v>
      </c>
      <c r="AS107" s="6">
        <v>1</v>
      </c>
      <c r="AT107" s="6">
        <v>1</v>
      </c>
      <c r="AU107" s="6">
        <v>1</v>
      </c>
      <c r="AV107" s="6">
        <v>1</v>
      </c>
      <c r="AW107" s="6"/>
      <c r="AX107" s="6"/>
      <c r="AY107" s="6">
        <v>1</v>
      </c>
      <c r="AZ107" s="39">
        <v>2798000000</v>
      </c>
      <c r="BA107" s="6"/>
      <c r="BB107" s="6"/>
    </row>
    <row r="108" spans="1:54" ht="193.15" customHeight="1">
      <c r="A108" s="5" t="s">
        <v>275</v>
      </c>
      <c r="B108" s="5" t="s">
        <v>451</v>
      </c>
      <c r="C108" s="5" t="s">
        <v>191</v>
      </c>
      <c r="D108" s="5" t="s">
        <v>61</v>
      </c>
      <c r="E108" s="5" t="s">
        <v>62</v>
      </c>
      <c r="F108" s="5" t="s">
        <v>61</v>
      </c>
      <c r="G108" s="5" t="s">
        <v>61</v>
      </c>
      <c r="H108" s="5" t="s">
        <v>279</v>
      </c>
      <c r="I108" s="5" t="s">
        <v>280</v>
      </c>
      <c r="J108" s="5" t="s">
        <v>316</v>
      </c>
      <c r="K108" s="5"/>
      <c r="L108" s="5" t="s">
        <v>70</v>
      </c>
      <c r="M108" s="5" t="s">
        <v>70</v>
      </c>
      <c r="N108" s="5" t="s">
        <v>70</v>
      </c>
      <c r="O108" s="5" t="s">
        <v>70</v>
      </c>
      <c r="P108" s="5" t="s">
        <v>472</v>
      </c>
      <c r="Q108" s="5" t="s">
        <v>74</v>
      </c>
      <c r="R108" s="5">
        <v>0</v>
      </c>
      <c r="S108" s="5"/>
      <c r="T108" s="5">
        <v>0</v>
      </c>
      <c r="U108" s="5">
        <v>0</v>
      </c>
      <c r="V108" s="6">
        <v>12</v>
      </c>
      <c r="W108" s="6">
        <v>11</v>
      </c>
      <c r="X108" s="6">
        <v>11</v>
      </c>
      <c r="Y108" s="6">
        <v>11</v>
      </c>
      <c r="Z108" s="6">
        <f>SUBTOTAL(9,V108:Y108)</f>
        <v>45</v>
      </c>
      <c r="AA108" s="6" t="s">
        <v>74</v>
      </c>
      <c r="AB108" s="17" t="s">
        <v>75</v>
      </c>
      <c r="AC108" s="6" t="s">
        <v>76</v>
      </c>
      <c r="AD108" s="5" t="s">
        <v>468</v>
      </c>
      <c r="AE108" s="6" t="s">
        <v>322</v>
      </c>
      <c r="AF108" s="40">
        <v>2017011000096</v>
      </c>
      <c r="AG108" s="5" t="s">
        <v>473</v>
      </c>
      <c r="AH108" s="5" t="s">
        <v>205</v>
      </c>
      <c r="AI108" s="5" t="s">
        <v>144</v>
      </c>
      <c r="AJ108" s="5" t="s">
        <v>474</v>
      </c>
      <c r="AK108" s="6">
        <v>20</v>
      </c>
      <c r="AL108" s="5" t="s">
        <v>475</v>
      </c>
      <c r="AM108" s="6">
        <v>11</v>
      </c>
      <c r="AN108" s="6"/>
      <c r="AO108" s="6">
        <v>1</v>
      </c>
      <c r="AP108" s="6">
        <v>1</v>
      </c>
      <c r="AQ108" s="6">
        <v>1</v>
      </c>
      <c r="AR108" s="6">
        <v>1</v>
      </c>
      <c r="AS108" s="6">
        <v>1</v>
      </c>
      <c r="AT108" s="6">
        <v>1</v>
      </c>
      <c r="AU108" s="6">
        <v>1</v>
      </c>
      <c r="AV108" s="6">
        <v>1</v>
      </c>
      <c r="AW108" s="6">
        <v>1</v>
      </c>
      <c r="AX108" s="6">
        <v>1</v>
      </c>
      <c r="AY108" s="6">
        <v>1</v>
      </c>
      <c r="AZ108" s="39">
        <v>1903000000</v>
      </c>
      <c r="BA108" s="6"/>
      <c r="BB108" s="6"/>
    </row>
    <row r="109" spans="1:54" ht="115.15">
      <c r="A109" s="5" t="s">
        <v>476</v>
      </c>
      <c r="B109" s="5" t="s">
        <v>477</v>
      </c>
      <c r="C109" s="5" t="s">
        <v>190</v>
      </c>
      <c r="D109" s="5" t="s">
        <v>478</v>
      </c>
      <c r="E109" s="5" t="s">
        <v>62</v>
      </c>
      <c r="F109" s="5" t="s">
        <v>395</v>
      </c>
      <c r="G109" s="5" t="s">
        <v>396</v>
      </c>
      <c r="H109" s="5" t="s">
        <v>479</v>
      </c>
      <c r="I109" s="5" t="s">
        <v>480</v>
      </c>
      <c r="J109" s="5" t="s">
        <v>481</v>
      </c>
      <c r="K109" s="5" t="s">
        <v>482</v>
      </c>
      <c r="L109" s="5" t="s">
        <v>70</v>
      </c>
      <c r="M109" s="5" t="s">
        <v>70</v>
      </c>
      <c r="N109" s="5" t="s">
        <v>70</v>
      </c>
      <c r="O109" s="5" t="s">
        <v>69</v>
      </c>
      <c r="P109" s="5" t="s">
        <v>483</v>
      </c>
      <c r="Q109" s="5" t="s">
        <v>484</v>
      </c>
      <c r="R109" s="5">
        <v>0</v>
      </c>
      <c r="S109" s="5" t="s">
        <v>485</v>
      </c>
      <c r="T109" s="5">
        <v>70</v>
      </c>
      <c r="U109" s="5">
        <v>90</v>
      </c>
      <c r="V109" s="6">
        <v>60</v>
      </c>
      <c r="W109" s="6">
        <v>76</v>
      </c>
      <c r="X109" s="6">
        <v>79</v>
      </c>
      <c r="Y109" s="6">
        <v>82</v>
      </c>
      <c r="Z109" s="6" t="s">
        <v>61</v>
      </c>
      <c r="AA109" s="6" t="s">
        <v>232</v>
      </c>
      <c r="AB109" s="6" t="s">
        <v>75</v>
      </c>
      <c r="AC109" s="6" t="s">
        <v>76</v>
      </c>
      <c r="AD109" s="5" t="s">
        <v>486</v>
      </c>
      <c r="AE109" s="6" t="s">
        <v>487</v>
      </c>
      <c r="AF109" s="15">
        <v>2017011000196</v>
      </c>
      <c r="AG109" s="6"/>
      <c r="AH109" s="6" t="s">
        <v>488</v>
      </c>
      <c r="AI109" s="6"/>
      <c r="AJ109" s="5" t="s">
        <v>107</v>
      </c>
      <c r="AK109" s="5" t="s">
        <v>107</v>
      </c>
      <c r="AL109" s="5" t="s">
        <v>485</v>
      </c>
      <c r="AM109" s="5">
        <v>12</v>
      </c>
      <c r="AN109" s="6">
        <v>1</v>
      </c>
      <c r="AO109" s="6">
        <v>1</v>
      </c>
      <c r="AP109" s="6">
        <v>1</v>
      </c>
      <c r="AQ109" s="6">
        <v>1</v>
      </c>
      <c r="AR109" s="6">
        <v>1</v>
      </c>
      <c r="AS109" s="6">
        <v>1</v>
      </c>
      <c r="AT109" s="6">
        <v>1</v>
      </c>
      <c r="AU109" s="6">
        <v>1</v>
      </c>
      <c r="AV109" s="6">
        <v>1</v>
      </c>
      <c r="AW109" s="6">
        <v>1</v>
      </c>
      <c r="AX109" s="6">
        <v>1</v>
      </c>
      <c r="AY109" s="6">
        <v>1</v>
      </c>
      <c r="AZ109" s="6">
        <v>0</v>
      </c>
      <c r="BA109" s="6"/>
      <c r="BB109" s="6"/>
    </row>
    <row r="110" spans="1:54" ht="129.6">
      <c r="A110" s="5" t="s">
        <v>476</v>
      </c>
      <c r="B110" s="5" t="s">
        <v>477</v>
      </c>
      <c r="C110" s="5" t="s">
        <v>190</v>
      </c>
      <c r="D110" s="5" t="s">
        <v>478</v>
      </c>
      <c r="E110" s="5" t="s">
        <v>61</v>
      </c>
      <c r="F110" s="5" t="s">
        <v>61</v>
      </c>
      <c r="G110" s="5" t="s">
        <v>61</v>
      </c>
      <c r="H110" s="5" t="s">
        <v>479</v>
      </c>
      <c r="I110" s="5" t="s">
        <v>480</v>
      </c>
      <c r="J110" s="5" t="s">
        <v>481</v>
      </c>
      <c r="K110" s="5"/>
      <c r="L110" s="5" t="s">
        <v>70</v>
      </c>
      <c r="M110" s="5" t="s">
        <v>70</v>
      </c>
      <c r="N110" s="5" t="s">
        <v>70</v>
      </c>
      <c r="O110" s="5" t="s">
        <v>69</v>
      </c>
      <c r="P110" s="5" t="s">
        <v>489</v>
      </c>
      <c r="Q110" s="5" t="s">
        <v>490</v>
      </c>
      <c r="R110" s="5">
        <v>0</v>
      </c>
      <c r="S110" s="5" t="s">
        <v>491</v>
      </c>
      <c r="T110" s="5">
        <v>84</v>
      </c>
      <c r="U110" s="5">
        <v>91</v>
      </c>
      <c r="V110" s="6">
        <v>85</v>
      </c>
      <c r="W110" s="6">
        <v>86</v>
      </c>
      <c r="X110" s="6">
        <v>87</v>
      </c>
      <c r="Y110" s="6">
        <v>88</v>
      </c>
      <c r="Z110" s="6" t="s">
        <v>61</v>
      </c>
      <c r="AA110" s="6" t="s">
        <v>232</v>
      </c>
      <c r="AB110" s="6" t="s">
        <v>216</v>
      </c>
      <c r="AC110" s="6" t="s">
        <v>76</v>
      </c>
      <c r="AD110" s="5" t="s">
        <v>486</v>
      </c>
      <c r="AE110" s="6" t="s">
        <v>487</v>
      </c>
      <c r="AF110" s="15">
        <v>2017011000196</v>
      </c>
      <c r="AG110" s="6"/>
      <c r="AH110" s="6" t="s">
        <v>488</v>
      </c>
      <c r="AI110" s="6"/>
      <c r="AJ110" s="5" t="s">
        <v>107</v>
      </c>
      <c r="AK110" s="5" t="s">
        <v>107</v>
      </c>
      <c r="AL110" s="5" t="s">
        <v>492</v>
      </c>
      <c r="AM110" s="6">
        <v>2</v>
      </c>
      <c r="AN110" s="6">
        <v>1</v>
      </c>
      <c r="AO110" s="6"/>
      <c r="AP110" s="6"/>
      <c r="AQ110" s="6"/>
      <c r="AR110" s="6"/>
      <c r="AS110" s="6"/>
      <c r="AT110" s="6">
        <v>1</v>
      </c>
      <c r="AU110" s="6"/>
      <c r="AV110" s="6"/>
      <c r="AW110" s="6"/>
      <c r="AX110" s="6"/>
      <c r="AY110" s="6"/>
      <c r="AZ110" s="6">
        <v>0</v>
      </c>
      <c r="BA110" s="6"/>
      <c r="BB110" s="6"/>
    </row>
    <row r="111" spans="1:54" ht="86.45">
      <c r="A111" s="5" t="s">
        <v>476</v>
      </c>
      <c r="B111" s="5" t="s">
        <v>477</v>
      </c>
      <c r="C111" s="5" t="s">
        <v>190</v>
      </c>
      <c r="D111" s="5" t="s">
        <v>478</v>
      </c>
      <c r="E111" s="5" t="s">
        <v>61</v>
      </c>
      <c r="F111" s="5" t="s">
        <v>61</v>
      </c>
      <c r="G111" s="5" t="s">
        <v>61</v>
      </c>
      <c r="H111" s="5" t="s">
        <v>479</v>
      </c>
      <c r="I111" s="5" t="s">
        <v>480</v>
      </c>
      <c r="J111" s="5" t="s">
        <v>493</v>
      </c>
      <c r="K111" s="5" t="s">
        <v>494</v>
      </c>
      <c r="L111" s="5" t="s">
        <v>70</v>
      </c>
      <c r="M111" s="5" t="s">
        <v>70</v>
      </c>
      <c r="N111" s="5" t="s">
        <v>70</v>
      </c>
      <c r="O111" s="5" t="s">
        <v>70</v>
      </c>
      <c r="P111" s="5" t="s">
        <v>495</v>
      </c>
      <c r="Q111" s="5" t="s">
        <v>496</v>
      </c>
      <c r="R111" s="5">
        <v>0</v>
      </c>
      <c r="S111" s="5" t="s">
        <v>497</v>
      </c>
      <c r="T111" s="5">
        <v>100</v>
      </c>
      <c r="U111" s="5">
        <v>100</v>
      </c>
      <c r="V111" s="6">
        <v>100</v>
      </c>
      <c r="W111" s="6">
        <v>100</v>
      </c>
      <c r="X111" s="6">
        <v>100</v>
      </c>
      <c r="Y111" s="6">
        <v>100</v>
      </c>
      <c r="Z111" s="6" t="s">
        <v>61</v>
      </c>
      <c r="AA111" s="6" t="s">
        <v>232</v>
      </c>
      <c r="AB111" s="6" t="s">
        <v>75</v>
      </c>
      <c r="AC111" s="6" t="s">
        <v>76</v>
      </c>
      <c r="AD111" s="5" t="s">
        <v>486</v>
      </c>
      <c r="AE111" s="6" t="s">
        <v>487</v>
      </c>
      <c r="AF111" s="15">
        <v>2017011000196</v>
      </c>
      <c r="AG111" s="6"/>
      <c r="AH111" s="6" t="s">
        <v>152</v>
      </c>
      <c r="AI111" s="6"/>
      <c r="AJ111" s="5" t="s">
        <v>107</v>
      </c>
      <c r="AK111" s="5" t="s">
        <v>107</v>
      </c>
      <c r="AL111" s="5" t="s">
        <v>498</v>
      </c>
      <c r="AM111" s="6">
        <v>12</v>
      </c>
      <c r="AN111" s="6">
        <v>1</v>
      </c>
      <c r="AO111" s="6">
        <v>1</v>
      </c>
      <c r="AP111" s="6">
        <v>1</v>
      </c>
      <c r="AQ111" s="6">
        <v>1</v>
      </c>
      <c r="AR111" s="6">
        <v>1</v>
      </c>
      <c r="AS111" s="6">
        <v>1</v>
      </c>
      <c r="AT111" s="6">
        <v>1</v>
      </c>
      <c r="AU111" s="6">
        <v>1</v>
      </c>
      <c r="AV111" s="6">
        <v>1</v>
      </c>
      <c r="AW111" s="6">
        <v>1</v>
      </c>
      <c r="AX111" s="6">
        <v>1</v>
      </c>
      <c r="AY111" s="6">
        <v>1</v>
      </c>
      <c r="AZ111" s="6">
        <v>0</v>
      </c>
      <c r="BA111" s="6"/>
      <c r="BB111" s="6"/>
    </row>
    <row r="112" spans="1:54" ht="100.9">
      <c r="A112" s="5" t="s">
        <v>476</v>
      </c>
      <c r="B112" s="5" t="s">
        <v>499</v>
      </c>
      <c r="C112" s="5" t="s">
        <v>61</v>
      </c>
      <c r="D112" s="5" t="s">
        <v>61</v>
      </c>
      <c r="E112" s="5" t="s">
        <v>62</v>
      </c>
      <c r="F112" s="5" t="s">
        <v>395</v>
      </c>
      <c r="G112" s="5" t="s">
        <v>396</v>
      </c>
      <c r="H112" s="5" t="s">
        <v>479</v>
      </c>
      <c r="I112" s="5" t="s">
        <v>480</v>
      </c>
      <c r="J112" s="5" t="s">
        <v>500</v>
      </c>
      <c r="K112" s="5" t="s">
        <v>501</v>
      </c>
      <c r="L112" s="5" t="s">
        <v>70</v>
      </c>
      <c r="M112" s="5" t="s">
        <v>70</v>
      </c>
      <c r="N112" s="5" t="s">
        <v>70</v>
      </c>
      <c r="O112" s="5" t="s">
        <v>70</v>
      </c>
      <c r="P112" s="5" t="s">
        <v>502</v>
      </c>
      <c r="Q112" s="5"/>
      <c r="R112" s="5"/>
      <c r="S112" s="5"/>
      <c r="T112" s="5"/>
      <c r="U112" s="5"/>
      <c r="V112" s="6">
        <v>40</v>
      </c>
      <c r="W112" s="6"/>
      <c r="X112" s="6"/>
      <c r="Y112" s="6"/>
      <c r="Z112" s="6" t="s">
        <v>61</v>
      </c>
      <c r="AA112" s="6" t="s">
        <v>74</v>
      </c>
      <c r="AB112" s="6" t="s">
        <v>165</v>
      </c>
      <c r="AC112" s="6" t="s">
        <v>76</v>
      </c>
      <c r="AD112" s="5" t="s">
        <v>503</v>
      </c>
      <c r="AE112" s="6" t="s">
        <v>504</v>
      </c>
      <c r="AF112" s="15">
        <v>2017011000171</v>
      </c>
      <c r="AG112" s="34" t="s">
        <v>505</v>
      </c>
      <c r="AH112" s="5" t="s">
        <v>205</v>
      </c>
      <c r="AI112" s="5" t="s">
        <v>144</v>
      </c>
      <c r="AJ112" s="22" t="s">
        <v>506</v>
      </c>
      <c r="AK112" s="21">
        <v>0.2</v>
      </c>
      <c r="AL112" s="47" t="s">
        <v>507</v>
      </c>
      <c r="AM112" s="6">
        <v>1</v>
      </c>
      <c r="AN112" s="6"/>
      <c r="AO112" s="6"/>
      <c r="AP112" s="6"/>
      <c r="AQ112" s="6"/>
      <c r="AR112" s="6"/>
      <c r="AS112" s="6">
        <v>1</v>
      </c>
      <c r="AT112" s="6"/>
      <c r="AU112" s="6"/>
      <c r="AV112" s="6"/>
      <c r="AW112" s="6"/>
      <c r="AX112" s="6"/>
      <c r="AY112" s="6"/>
      <c r="AZ112" s="6">
        <v>0</v>
      </c>
      <c r="BA112" s="6"/>
      <c r="BB112" s="6"/>
    </row>
    <row r="113" spans="1:54" ht="100.9">
      <c r="A113" s="5" t="s">
        <v>476</v>
      </c>
      <c r="B113" s="5" t="s">
        <v>499</v>
      </c>
      <c r="C113" s="5" t="s">
        <v>61</v>
      </c>
      <c r="D113" s="5" t="s">
        <v>61</v>
      </c>
      <c r="E113" s="5" t="s">
        <v>62</v>
      </c>
      <c r="F113" s="5" t="s">
        <v>395</v>
      </c>
      <c r="G113" s="5" t="s">
        <v>396</v>
      </c>
      <c r="H113" s="5" t="s">
        <v>479</v>
      </c>
      <c r="I113" s="5" t="s">
        <v>480</v>
      </c>
      <c r="J113" s="5" t="s">
        <v>500</v>
      </c>
      <c r="K113" s="5" t="s">
        <v>501</v>
      </c>
      <c r="L113" s="5" t="s">
        <v>70</v>
      </c>
      <c r="M113" s="5" t="s">
        <v>70</v>
      </c>
      <c r="N113" s="5" t="s">
        <v>70</v>
      </c>
      <c r="O113" s="5" t="s">
        <v>70</v>
      </c>
      <c r="P113" s="83" t="s">
        <v>502</v>
      </c>
      <c r="Q113" s="5"/>
      <c r="R113" s="5"/>
      <c r="S113" s="5"/>
      <c r="T113" s="5"/>
      <c r="U113" s="5"/>
      <c r="V113" s="83"/>
      <c r="W113" s="83" t="s">
        <v>107</v>
      </c>
      <c r="X113" s="83"/>
      <c r="Y113" s="83"/>
      <c r="Z113" s="76" t="s">
        <v>61</v>
      </c>
      <c r="AA113" s="76" t="s">
        <v>74</v>
      </c>
      <c r="AB113" s="76" t="s">
        <v>165</v>
      </c>
      <c r="AC113" s="76" t="s">
        <v>76</v>
      </c>
      <c r="AD113" s="5" t="s">
        <v>503</v>
      </c>
      <c r="AE113" s="6" t="s">
        <v>504</v>
      </c>
      <c r="AF113" s="15">
        <v>2017011000171</v>
      </c>
      <c r="AG113" s="34" t="s">
        <v>505</v>
      </c>
      <c r="AH113" s="5" t="s">
        <v>205</v>
      </c>
      <c r="AI113" s="5" t="s">
        <v>144</v>
      </c>
      <c r="AJ113" s="22" t="s">
        <v>506</v>
      </c>
      <c r="AK113" s="21">
        <v>0.1</v>
      </c>
      <c r="AL113" s="22" t="s">
        <v>508</v>
      </c>
      <c r="AM113" s="5">
        <v>1</v>
      </c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>
        <v>1</v>
      </c>
      <c r="AY113" s="6"/>
      <c r="AZ113" s="6">
        <v>0</v>
      </c>
      <c r="BA113" s="6"/>
      <c r="BB113" s="6"/>
    </row>
    <row r="114" spans="1:54" ht="100.9">
      <c r="A114" s="5" t="s">
        <v>476</v>
      </c>
      <c r="B114" s="5" t="s">
        <v>499</v>
      </c>
      <c r="C114" s="5" t="s">
        <v>61</v>
      </c>
      <c r="D114" s="5" t="s">
        <v>61</v>
      </c>
      <c r="E114" s="5" t="s">
        <v>62</v>
      </c>
      <c r="F114" s="5" t="s">
        <v>395</v>
      </c>
      <c r="G114" s="5" t="s">
        <v>396</v>
      </c>
      <c r="H114" s="5" t="s">
        <v>479</v>
      </c>
      <c r="I114" s="5" t="s">
        <v>480</v>
      </c>
      <c r="J114" s="5" t="s">
        <v>500</v>
      </c>
      <c r="K114" s="5" t="s">
        <v>501</v>
      </c>
      <c r="L114" s="5" t="s">
        <v>70</v>
      </c>
      <c r="M114" s="5" t="s">
        <v>70</v>
      </c>
      <c r="N114" s="5" t="s">
        <v>70</v>
      </c>
      <c r="O114" s="5" t="s">
        <v>70</v>
      </c>
      <c r="P114" s="84"/>
      <c r="Q114" s="5"/>
      <c r="R114" s="5"/>
      <c r="S114" s="5"/>
      <c r="T114" s="5"/>
      <c r="U114" s="5"/>
      <c r="V114" s="84"/>
      <c r="W114" s="84" t="s">
        <v>509</v>
      </c>
      <c r="X114" s="84"/>
      <c r="Y114" s="84"/>
      <c r="Z114" s="6" t="s">
        <v>61</v>
      </c>
      <c r="AA114" s="6" t="s">
        <v>74</v>
      </c>
      <c r="AB114" s="6" t="s">
        <v>165</v>
      </c>
      <c r="AC114" s="6" t="s">
        <v>76</v>
      </c>
      <c r="AD114" s="5" t="s">
        <v>503</v>
      </c>
      <c r="AE114" s="6" t="s">
        <v>504</v>
      </c>
      <c r="AF114" s="15">
        <v>2017011000171</v>
      </c>
      <c r="AG114" s="34" t="s">
        <v>505</v>
      </c>
      <c r="AH114" s="6" t="s">
        <v>510</v>
      </c>
      <c r="AI114" s="5" t="s">
        <v>511</v>
      </c>
      <c r="AJ114" s="22" t="s">
        <v>512</v>
      </c>
      <c r="AK114" s="21">
        <v>1</v>
      </c>
      <c r="AL114" s="22" t="s">
        <v>513</v>
      </c>
      <c r="AM114" s="5">
        <v>1</v>
      </c>
      <c r="AN114" s="6"/>
      <c r="AO114" s="6"/>
      <c r="AP114" s="6"/>
      <c r="AQ114" s="6">
        <v>1</v>
      </c>
      <c r="AR114" s="6"/>
      <c r="AS114" s="6"/>
      <c r="AT114" s="6"/>
      <c r="AU114" s="6"/>
      <c r="AV114" s="6"/>
      <c r="AW114" s="6"/>
      <c r="AX114" s="6"/>
      <c r="AY114" s="6"/>
      <c r="AZ114" s="6">
        <v>0</v>
      </c>
      <c r="BA114" s="6"/>
      <c r="BB114" s="6"/>
    </row>
    <row r="115" spans="1:54" ht="100.9">
      <c r="A115" s="5" t="s">
        <v>476</v>
      </c>
      <c r="B115" s="5" t="s">
        <v>499</v>
      </c>
      <c r="C115" s="5" t="s">
        <v>61</v>
      </c>
      <c r="D115" s="5" t="s">
        <v>61</v>
      </c>
      <c r="E115" s="5" t="s">
        <v>62</v>
      </c>
      <c r="F115" s="5" t="s">
        <v>395</v>
      </c>
      <c r="G115" s="5" t="s">
        <v>396</v>
      </c>
      <c r="H115" s="5" t="s">
        <v>479</v>
      </c>
      <c r="I115" s="5" t="s">
        <v>480</v>
      </c>
      <c r="J115" s="5" t="s">
        <v>500</v>
      </c>
      <c r="K115" s="5" t="s">
        <v>501</v>
      </c>
      <c r="L115" s="5" t="s">
        <v>70</v>
      </c>
      <c r="M115" s="5" t="s">
        <v>70</v>
      </c>
      <c r="N115" s="5" t="s">
        <v>70</v>
      </c>
      <c r="O115" s="5" t="s">
        <v>70</v>
      </c>
      <c r="P115" s="84"/>
      <c r="Q115" s="5"/>
      <c r="R115" s="5"/>
      <c r="S115" s="5"/>
      <c r="T115" s="5"/>
      <c r="U115" s="5"/>
      <c r="V115" s="84"/>
      <c r="W115" s="84"/>
      <c r="X115" s="84"/>
      <c r="Y115" s="84"/>
      <c r="Z115" s="6" t="s">
        <v>61</v>
      </c>
      <c r="AA115" s="6" t="s">
        <v>74</v>
      </c>
      <c r="AB115" s="6" t="s">
        <v>165</v>
      </c>
      <c r="AC115" s="6" t="s">
        <v>76</v>
      </c>
      <c r="AD115" s="5" t="s">
        <v>503</v>
      </c>
      <c r="AE115" s="6" t="s">
        <v>504</v>
      </c>
      <c r="AF115" s="15">
        <v>2017011000171</v>
      </c>
      <c r="AG115" s="34" t="s">
        <v>505</v>
      </c>
      <c r="AH115" s="6" t="s">
        <v>514</v>
      </c>
      <c r="AI115" s="5" t="s">
        <v>515</v>
      </c>
      <c r="AJ115" s="67" t="s">
        <v>516</v>
      </c>
      <c r="AK115" s="21">
        <v>0.4</v>
      </c>
      <c r="AL115" s="22" t="s">
        <v>517</v>
      </c>
      <c r="AM115" s="48">
        <v>3</v>
      </c>
      <c r="AN115" s="6"/>
      <c r="AO115" s="6"/>
      <c r="AP115" s="6"/>
      <c r="AQ115" s="6">
        <v>1</v>
      </c>
      <c r="AR115" s="6"/>
      <c r="AS115" s="6"/>
      <c r="AT115" s="6"/>
      <c r="AU115" s="6">
        <v>1</v>
      </c>
      <c r="AV115" s="48"/>
      <c r="AW115" s="6"/>
      <c r="AX115" s="6">
        <v>1</v>
      </c>
      <c r="AY115" s="6"/>
      <c r="AZ115" s="23">
        <v>11000000000</v>
      </c>
      <c r="BA115" s="6"/>
      <c r="BB115" s="6"/>
    </row>
    <row r="116" spans="1:54" ht="100.9">
      <c r="A116" s="5" t="s">
        <v>476</v>
      </c>
      <c r="B116" s="5" t="s">
        <v>499</v>
      </c>
      <c r="C116" s="5" t="s">
        <v>61</v>
      </c>
      <c r="D116" s="5" t="s">
        <v>61</v>
      </c>
      <c r="E116" s="5" t="s">
        <v>62</v>
      </c>
      <c r="F116" s="5" t="s">
        <v>395</v>
      </c>
      <c r="G116" s="5" t="s">
        <v>396</v>
      </c>
      <c r="H116" s="5" t="s">
        <v>479</v>
      </c>
      <c r="I116" s="5" t="s">
        <v>480</v>
      </c>
      <c r="J116" s="5" t="s">
        <v>500</v>
      </c>
      <c r="K116" s="5" t="s">
        <v>501</v>
      </c>
      <c r="L116" s="5" t="s">
        <v>70</v>
      </c>
      <c r="M116" s="5" t="s">
        <v>70</v>
      </c>
      <c r="N116" s="5" t="s">
        <v>70</v>
      </c>
      <c r="O116" s="5" t="s">
        <v>70</v>
      </c>
      <c r="P116" s="84"/>
      <c r="Q116" s="5"/>
      <c r="R116" s="5"/>
      <c r="S116" s="5"/>
      <c r="T116" s="5"/>
      <c r="U116" s="5"/>
      <c r="V116" s="84"/>
      <c r="W116" s="84"/>
      <c r="X116" s="84"/>
      <c r="Y116" s="84"/>
      <c r="Z116" s="6" t="s">
        <v>61</v>
      </c>
      <c r="AA116" s="6" t="s">
        <v>74</v>
      </c>
      <c r="AB116" s="6" t="s">
        <v>165</v>
      </c>
      <c r="AC116" s="6" t="s">
        <v>76</v>
      </c>
      <c r="AD116" s="5" t="s">
        <v>503</v>
      </c>
      <c r="AE116" s="6" t="s">
        <v>504</v>
      </c>
      <c r="AF116" s="15">
        <v>2017011000171</v>
      </c>
      <c r="AG116" s="34" t="s">
        <v>505</v>
      </c>
      <c r="AH116" s="6" t="s">
        <v>514</v>
      </c>
      <c r="AI116" s="5" t="s">
        <v>515</v>
      </c>
      <c r="AJ116" s="67" t="s">
        <v>516</v>
      </c>
      <c r="AK116" s="21">
        <v>0.6</v>
      </c>
      <c r="AL116" s="22" t="s">
        <v>518</v>
      </c>
      <c r="AM116" s="48">
        <v>1</v>
      </c>
      <c r="AN116" s="6"/>
      <c r="AO116" s="6"/>
      <c r="AP116" s="6"/>
      <c r="AQ116" s="6"/>
      <c r="AR116" s="6"/>
      <c r="AS116" s="6"/>
      <c r="AT116" s="6"/>
      <c r="AU116" s="6"/>
      <c r="AV116" s="48">
        <v>1</v>
      </c>
      <c r="AW116" s="6"/>
      <c r="AX116" s="6"/>
      <c r="AY116" s="6"/>
      <c r="AZ116" s="23">
        <v>12000000000</v>
      </c>
      <c r="BA116" s="6"/>
      <c r="BB116" s="6"/>
    </row>
    <row r="117" spans="1:54" ht="144">
      <c r="A117" s="5" t="s">
        <v>476</v>
      </c>
      <c r="B117" s="5" t="s">
        <v>499</v>
      </c>
      <c r="C117" s="5" t="s">
        <v>61</v>
      </c>
      <c r="D117" s="5" t="s">
        <v>61</v>
      </c>
      <c r="E117" s="5" t="s">
        <v>62</v>
      </c>
      <c r="F117" s="5" t="s">
        <v>395</v>
      </c>
      <c r="G117" s="5" t="s">
        <v>396</v>
      </c>
      <c r="H117" s="5" t="s">
        <v>479</v>
      </c>
      <c r="I117" s="5" t="s">
        <v>480</v>
      </c>
      <c r="J117" s="5" t="s">
        <v>500</v>
      </c>
      <c r="K117" s="5" t="s">
        <v>501</v>
      </c>
      <c r="L117" s="5" t="s">
        <v>70</v>
      </c>
      <c r="M117" s="5" t="s">
        <v>70</v>
      </c>
      <c r="N117" s="5" t="s">
        <v>70</v>
      </c>
      <c r="O117" s="5" t="s">
        <v>70</v>
      </c>
      <c r="P117" s="84"/>
      <c r="Q117" s="5"/>
      <c r="R117" s="5"/>
      <c r="S117" s="5"/>
      <c r="T117" s="5"/>
      <c r="U117" s="5"/>
      <c r="V117" s="84"/>
      <c r="W117" s="84"/>
      <c r="X117" s="84"/>
      <c r="Y117" s="84"/>
      <c r="Z117" s="6" t="s">
        <v>61</v>
      </c>
      <c r="AA117" s="6" t="s">
        <v>74</v>
      </c>
      <c r="AB117" s="6" t="s">
        <v>165</v>
      </c>
      <c r="AC117" s="6" t="s">
        <v>76</v>
      </c>
      <c r="AD117" s="5" t="s">
        <v>503</v>
      </c>
      <c r="AE117" s="6" t="s">
        <v>504</v>
      </c>
      <c r="AF117" s="15">
        <v>2017011000171</v>
      </c>
      <c r="AG117" s="34" t="s">
        <v>505</v>
      </c>
      <c r="AH117" s="6" t="s">
        <v>514</v>
      </c>
      <c r="AI117" s="5" t="s">
        <v>515</v>
      </c>
      <c r="AJ117" s="68" t="s">
        <v>519</v>
      </c>
      <c r="AK117" s="21">
        <v>1</v>
      </c>
      <c r="AL117" s="22" t="s">
        <v>520</v>
      </c>
      <c r="AM117" s="48">
        <v>2</v>
      </c>
      <c r="AN117" s="6"/>
      <c r="AO117" s="6"/>
      <c r="AP117" s="6"/>
      <c r="AQ117" s="6"/>
      <c r="AR117" s="6"/>
      <c r="AS117" s="6">
        <v>1</v>
      </c>
      <c r="AT117" s="6"/>
      <c r="AU117" s="6"/>
      <c r="AV117" s="48"/>
      <c r="AW117" s="6"/>
      <c r="AX117" s="6">
        <v>1</v>
      </c>
      <c r="AY117" s="6"/>
      <c r="AZ117" s="23">
        <v>8000000000</v>
      </c>
      <c r="BA117" s="6"/>
      <c r="BB117" s="6"/>
    </row>
    <row r="118" spans="1:54" ht="100.9">
      <c r="A118" s="5" t="s">
        <v>476</v>
      </c>
      <c r="B118" s="5" t="s">
        <v>499</v>
      </c>
      <c r="C118" s="5" t="s">
        <v>61</v>
      </c>
      <c r="D118" s="5" t="s">
        <v>61</v>
      </c>
      <c r="E118" s="5" t="s">
        <v>62</v>
      </c>
      <c r="F118" s="5" t="s">
        <v>395</v>
      </c>
      <c r="G118" s="5" t="s">
        <v>396</v>
      </c>
      <c r="H118" s="5" t="s">
        <v>479</v>
      </c>
      <c r="I118" s="5" t="s">
        <v>480</v>
      </c>
      <c r="J118" s="5" t="s">
        <v>500</v>
      </c>
      <c r="K118" s="5" t="s">
        <v>501</v>
      </c>
      <c r="L118" s="5" t="s">
        <v>70</v>
      </c>
      <c r="M118" s="5" t="s">
        <v>70</v>
      </c>
      <c r="N118" s="5" t="s">
        <v>70</v>
      </c>
      <c r="O118" s="5" t="s">
        <v>70</v>
      </c>
      <c r="P118" s="84"/>
      <c r="Q118" s="5"/>
      <c r="R118" s="5"/>
      <c r="S118" s="5"/>
      <c r="T118" s="5"/>
      <c r="U118" s="5"/>
      <c r="V118" s="84"/>
      <c r="W118" s="84"/>
      <c r="X118" s="84"/>
      <c r="Y118" s="84"/>
      <c r="Z118" s="6" t="s">
        <v>61</v>
      </c>
      <c r="AA118" s="6" t="s">
        <v>74</v>
      </c>
      <c r="AB118" s="6" t="s">
        <v>165</v>
      </c>
      <c r="AC118" s="6" t="s">
        <v>76</v>
      </c>
      <c r="AD118" s="5" t="s">
        <v>503</v>
      </c>
      <c r="AE118" s="6" t="s">
        <v>504</v>
      </c>
      <c r="AF118" s="15">
        <v>2017011000171</v>
      </c>
      <c r="AG118" s="34" t="s">
        <v>505</v>
      </c>
      <c r="AH118" s="6" t="s">
        <v>514</v>
      </c>
      <c r="AI118" s="5" t="s">
        <v>515</v>
      </c>
      <c r="AJ118" s="22" t="s">
        <v>506</v>
      </c>
      <c r="AK118" s="21">
        <v>0.1</v>
      </c>
      <c r="AL118" s="22" t="s">
        <v>521</v>
      </c>
      <c r="AM118" s="5">
        <v>2</v>
      </c>
      <c r="AN118" s="6"/>
      <c r="AO118" s="6"/>
      <c r="AP118" s="6"/>
      <c r="AQ118" s="6"/>
      <c r="AR118" s="6"/>
      <c r="AS118" s="6">
        <v>1</v>
      </c>
      <c r="AT118" s="6"/>
      <c r="AU118" s="6"/>
      <c r="AV118" s="6"/>
      <c r="AW118" s="6"/>
      <c r="AX118" s="6">
        <v>1</v>
      </c>
      <c r="AY118" s="6"/>
      <c r="AZ118" s="6">
        <v>0</v>
      </c>
      <c r="BA118" s="6"/>
      <c r="BB118" s="6"/>
    </row>
    <row r="119" spans="1:54" ht="100.9">
      <c r="A119" s="5" t="s">
        <v>476</v>
      </c>
      <c r="B119" s="5" t="s">
        <v>499</v>
      </c>
      <c r="C119" s="5" t="s">
        <v>61</v>
      </c>
      <c r="D119" s="5" t="s">
        <v>61</v>
      </c>
      <c r="E119" s="5" t="s">
        <v>62</v>
      </c>
      <c r="F119" s="5" t="s">
        <v>395</v>
      </c>
      <c r="G119" s="5" t="s">
        <v>396</v>
      </c>
      <c r="H119" s="5" t="s">
        <v>479</v>
      </c>
      <c r="I119" s="5" t="s">
        <v>480</v>
      </c>
      <c r="J119" s="5" t="s">
        <v>500</v>
      </c>
      <c r="K119" s="5" t="s">
        <v>501</v>
      </c>
      <c r="L119" s="5" t="s">
        <v>70</v>
      </c>
      <c r="M119" s="5" t="s">
        <v>70</v>
      </c>
      <c r="N119" s="5" t="s">
        <v>70</v>
      </c>
      <c r="O119" s="5" t="s">
        <v>70</v>
      </c>
      <c r="P119" s="84"/>
      <c r="Q119" s="5"/>
      <c r="R119" s="5"/>
      <c r="S119" s="5"/>
      <c r="T119" s="5"/>
      <c r="U119" s="5"/>
      <c r="V119" s="84"/>
      <c r="W119" s="84"/>
      <c r="X119" s="84"/>
      <c r="Y119" s="84"/>
      <c r="Z119" s="6" t="s">
        <v>61</v>
      </c>
      <c r="AA119" s="6" t="s">
        <v>74</v>
      </c>
      <c r="AB119" s="6" t="s">
        <v>165</v>
      </c>
      <c r="AC119" s="6" t="s">
        <v>76</v>
      </c>
      <c r="AD119" s="5" t="s">
        <v>503</v>
      </c>
      <c r="AE119" s="6" t="s">
        <v>504</v>
      </c>
      <c r="AF119" s="15">
        <v>2017011000171</v>
      </c>
      <c r="AG119" s="34" t="s">
        <v>505</v>
      </c>
      <c r="AH119" s="6" t="s">
        <v>514</v>
      </c>
      <c r="AI119" s="5" t="s">
        <v>515</v>
      </c>
      <c r="AJ119" s="22" t="s">
        <v>522</v>
      </c>
      <c r="AK119" s="21">
        <v>1</v>
      </c>
      <c r="AL119" s="22" t="s">
        <v>523</v>
      </c>
      <c r="AM119" s="5">
        <v>2</v>
      </c>
      <c r="AN119" s="6"/>
      <c r="AO119" s="6"/>
      <c r="AP119" s="6"/>
      <c r="AQ119" s="6"/>
      <c r="AR119" s="6"/>
      <c r="AS119" s="6">
        <v>1</v>
      </c>
      <c r="AT119" s="6"/>
      <c r="AU119" s="6"/>
      <c r="AV119" s="6"/>
      <c r="AW119" s="6"/>
      <c r="AX119" s="6">
        <v>1</v>
      </c>
      <c r="AY119" s="6"/>
      <c r="AZ119" s="6">
        <v>0</v>
      </c>
      <c r="BA119" s="6"/>
      <c r="BB119" s="6"/>
    </row>
    <row r="120" spans="1:54" ht="100.9">
      <c r="A120" s="5" t="s">
        <v>476</v>
      </c>
      <c r="B120" s="5" t="s">
        <v>499</v>
      </c>
      <c r="C120" s="5" t="s">
        <v>61</v>
      </c>
      <c r="D120" s="5" t="s">
        <v>61</v>
      </c>
      <c r="E120" s="5" t="s">
        <v>62</v>
      </c>
      <c r="F120" s="5" t="s">
        <v>395</v>
      </c>
      <c r="G120" s="5" t="s">
        <v>396</v>
      </c>
      <c r="H120" s="5" t="s">
        <v>479</v>
      </c>
      <c r="I120" s="5" t="s">
        <v>480</v>
      </c>
      <c r="J120" s="5" t="s">
        <v>500</v>
      </c>
      <c r="K120" s="5" t="s">
        <v>501</v>
      </c>
      <c r="L120" s="5" t="s">
        <v>70</v>
      </c>
      <c r="M120" s="5" t="s">
        <v>70</v>
      </c>
      <c r="N120" s="5" t="s">
        <v>70</v>
      </c>
      <c r="O120" s="5" t="s">
        <v>70</v>
      </c>
      <c r="P120" s="84"/>
      <c r="Q120" s="5"/>
      <c r="R120" s="5"/>
      <c r="S120" s="5"/>
      <c r="T120" s="5"/>
      <c r="U120" s="5"/>
      <c r="V120" s="84"/>
      <c r="W120" s="84"/>
      <c r="X120" s="84"/>
      <c r="Y120" s="84"/>
      <c r="Z120" s="6" t="s">
        <v>61</v>
      </c>
      <c r="AA120" s="6" t="s">
        <v>74</v>
      </c>
      <c r="AB120" s="6" t="s">
        <v>165</v>
      </c>
      <c r="AC120" s="6" t="s">
        <v>76</v>
      </c>
      <c r="AD120" s="5" t="s">
        <v>503</v>
      </c>
      <c r="AE120" s="6" t="s">
        <v>504</v>
      </c>
      <c r="AF120" s="15">
        <v>2017011000171</v>
      </c>
      <c r="AG120" s="34" t="s">
        <v>505</v>
      </c>
      <c r="AH120" s="6" t="s">
        <v>514</v>
      </c>
      <c r="AI120" s="5" t="s">
        <v>515</v>
      </c>
      <c r="AJ120" s="22" t="s">
        <v>506</v>
      </c>
      <c r="AK120" s="21">
        <v>0.3</v>
      </c>
      <c r="AL120" s="22" t="s">
        <v>524</v>
      </c>
      <c r="AM120" s="5">
        <v>1</v>
      </c>
      <c r="AN120" s="6"/>
      <c r="AO120" s="6"/>
      <c r="AP120" s="6"/>
      <c r="AQ120" s="6">
        <v>1</v>
      </c>
      <c r="AR120" s="6"/>
      <c r="AS120" s="6"/>
      <c r="AT120" s="6"/>
      <c r="AU120" s="6"/>
      <c r="AV120" s="6"/>
      <c r="AW120" s="6"/>
      <c r="AX120" s="6"/>
      <c r="AY120" s="6"/>
      <c r="AZ120" s="6">
        <v>0</v>
      </c>
      <c r="BA120" s="6"/>
      <c r="BB120" s="6"/>
    </row>
    <row r="121" spans="1:54" ht="100.9">
      <c r="A121" s="5" t="s">
        <v>476</v>
      </c>
      <c r="B121" s="5" t="s">
        <v>499</v>
      </c>
      <c r="C121" s="5" t="s">
        <v>61</v>
      </c>
      <c r="D121" s="5" t="s">
        <v>61</v>
      </c>
      <c r="E121" s="5" t="s">
        <v>62</v>
      </c>
      <c r="F121" s="5" t="s">
        <v>395</v>
      </c>
      <c r="G121" s="5" t="s">
        <v>396</v>
      </c>
      <c r="H121" s="5" t="s">
        <v>479</v>
      </c>
      <c r="I121" s="5" t="s">
        <v>480</v>
      </c>
      <c r="J121" s="5" t="s">
        <v>500</v>
      </c>
      <c r="K121" s="5" t="s">
        <v>501</v>
      </c>
      <c r="L121" s="5" t="s">
        <v>70</v>
      </c>
      <c r="M121" s="5" t="s">
        <v>70</v>
      </c>
      <c r="N121" s="5" t="s">
        <v>70</v>
      </c>
      <c r="O121" s="5" t="s">
        <v>70</v>
      </c>
      <c r="P121" s="85"/>
      <c r="Q121" s="5"/>
      <c r="R121" s="5"/>
      <c r="S121" s="5"/>
      <c r="T121" s="5"/>
      <c r="U121" s="5"/>
      <c r="V121" s="85"/>
      <c r="W121" s="85"/>
      <c r="X121" s="85"/>
      <c r="Y121" s="85"/>
      <c r="Z121" s="6" t="s">
        <v>61</v>
      </c>
      <c r="AA121" s="6" t="s">
        <v>74</v>
      </c>
      <c r="AB121" s="6" t="s">
        <v>165</v>
      </c>
      <c r="AC121" s="6" t="s">
        <v>76</v>
      </c>
      <c r="AD121" s="5" t="s">
        <v>503</v>
      </c>
      <c r="AE121" s="6" t="s">
        <v>504</v>
      </c>
      <c r="AF121" s="15">
        <v>2017011000171</v>
      </c>
      <c r="AG121" s="34" t="s">
        <v>505</v>
      </c>
      <c r="AH121" s="6" t="s">
        <v>514</v>
      </c>
      <c r="AI121" s="5" t="s">
        <v>515</v>
      </c>
      <c r="AJ121" s="22" t="s">
        <v>506</v>
      </c>
      <c r="AK121" s="21">
        <v>0.3</v>
      </c>
      <c r="AL121" s="22" t="s">
        <v>525</v>
      </c>
      <c r="AM121" s="5">
        <v>1</v>
      </c>
      <c r="AN121" s="6"/>
      <c r="AO121" s="6"/>
      <c r="AP121" s="6"/>
      <c r="AQ121" s="6">
        <v>1</v>
      </c>
      <c r="AR121" s="6"/>
      <c r="AS121" s="6"/>
      <c r="AT121" s="6"/>
      <c r="AU121" s="6"/>
      <c r="AV121" s="6"/>
      <c r="AW121" s="6"/>
      <c r="AX121" s="6"/>
      <c r="AY121" s="6"/>
      <c r="AZ121" s="6">
        <v>0</v>
      </c>
      <c r="BA121" s="6"/>
      <c r="BB121" s="6"/>
    </row>
    <row r="122" spans="1:54" s="44" customFormat="1" ht="86.45">
      <c r="A122" s="5" t="s">
        <v>526</v>
      </c>
      <c r="B122" s="5" t="s">
        <v>527</v>
      </c>
      <c r="C122" s="5" t="s">
        <v>190</v>
      </c>
      <c r="D122" s="5" t="s">
        <v>61</v>
      </c>
      <c r="E122" s="5" t="s">
        <v>62</v>
      </c>
      <c r="F122" s="5" t="s">
        <v>395</v>
      </c>
      <c r="G122" s="5" t="s">
        <v>396</v>
      </c>
      <c r="H122" s="5" t="s">
        <v>479</v>
      </c>
      <c r="I122" s="5" t="s">
        <v>480</v>
      </c>
      <c r="J122" s="5" t="s">
        <v>528</v>
      </c>
      <c r="K122" s="8" t="s">
        <v>529</v>
      </c>
      <c r="L122" s="5" t="s">
        <v>70</v>
      </c>
      <c r="M122" s="5" t="s">
        <v>70</v>
      </c>
      <c r="N122" s="5" t="s">
        <v>70</v>
      </c>
      <c r="O122" s="5" t="s">
        <v>69</v>
      </c>
      <c r="P122" s="8" t="s">
        <v>530</v>
      </c>
      <c r="Q122" s="8" t="s">
        <v>531</v>
      </c>
      <c r="R122" s="8">
        <v>15</v>
      </c>
      <c r="S122" s="8" t="s">
        <v>532</v>
      </c>
      <c r="T122" s="8">
        <v>12</v>
      </c>
      <c r="U122" s="8">
        <v>12</v>
      </c>
      <c r="V122" s="9">
        <v>12</v>
      </c>
      <c r="W122" s="9">
        <v>12</v>
      </c>
      <c r="X122" s="9">
        <v>12</v>
      </c>
      <c r="Y122" s="9">
        <v>12</v>
      </c>
      <c r="Z122" s="9">
        <f>SUM(V122:Y122)</f>
        <v>48</v>
      </c>
      <c r="AA122" s="9" t="s">
        <v>74</v>
      </c>
      <c r="AB122" s="9" t="s">
        <v>75</v>
      </c>
      <c r="AC122" s="9" t="s">
        <v>76</v>
      </c>
      <c r="AD122" s="8" t="s">
        <v>533</v>
      </c>
      <c r="AE122" s="6" t="s">
        <v>534</v>
      </c>
      <c r="AF122" s="15">
        <v>2017011000134</v>
      </c>
      <c r="AG122" s="8" t="s">
        <v>535</v>
      </c>
      <c r="AH122" s="8" t="s">
        <v>105</v>
      </c>
      <c r="AI122" s="5" t="s">
        <v>289</v>
      </c>
      <c r="AJ122" s="8" t="s">
        <v>536</v>
      </c>
      <c r="AK122" s="18">
        <v>0.35</v>
      </c>
      <c r="AL122" s="8" t="s">
        <v>537</v>
      </c>
      <c r="AM122" s="6">
        <v>12</v>
      </c>
      <c r="AN122" s="6">
        <v>1</v>
      </c>
      <c r="AO122" s="6">
        <v>1</v>
      </c>
      <c r="AP122" s="6">
        <v>1</v>
      </c>
      <c r="AQ122" s="6">
        <v>1</v>
      </c>
      <c r="AR122" s="6">
        <v>1</v>
      </c>
      <c r="AS122" s="6">
        <v>1</v>
      </c>
      <c r="AT122" s="6">
        <v>1</v>
      </c>
      <c r="AU122" s="6">
        <v>1</v>
      </c>
      <c r="AV122" s="6">
        <v>1</v>
      </c>
      <c r="AW122" s="6">
        <v>1</v>
      </c>
      <c r="AX122" s="6">
        <v>1</v>
      </c>
      <c r="AY122" s="6">
        <v>1</v>
      </c>
      <c r="AZ122" s="9"/>
      <c r="BA122" s="9"/>
      <c r="BB122" s="9"/>
    </row>
    <row r="123" spans="1:54" s="44" customFormat="1" ht="86.45">
      <c r="A123" s="5" t="s">
        <v>526</v>
      </c>
      <c r="B123" s="5" t="s">
        <v>527</v>
      </c>
      <c r="C123" s="5" t="s">
        <v>190</v>
      </c>
      <c r="D123" s="5" t="s">
        <v>61</v>
      </c>
      <c r="E123" s="5" t="s">
        <v>62</v>
      </c>
      <c r="F123" s="5" t="s">
        <v>395</v>
      </c>
      <c r="G123" s="5" t="s">
        <v>396</v>
      </c>
      <c r="H123" s="5" t="s">
        <v>479</v>
      </c>
      <c r="I123" s="5" t="s">
        <v>480</v>
      </c>
      <c r="J123" s="5" t="s">
        <v>528</v>
      </c>
      <c r="K123" s="8" t="s">
        <v>538</v>
      </c>
      <c r="L123" s="5" t="s">
        <v>70</v>
      </c>
      <c r="M123" s="5" t="s">
        <v>70</v>
      </c>
      <c r="N123" s="5" t="s">
        <v>70</v>
      </c>
      <c r="O123" s="5" t="s">
        <v>70</v>
      </c>
      <c r="P123" s="8" t="s">
        <v>539</v>
      </c>
      <c r="Q123" s="8" t="s">
        <v>531</v>
      </c>
      <c r="R123" s="8">
        <v>90</v>
      </c>
      <c r="S123" s="8" t="s">
        <v>532</v>
      </c>
      <c r="T123" s="8">
        <v>4</v>
      </c>
      <c r="U123" s="8">
        <v>4</v>
      </c>
      <c r="V123" s="9">
        <v>4</v>
      </c>
      <c r="W123" s="9">
        <v>4</v>
      </c>
      <c r="X123" s="9">
        <v>4</v>
      </c>
      <c r="Y123" s="9">
        <v>4</v>
      </c>
      <c r="Z123" s="9">
        <f>SUM(V123:Y123)</f>
        <v>16</v>
      </c>
      <c r="AA123" s="9" t="s">
        <v>74</v>
      </c>
      <c r="AB123" s="9" t="s">
        <v>178</v>
      </c>
      <c r="AC123" s="9" t="s">
        <v>76</v>
      </c>
      <c r="AD123" s="8" t="s">
        <v>533</v>
      </c>
      <c r="AE123" s="6" t="s">
        <v>534</v>
      </c>
      <c r="AF123" s="15">
        <v>2017011000134</v>
      </c>
      <c r="AG123" s="8" t="s">
        <v>535</v>
      </c>
      <c r="AH123" s="8" t="s">
        <v>105</v>
      </c>
      <c r="AI123" s="5" t="s">
        <v>289</v>
      </c>
      <c r="AJ123" s="8" t="s">
        <v>536</v>
      </c>
      <c r="AK123" s="18">
        <v>0.35</v>
      </c>
      <c r="AL123" s="8" t="s">
        <v>540</v>
      </c>
      <c r="AM123" s="6">
        <v>4</v>
      </c>
      <c r="AN123" s="6"/>
      <c r="AO123" s="6"/>
      <c r="AP123" s="6">
        <v>1</v>
      </c>
      <c r="AQ123" s="6"/>
      <c r="AR123" s="6"/>
      <c r="AS123" s="6">
        <v>1</v>
      </c>
      <c r="AT123" s="6"/>
      <c r="AU123" s="6"/>
      <c r="AV123" s="6">
        <v>1</v>
      </c>
      <c r="AW123" s="79">
        <v>1</v>
      </c>
      <c r="AX123" s="6"/>
      <c r="AY123" s="6"/>
      <c r="AZ123" s="9"/>
      <c r="BA123" s="9"/>
      <c r="BB123" s="9"/>
    </row>
    <row r="124" spans="1:54" s="44" customFormat="1" ht="86.45">
      <c r="A124" s="5" t="s">
        <v>526</v>
      </c>
      <c r="B124" s="5" t="s">
        <v>527</v>
      </c>
      <c r="C124" s="5" t="s">
        <v>190</v>
      </c>
      <c r="D124" s="5" t="s">
        <v>61</v>
      </c>
      <c r="E124" s="5" t="s">
        <v>62</v>
      </c>
      <c r="F124" s="5" t="s">
        <v>395</v>
      </c>
      <c r="G124" s="5" t="s">
        <v>396</v>
      </c>
      <c r="H124" s="5" t="s">
        <v>479</v>
      </c>
      <c r="I124" s="5" t="s">
        <v>480</v>
      </c>
      <c r="J124" s="5" t="s">
        <v>528</v>
      </c>
      <c r="K124" s="8" t="s">
        <v>541</v>
      </c>
      <c r="L124" s="5" t="s">
        <v>70</v>
      </c>
      <c r="M124" s="5" t="s">
        <v>70</v>
      </c>
      <c r="N124" s="5" t="s">
        <v>70</v>
      </c>
      <c r="O124" s="5" t="s">
        <v>70</v>
      </c>
      <c r="P124" s="8" t="s">
        <v>542</v>
      </c>
      <c r="Q124" s="8" t="s">
        <v>543</v>
      </c>
      <c r="R124" s="8">
        <v>15</v>
      </c>
      <c r="S124" s="8" t="s">
        <v>532</v>
      </c>
      <c r="T124" s="19">
        <v>0.93889999999999996</v>
      </c>
      <c r="U124" s="19">
        <v>0.96819999999999995</v>
      </c>
      <c r="V124" s="8" t="s">
        <v>544</v>
      </c>
      <c r="W124" s="9" t="s">
        <v>544</v>
      </c>
      <c r="X124" s="9" t="s">
        <v>544</v>
      </c>
      <c r="Y124" s="9" t="s">
        <v>544</v>
      </c>
      <c r="Z124" s="9" t="s">
        <v>544</v>
      </c>
      <c r="AA124" s="9" t="s">
        <v>232</v>
      </c>
      <c r="AB124" s="9" t="s">
        <v>75</v>
      </c>
      <c r="AC124" s="9" t="s">
        <v>76</v>
      </c>
      <c r="AD124" s="8" t="s">
        <v>533</v>
      </c>
      <c r="AE124" s="6" t="s">
        <v>534</v>
      </c>
      <c r="AF124" s="15">
        <v>2017011000134</v>
      </c>
      <c r="AG124" s="8" t="s">
        <v>535</v>
      </c>
      <c r="AH124" s="8" t="s">
        <v>105</v>
      </c>
      <c r="AI124" s="5" t="s">
        <v>289</v>
      </c>
      <c r="AJ124" s="8" t="s">
        <v>536</v>
      </c>
      <c r="AK124" s="18">
        <v>0.3</v>
      </c>
      <c r="AL124" s="8" t="s">
        <v>545</v>
      </c>
      <c r="AM124" s="6">
        <v>11</v>
      </c>
      <c r="AN124" s="6">
        <v>0</v>
      </c>
      <c r="AO124" s="6">
        <v>1</v>
      </c>
      <c r="AP124" s="6">
        <v>1</v>
      </c>
      <c r="AQ124" s="6">
        <v>1</v>
      </c>
      <c r="AR124" s="6">
        <v>1</v>
      </c>
      <c r="AS124" s="6">
        <v>1</v>
      </c>
      <c r="AT124" s="6">
        <v>1</v>
      </c>
      <c r="AU124" s="6">
        <v>1</v>
      </c>
      <c r="AV124" s="6">
        <v>1</v>
      </c>
      <c r="AW124" s="6">
        <v>1</v>
      </c>
      <c r="AX124" s="6">
        <v>1</v>
      </c>
      <c r="AY124" s="6">
        <v>1</v>
      </c>
      <c r="AZ124" s="9"/>
      <c r="BA124" s="9"/>
      <c r="BB124" s="9"/>
    </row>
    <row r="125" spans="1:54" ht="75" customHeight="1">
      <c r="A125" s="94" t="s">
        <v>526</v>
      </c>
      <c r="B125" s="94" t="s">
        <v>546</v>
      </c>
      <c r="C125" s="94" t="s">
        <v>190</v>
      </c>
      <c r="D125" s="94" t="s">
        <v>61</v>
      </c>
      <c r="E125" s="94" t="s">
        <v>62</v>
      </c>
      <c r="F125" s="5" t="s">
        <v>61</v>
      </c>
      <c r="G125" s="5" t="s">
        <v>61</v>
      </c>
      <c r="H125" s="94" t="s">
        <v>479</v>
      </c>
      <c r="I125" s="94" t="s">
        <v>480</v>
      </c>
      <c r="J125" s="94" t="s">
        <v>547</v>
      </c>
      <c r="K125" s="94" t="s">
        <v>548</v>
      </c>
      <c r="L125" s="94" t="s">
        <v>70</v>
      </c>
      <c r="M125" s="94" t="s">
        <v>70</v>
      </c>
      <c r="N125" s="94" t="s">
        <v>70</v>
      </c>
      <c r="O125" s="94" t="s">
        <v>70</v>
      </c>
      <c r="P125" s="94" t="s">
        <v>549</v>
      </c>
      <c r="Q125" s="94" t="s">
        <v>550</v>
      </c>
      <c r="R125" s="94" t="s">
        <v>551</v>
      </c>
      <c r="S125" s="94" t="s">
        <v>552</v>
      </c>
      <c r="T125" s="111">
        <v>1</v>
      </c>
      <c r="U125" s="111">
        <v>1</v>
      </c>
      <c r="V125" s="111" t="s">
        <v>61</v>
      </c>
      <c r="W125" s="111">
        <v>0.9</v>
      </c>
      <c r="X125" s="111">
        <v>0.9</v>
      </c>
      <c r="Y125" s="111">
        <v>0.9</v>
      </c>
      <c r="Z125" s="111">
        <v>0.9</v>
      </c>
      <c r="AA125" s="94" t="s">
        <v>232</v>
      </c>
      <c r="AB125" s="94" t="s">
        <v>75</v>
      </c>
      <c r="AC125" s="94" t="s">
        <v>95</v>
      </c>
      <c r="AD125" s="94"/>
      <c r="AE125" s="94"/>
      <c r="AF125" s="95"/>
      <c r="AG125" s="94" t="s">
        <v>553</v>
      </c>
      <c r="AH125" s="94" t="s">
        <v>98</v>
      </c>
      <c r="AI125" s="94" t="s">
        <v>289</v>
      </c>
      <c r="AJ125" s="8" t="s">
        <v>554</v>
      </c>
      <c r="AK125" s="16">
        <v>0.3</v>
      </c>
      <c r="AL125" s="8" t="s">
        <v>555</v>
      </c>
      <c r="AM125" s="6">
        <v>1</v>
      </c>
      <c r="AN125" s="6"/>
      <c r="AO125" s="6">
        <v>1</v>
      </c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9"/>
      <c r="BA125" s="9"/>
      <c r="BB125" s="9"/>
    </row>
    <row r="126" spans="1:54" ht="93.75" customHeight="1">
      <c r="A126" s="94"/>
      <c r="B126" s="94"/>
      <c r="C126" s="94"/>
      <c r="D126" s="94"/>
      <c r="E126" s="94"/>
      <c r="F126" s="5" t="s">
        <v>61</v>
      </c>
      <c r="G126" s="5" t="s">
        <v>61</v>
      </c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111"/>
      <c r="U126" s="111"/>
      <c r="V126" s="111"/>
      <c r="W126" s="111"/>
      <c r="X126" s="111"/>
      <c r="Y126" s="111"/>
      <c r="Z126" s="111"/>
      <c r="AA126" s="94"/>
      <c r="AB126" s="94"/>
      <c r="AC126" s="94"/>
      <c r="AD126" s="94"/>
      <c r="AE126" s="94"/>
      <c r="AF126" s="96"/>
      <c r="AG126" s="94"/>
      <c r="AH126" s="94"/>
      <c r="AI126" s="94"/>
      <c r="AJ126" s="8" t="s">
        <v>556</v>
      </c>
      <c r="AK126" s="16">
        <v>0.7</v>
      </c>
      <c r="AL126" s="8" t="s">
        <v>557</v>
      </c>
      <c r="AM126" s="6">
        <v>10</v>
      </c>
      <c r="AN126" s="6"/>
      <c r="AO126" s="6"/>
      <c r="AP126" s="6">
        <v>1</v>
      </c>
      <c r="AQ126" s="6">
        <v>1</v>
      </c>
      <c r="AR126" s="6">
        <v>1</v>
      </c>
      <c r="AS126" s="6">
        <v>1</v>
      </c>
      <c r="AT126" s="6">
        <v>1</v>
      </c>
      <c r="AU126" s="6">
        <v>1</v>
      </c>
      <c r="AV126" s="6">
        <v>1</v>
      </c>
      <c r="AW126" s="6">
        <v>1</v>
      </c>
      <c r="AX126" s="6">
        <v>1</v>
      </c>
      <c r="AY126" s="6">
        <v>1</v>
      </c>
      <c r="AZ126" s="9"/>
      <c r="BA126" s="9"/>
      <c r="BB126" s="9"/>
    </row>
    <row r="127" spans="1:54" ht="86.45">
      <c r="A127" s="5" t="s">
        <v>526</v>
      </c>
      <c r="B127" s="5" t="s">
        <v>546</v>
      </c>
      <c r="C127" s="5" t="s">
        <v>190</v>
      </c>
      <c r="D127" s="5" t="s">
        <v>61</v>
      </c>
      <c r="E127" s="5" t="s">
        <v>62</v>
      </c>
      <c r="F127" s="5" t="s">
        <v>61</v>
      </c>
      <c r="G127" s="5" t="s">
        <v>61</v>
      </c>
      <c r="H127" s="5" t="s">
        <v>479</v>
      </c>
      <c r="I127" s="5" t="s">
        <v>480</v>
      </c>
      <c r="J127" s="5" t="s">
        <v>547</v>
      </c>
      <c r="K127" s="5" t="s">
        <v>548</v>
      </c>
      <c r="L127" s="5" t="s">
        <v>70</v>
      </c>
      <c r="M127" s="5" t="s">
        <v>70</v>
      </c>
      <c r="N127" s="5" t="s">
        <v>70</v>
      </c>
      <c r="O127" s="5" t="s">
        <v>70</v>
      </c>
      <c r="P127" s="5" t="s">
        <v>558</v>
      </c>
      <c r="Q127" s="5" t="s">
        <v>559</v>
      </c>
      <c r="R127" s="5" t="s">
        <v>551</v>
      </c>
      <c r="S127" s="5" t="s">
        <v>560</v>
      </c>
      <c r="T127" s="24">
        <v>1</v>
      </c>
      <c r="U127" s="24">
        <v>1</v>
      </c>
      <c r="V127" s="24" t="s">
        <v>61</v>
      </c>
      <c r="W127" s="24">
        <v>0.9</v>
      </c>
      <c r="X127" s="24">
        <v>0.9</v>
      </c>
      <c r="Y127" s="24">
        <v>0.9</v>
      </c>
      <c r="Z127" s="24">
        <v>0.9</v>
      </c>
      <c r="AA127" s="5" t="s">
        <v>232</v>
      </c>
      <c r="AB127" s="5" t="s">
        <v>75</v>
      </c>
      <c r="AC127" s="5" t="s">
        <v>95</v>
      </c>
      <c r="AD127" s="5"/>
      <c r="AE127" s="5"/>
      <c r="AF127" s="25"/>
      <c r="AG127" s="5" t="s">
        <v>553</v>
      </c>
      <c r="AH127" s="5" t="s">
        <v>98</v>
      </c>
      <c r="AI127" s="5" t="s">
        <v>289</v>
      </c>
      <c r="AJ127" s="5" t="s">
        <v>561</v>
      </c>
      <c r="AK127" s="26">
        <v>1</v>
      </c>
      <c r="AL127" s="5" t="s">
        <v>562</v>
      </c>
      <c r="AM127" s="5">
        <v>12</v>
      </c>
      <c r="AN127" s="5">
        <v>1</v>
      </c>
      <c r="AO127" s="5">
        <v>1</v>
      </c>
      <c r="AP127" s="5">
        <v>1</v>
      </c>
      <c r="AQ127" s="5">
        <v>1</v>
      </c>
      <c r="AR127" s="5">
        <v>1</v>
      </c>
      <c r="AS127" s="5">
        <v>1</v>
      </c>
      <c r="AT127" s="5">
        <v>1</v>
      </c>
      <c r="AU127" s="5">
        <v>1</v>
      </c>
      <c r="AV127" s="5">
        <v>1</v>
      </c>
      <c r="AW127" s="5">
        <v>1</v>
      </c>
      <c r="AX127" s="5">
        <v>1</v>
      </c>
      <c r="AY127" s="5">
        <v>1</v>
      </c>
      <c r="AZ127" s="9"/>
      <c r="BA127" s="9"/>
      <c r="BB127" s="9"/>
    </row>
    <row r="128" spans="1:54" ht="86.45">
      <c r="A128" s="5" t="s">
        <v>526</v>
      </c>
      <c r="B128" s="5" t="s">
        <v>546</v>
      </c>
      <c r="C128" s="5" t="s">
        <v>190</v>
      </c>
      <c r="D128" s="5" t="s">
        <v>61</v>
      </c>
      <c r="E128" s="5" t="s">
        <v>62</v>
      </c>
      <c r="F128" s="5" t="s">
        <v>61</v>
      </c>
      <c r="G128" s="5" t="s">
        <v>61</v>
      </c>
      <c r="H128" s="5" t="s">
        <v>479</v>
      </c>
      <c r="I128" s="5" t="s">
        <v>480</v>
      </c>
      <c r="J128" s="5" t="s">
        <v>547</v>
      </c>
      <c r="K128" s="5" t="s">
        <v>61</v>
      </c>
      <c r="L128" s="5" t="s">
        <v>70</v>
      </c>
      <c r="M128" s="5" t="s">
        <v>70</v>
      </c>
      <c r="N128" s="5" t="s">
        <v>70</v>
      </c>
      <c r="O128" s="5" t="s">
        <v>70</v>
      </c>
      <c r="P128" s="5" t="s">
        <v>563</v>
      </c>
      <c r="Q128" s="5" t="s">
        <v>564</v>
      </c>
      <c r="R128" s="5" t="s">
        <v>551</v>
      </c>
      <c r="S128" s="5" t="s">
        <v>565</v>
      </c>
      <c r="T128" s="24" t="s">
        <v>551</v>
      </c>
      <c r="U128" s="24" t="s">
        <v>551</v>
      </c>
      <c r="V128" s="24" t="s">
        <v>61</v>
      </c>
      <c r="W128" s="24">
        <v>0.33329999999999999</v>
      </c>
      <c r="X128" s="24">
        <v>0.33329999999999999</v>
      </c>
      <c r="Y128" s="24">
        <v>0.33329999999999999</v>
      </c>
      <c r="Z128" s="24">
        <v>1</v>
      </c>
      <c r="AA128" s="5" t="s">
        <v>232</v>
      </c>
      <c r="AB128" s="5" t="s">
        <v>178</v>
      </c>
      <c r="AC128" s="5" t="s">
        <v>95</v>
      </c>
      <c r="AD128" s="5"/>
      <c r="AE128" s="5"/>
      <c r="AF128" s="25"/>
      <c r="AG128" s="5" t="s">
        <v>553</v>
      </c>
      <c r="AH128" s="5" t="s">
        <v>98</v>
      </c>
      <c r="AI128" s="5" t="s">
        <v>289</v>
      </c>
      <c r="AJ128" s="5" t="s">
        <v>566</v>
      </c>
      <c r="AK128" s="26">
        <v>1</v>
      </c>
      <c r="AL128" s="5" t="s">
        <v>567</v>
      </c>
      <c r="AM128" s="5">
        <v>4</v>
      </c>
      <c r="AN128" s="5"/>
      <c r="AO128" s="5"/>
      <c r="AP128" s="5">
        <v>1</v>
      </c>
      <c r="AQ128" s="5"/>
      <c r="AR128" s="5"/>
      <c r="AS128" s="5">
        <v>1</v>
      </c>
      <c r="AT128" s="5"/>
      <c r="AU128" s="5"/>
      <c r="AV128" s="5">
        <v>1</v>
      </c>
      <c r="AW128" s="5"/>
      <c r="AX128" s="5"/>
      <c r="AY128" s="5">
        <v>1</v>
      </c>
      <c r="AZ128" s="9"/>
      <c r="BA128" s="9"/>
      <c r="BB128" s="9"/>
    </row>
    <row r="129" spans="1:54" ht="129.6">
      <c r="A129" s="5" t="s">
        <v>526</v>
      </c>
      <c r="B129" s="5" t="s">
        <v>546</v>
      </c>
      <c r="C129" s="5" t="s">
        <v>61</v>
      </c>
      <c r="D129" s="5" t="s">
        <v>61</v>
      </c>
      <c r="E129" s="5" t="s">
        <v>61</v>
      </c>
      <c r="F129" s="5" t="s">
        <v>61</v>
      </c>
      <c r="G129" s="5" t="s">
        <v>61</v>
      </c>
      <c r="H129" s="5" t="s">
        <v>479</v>
      </c>
      <c r="I129" s="5" t="s">
        <v>480</v>
      </c>
      <c r="J129" s="5" t="s">
        <v>568</v>
      </c>
      <c r="K129" s="5" t="s">
        <v>569</v>
      </c>
      <c r="L129" s="5" t="s">
        <v>70</v>
      </c>
      <c r="M129" s="5" t="s">
        <v>70</v>
      </c>
      <c r="N129" s="5" t="s">
        <v>70</v>
      </c>
      <c r="O129" s="5" t="s">
        <v>70</v>
      </c>
      <c r="P129" s="8" t="s">
        <v>570</v>
      </c>
      <c r="Q129" s="8" t="s">
        <v>571</v>
      </c>
      <c r="R129" s="8">
        <v>1</v>
      </c>
      <c r="S129" s="27" t="s">
        <v>572</v>
      </c>
      <c r="T129" s="8">
        <v>6</v>
      </c>
      <c r="U129" s="8">
        <v>5</v>
      </c>
      <c r="V129" s="9">
        <v>5</v>
      </c>
      <c r="W129" s="9">
        <v>5</v>
      </c>
      <c r="X129" s="9">
        <v>5</v>
      </c>
      <c r="Y129" s="9">
        <v>5</v>
      </c>
      <c r="Z129" s="9">
        <v>5</v>
      </c>
      <c r="AA129" s="9" t="s">
        <v>74</v>
      </c>
      <c r="AB129" s="9" t="s">
        <v>216</v>
      </c>
      <c r="AC129" s="9" t="s">
        <v>76</v>
      </c>
      <c r="AD129" s="8" t="s">
        <v>533</v>
      </c>
      <c r="AE129" s="6" t="s">
        <v>534</v>
      </c>
      <c r="AF129" s="15">
        <v>2017011000134</v>
      </c>
      <c r="AG129" s="8" t="s">
        <v>535</v>
      </c>
      <c r="AH129" s="8" t="s">
        <v>80</v>
      </c>
      <c r="AI129" s="5" t="s">
        <v>289</v>
      </c>
      <c r="AJ129" s="5" t="s">
        <v>107</v>
      </c>
      <c r="AK129" s="16">
        <v>1</v>
      </c>
      <c r="AL129" s="27" t="s">
        <v>573</v>
      </c>
      <c r="AM129" s="6">
        <v>2</v>
      </c>
      <c r="AN129" s="6"/>
      <c r="AO129" s="6"/>
      <c r="AP129" s="6"/>
      <c r="AQ129" s="6"/>
      <c r="AR129" s="6"/>
      <c r="AS129" s="6">
        <v>1</v>
      </c>
      <c r="AT129" s="5"/>
      <c r="AU129" s="6"/>
      <c r="AV129" s="6"/>
      <c r="AW129" s="6"/>
      <c r="AX129" s="6"/>
      <c r="AY129" s="6">
        <v>1</v>
      </c>
      <c r="AZ129" s="9"/>
      <c r="BA129" s="9"/>
      <c r="BB129" s="9"/>
    </row>
    <row r="130" spans="1:54" ht="86.45">
      <c r="A130" s="5" t="s">
        <v>526</v>
      </c>
      <c r="B130" s="5" t="s">
        <v>546</v>
      </c>
      <c r="C130" s="5" t="s">
        <v>61</v>
      </c>
      <c r="D130" s="5" t="s">
        <v>61</v>
      </c>
      <c r="E130" s="5" t="s">
        <v>61</v>
      </c>
      <c r="F130" s="5" t="s">
        <v>61</v>
      </c>
      <c r="G130" s="5" t="s">
        <v>61</v>
      </c>
      <c r="H130" s="5" t="s">
        <v>479</v>
      </c>
      <c r="I130" s="5" t="s">
        <v>480</v>
      </c>
      <c r="J130" s="5" t="s">
        <v>568</v>
      </c>
      <c r="K130" s="5" t="s">
        <v>569</v>
      </c>
      <c r="L130" s="5" t="s">
        <v>70</v>
      </c>
      <c r="M130" s="5" t="s">
        <v>70</v>
      </c>
      <c r="N130" s="5" t="s">
        <v>70</v>
      </c>
      <c r="O130" s="5" t="s">
        <v>69</v>
      </c>
      <c r="P130" s="8" t="s">
        <v>574</v>
      </c>
      <c r="Q130" s="8" t="s">
        <v>575</v>
      </c>
      <c r="R130" s="8">
        <v>1</v>
      </c>
      <c r="S130" s="27" t="s">
        <v>576</v>
      </c>
      <c r="T130" s="8" t="s">
        <v>577</v>
      </c>
      <c r="U130" s="8" t="s">
        <v>577</v>
      </c>
      <c r="V130" s="9" t="s">
        <v>577</v>
      </c>
      <c r="W130" s="9">
        <v>5</v>
      </c>
      <c r="X130" s="9">
        <v>5</v>
      </c>
      <c r="Y130" s="9">
        <v>5</v>
      </c>
      <c r="Z130" s="9">
        <v>5</v>
      </c>
      <c r="AA130" s="9" t="s">
        <v>74</v>
      </c>
      <c r="AB130" s="9" t="s">
        <v>216</v>
      </c>
      <c r="AC130" s="5" t="s">
        <v>76</v>
      </c>
      <c r="AD130" s="8" t="s">
        <v>533</v>
      </c>
      <c r="AE130" s="6" t="s">
        <v>534</v>
      </c>
      <c r="AF130" s="15">
        <v>2017011000134</v>
      </c>
      <c r="AG130" s="8" t="s">
        <v>535</v>
      </c>
      <c r="AH130" s="8" t="s">
        <v>80</v>
      </c>
      <c r="AI130" s="5" t="s">
        <v>144</v>
      </c>
      <c r="AJ130" s="5" t="s">
        <v>107</v>
      </c>
      <c r="AK130" s="16">
        <v>0.5</v>
      </c>
      <c r="AL130" s="27" t="s">
        <v>578</v>
      </c>
      <c r="AM130" s="6">
        <v>12</v>
      </c>
      <c r="AN130" s="6">
        <v>1</v>
      </c>
      <c r="AO130" s="6">
        <v>1</v>
      </c>
      <c r="AP130" s="6">
        <v>1</v>
      </c>
      <c r="AQ130" s="6">
        <v>1</v>
      </c>
      <c r="AR130" s="6">
        <v>1</v>
      </c>
      <c r="AS130" s="6">
        <v>1</v>
      </c>
      <c r="AT130" s="6">
        <v>1</v>
      </c>
      <c r="AU130" s="6">
        <v>1</v>
      </c>
      <c r="AV130" s="6">
        <v>1</v>
      </c>
      <c r="AW130" s="6">
        <v>1</v>
      </c>
      <c r="AX130" s="6">
        <v>1</v>
      </c>
      <c r="AY130" s="6">
        <v>1</v>
      </c>
      <c r="AZ130" s="9"/>
      <c r="BA130" s="9"/>
      <c r="BB130" s="9"/>
    </row>
    <row r="131" spans="1:54" ht="86.45">
      <c r="A131" s="94" t="s">
        <v>526</v>
      </c>
      <c r="B131" s="94" t="s">
        <v>546</v>
      </c>
      <c r="C131" s="94" t="s">
        <v>190</v>
      </c>
      <c r="D131" s="94" t="s">
        <v>61</v>
      </c>
      <c r="E131" s="94" t="s">
        <v>62</v>
      </c>
      <c r="F131" s="94" t="s">
        <v>395</v>
      </c>
      <c r="G131" s="94" t="s">
        <v>396</v>
      </c>
      <c r="H131" s="94" t="s">
        <v>479</v>
      </c>
      <c r="I131" s="94" t="s">
        <v>480</v>
      </c>
      <c r="J131" s="94" t="s">
        <v>143</v>
      </c>
      <c r="K131" s="94" t="s">
        <v>579</v>
      </c>
      <c r="L131" s="6" t="s">
        <v>70</v>
      </c>
      <c r="M131" s="6" t="s">
        <v>70</v>
      </c>
      <c r="N131" s="6" t="s">
        <v>70</v>
      </c>
      <c r="O131" s="6" t="s">
        <v>69</v>
      </c>
      <c r="P131" s="8" t="s">
        <v>580</v>
      </c>
      <c r="Q131" s="8" t="s">
        <v>581</v>
      </c>
      <c r="R131" s="8">
        <v>0</v>
      </c>
      <c r="S131" s="8" t="s">
        <v>582</v>
      </c>
      <c r="T131" s="8"/>
      <c r="U131" s="8" t="s">
        <v>61</v>
      </c>
      <c r="V131" s="9">
        <v>95</v>
      </c>
      <c r="W131" s="9">
        <v>96</v>
      </c>
      <c r="X131" s="9">
        <v>97</v>
      </c>
      <c r="Y131" s="9">
        <v>98</v>
      </c>
      <c r="Z131" s="9" t="s">
        <v>61</v>
      </c>
      <c r="AA131" s="9" t="s">
        <v>232</v>
      </c>
      <c r="AB131" s="9" t="s">
        <v>75</v>
      </c>
      <c r="AC131" s="9" t="s">
        <v>76</v>
      </c>
      <c r="AD131" s="112" t="s">
        <v>533</v>
      </c>
      <c r="AE131" s="112" t="s">
        <v>251</v>
      </c>
      <c r="AF131" s="112" t="s">
        <v>583</v>
      </c>
      <c r="AG131" s="8" t="s">
        <v>535</v>
      </c>
      <c r="AH131" s="8" t="s">
        <v>98</v>
      </c>
      <c r="AI131" s="77"/>
      <c r="AJ131" s="5" t="s">
        <v>107</v>
      </c>
      <c r="AK131" s="78"/>
      <c r="AL131" s="8" t="s">
        <v>584</v>
      </c>
      <c r="AM131" s="77">
        <v>12</v>
      </c>
      <c r="AN131" s="77">
        <v>1</v>
      </c>
      <c r="AO131" s="77">
        <v>1</v>
      </c>
      <c r="AP131" s="77">
        <v>1</v>
      </c>
      <c r="AQ131" s="77">
        <v>1</v>
      </c>
      <c r="AR131" s="77">
        <v>1</v>
      </c>
      <c r="AS131" s="77">
        <v>1</v>
      </c>
      <c r="AT131" s="77">
        <v>1</v>
      </c>
      <c r="AU131" s="77">
        <v>1</v>
      </c>
      <c r="AV131" s="77">
        <v>1</v>
      </c>
      <c r="AW131" s="77">
        <v>1</v>
      </c>
      <c r="AX131" s="77">
        <v>1</v>
      </c>
      <c r="AY131" s="77">
        <v>1</v>
      </c>
      <c r="AZ131" s="78"/>
      <c r="BA131" s="9"/>
      <c r="BB131" s="9"/>
    </row>
    <row r="132" spans="1:54" ht="72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6" t="s">
        <v>70</v>
      </c>
      <c r="M132" s="6" t="s">
        <v>70</v>
      </c>
      <c r="N132" s="6" t="s">
        <v>70</v>
      </c>
      <c r="O132" s="6" t="s">
        <v>70</v>
      </c>
      <c r="P132" s="8" t="s">
        <v>585</v>
      </c>
      <c r="Q132" s="8"/>
      <c r="R132" s="8">
        <v>0</v>
      </c>
      <c r="S132" s="8" t="s">
        <v>586</v>
      </c>
      <c r="T132" s="8"/>
      <c r="U132" s="8" t="s">
        <v>61</v>
      </c>
      <c r="V132" s="8" t="s">
        <v>61</v>
      </c>
      <c r="W132" s="8" t="s">
        <v>61</v>
      </c>
      <c r="X132" s="8" t="s">
        <v>61</v>
      </c>
      <c r="Y132" s="8" t="s">
        <v>61</v>
      </c>
      <c r="Z132" s="8" t="s">
        <v>61</v>
      </c>
      <c r="AA132" s="9" t="s">
        <v>61</v>
      </c>
      <c r="AB132" s="9" t="s">
        <v>165</v>
      </c>
      <c r="AC132" s="9" t="s">
        <v>76</v>
      </c>
      <c r="AD132" s="112"/>
      <c r="AE132" s="112"/>
      <c r="AF132" s="112"/>
      <c r="AG132" s="8" t="s">
        <v>535</v>
      </c>
      <c r="AH132" s="8" t="s">
        <v>98</v>
      </c>
      <c r="AI132" s="6"/>
      <c r="AJ132" s="5" t="s">
        <v>107</v>
      </c>
      <c r="AK132" s="9"/>
      <c r="AL132" s="8" t="s">
        <v>587</v>
      </c>
      <c r="AM132" s="6">
        <v>2</v>
      </c>
      <c r="AN132" s="6"/>
      <c r="AO132" s="6"/>
      <c r="AP132" s="6"/>
      <c r="AQ132" s="6"/>
      <c r="AR132" s="6"/>
      <c r="AS132" s="6"/>
      <c r="AT132" s="6"/>
      <c r="AU132" s="6"/>
      <c r="AV132" s="6">
        <v>1</v>
      </c>
      <c r="AW132" s="6"/>
      <c r="AX132" s="6">
        <v>1</v>
      </c>
      <c r="AY132" s="6"/>
      <c r="AZ132" s="9"/>
      <c r="BA132" s="9"/>
      <c r="BB132" s="9"/>
    </row>
    <row r="133" spans="1:54" ht="53.25" customHeight="1">
      <c r="A133" s="9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6" t="s">
        <v>70</v>
      </c>
      <c r="M133" s="6" t="s">
        <v>70</v>
      </c>
      <c r="N133" s="6" t="s">
        <v>70</v>
      </c>
      <c r="O133" s="6" t="s">
        <v>70</v>
      </c>
      <c r="P133" s="8" t="s">
        <v>588</v>
      </c>
      <c r="Q133" s="8" t="s">
        <v>589</v>
      </c>
      <c r="R133" s="8">
        <v>0</v>
      </c>
      <c r="S133" s="8" t="s">
        <v>590</v>
      </c>
      <c r="T133" s="8"/>
      <c r="U133" s="8" t="s">
        <v>61</v>
      </c>
      <c r="V133" s="8">
        <v>100</v>
      </c>
      <c r="W133" s="8">
        <v>100</v>
      </c>
      <c r="X133" s="8">
        <v>100</v>
      </c>
      <c r="Y133" s="8">
        <v>100</v>
      </c>
      <c r="Z133" s="8" t="s">
        <v>61</v>
      </c>
      <c r="AA133" s="9" t="s">
        <v>232</v>
      </c>
      <c r="AB133" s="9" t="s">
        <v>591</v>
      </c>
      <c r="AC133" s="9" t="s">
        <v>76</v>
      </c>
      <c r="AD133" s="112"/>
      <c r="AE133" s="112"/>
      <c r="AF133" s="112"/>
      <c r="AG133" s="8" t="s">
        <v>535</v>
      </c>
      <c r="AH133" s="8" t="s">
        <v>98</v>
      </c>
      <c r="AI133" s="6"/>
      <c r="AJ133" s="5" t="s">
        <v>107</v>
      </c>
      <c r="AK133" s="9"/>
      <c r="AL133" s="8" t="s">
        <v>592</v>
      </c>
      <c r="AM133" s="6">
        <v>3</v>
      </c>
      <c r="AN133" s="6"/>
      <c r="AO133" s="6"/>
      <c r="AP133" s="6"/>
      <c r="AQ133" s="6">
        <v>1</v>
      </c>
      <c r="AR133" s="6"/>
      <c r="AS133" s="6"/>
      <c r="AT133" s="6"/>
      <c r="AU133" s="6">
        <v>1</v>
      </c>
      <c r="AV133" s="6"/>
      <c r="AW133" s="6"/>
      <c r="AX133" s="6"/>
      <c r="AY133" s="6">
        <v>1</v>
      </c>
      <c r="AZ133" s="9"/>
      <c r="BA133" s="9"/>
      <c r="BB133" s="9"/>
    </row>
    <row r="134" spans="1:54" ht="100.9">
      <c r="A134" s="5" t="s">
        <v>526</v>
      </c>
      <c r="B134" s="5" t="s">
        <v>546</v>
      </c>
      <c r="C134" s="5" t="s">
        <v>190</v>
      </c>
      <c r="D134" s="6" t="s">
        <v>61</v>
      </c>
      <c r="E134" s="5" t="s">
        <v>62</v>
      </c>
      <c r="F134" s="5" t="s">
        <v>395</v>
      </c>
      <c r="G134" s="5" t="s">
        <v>396</v>
      </c>
      <c r="H134" s="5" t="s">
        <v>479</v>
      </c>
      <c r="I134" s="5" t="s">
        <v>480</v>
      </c>
      <c r="J134" s="5" t="s">
        <v>143</v>
      </c>
      <c r="K134" s="5" t="s">
        <v>579</v>
      </c>
      <c r="L134" s="6" t="s">
        <v>70</v>
      </c>
      <c r="M134" s="6" t="s">
        <v>70</v>
      </c>
      <c r="N134" s="6" t="s">
        <v>70</v>
      </c>
      <c r="O134" s="6" t="s">
        <v>70</v>
      </c>
      <c r="P134" s="5" t="s">
        <v>593</v>
      </c>
      <c r="Q134" s="5" t="s">
        <v>594</v>
      </c>
      <c r="R134" s="6">
        <v>0</v>
      </c>
      <c r="S134" s="5" t="s">
        <v>595</v>
      </c>
      <c r="T134" s="45"/>
      <c r="U134" s="6" t="s">
        <v>61</v>
      </c>
      <c r="V134" s="6">
        <v>50</v>
      </c>
      <c r="W134" s="6">
        <v>85</v>
      </c>
      <c r="X134" s="6">
        <v>90</v>
      </c>
      <c r="Y134" s="6">
        <v>95</v>
      </c>
      <c r="Z134" s="6" t="s">
        <v>61</v>
      </c>
      <c r="AA134" s="9" t="s">
        <v>232</v>
      </c>
      <c r="AB134" s="9" t="s">
        <v>75</v>
      </c>
      <c r="AC134" s="9" t="s">
        <v>76</v>
      </c>
      <c r="AD134" s="8" t="s">
        <v>533</v>
      </c>
      <c r="AE134" s="6" t="s">
        <v>251</v>
      </c>
      <c r="AF134" s="69" t="s">
        <v>583</v>
      </c>
      <c r="AG134" s="8" t="s">
        <v>535</v>
      </c>
      <c r="AH134" s="8" t="s">
        <v>98</v>
      </c>
      <c r="AI134" s="45"/>
      <c r="AJ134" s="5" t="s">
        <v>107</v>
      </c>
      <c r="AK134" s="45"/>
      <c r="AL134" s="8" t="s">
        <v>596</v>
      </c>
      <c r="AM134" s="5">
        <v>12</v>
      </c>
      <c r="AN134" s="5">
        <v>1</v>
      </c>
      <c r="AO134" s="5">
        <v>1</v>
      </c>
      <c r="AP134" s="5">
        <v>1</v>
      </c>
      <c r="AQ134" s="5">
        <v>1</v>
      </c>
      <c r="AR134" s="5">
        <v>1</v>
      </c>
      <c r="AS134" s="5">
        <v>1</v>
      </c>
      <c r="AT134" s="5">
        <v>1</v>
      </c>
      <c r="AU134" s="5">
        <v>1</v>
      </c>
      <c r="AV134" s="5">
        <v>1</v>
      </c>
      <c r="AW134" s="5">
        <v>1</v>
      </c>
      <c r="AX134" s="5">
        <v>1</v>
      </c>
      <c r="AY134" s="5">
        <v>1</v>
      </c>
      <c r="AZ134" s="9"/>
      <c r="BA134" s="9"/>
      <c r="BB134" s="9"/>
    </row>
    <row r="135" spans="1:54" ht="86.45">
      <c r="A135" s="5" t="s">
        <v>526</v>
      </c>
      <c r="B135" s="5" t="s">
        <v>546</v>
      </c>
      <c r="C135" s="5" t="s">
        <v>190</v>
      </c>
      <c r="D135" s="6" t="s">
        <v>61</v>
      </c>
      <c r="E135" s="5" t="s">
        <v>62</v>
      </c>
      <c r="F135" s="5" t="s">
        <v>395</v>
      </c>
      <c r="G135" s="5" t="s">
        <v>396</v>
      </c>
      <c r="H135" s="5" t="s">
        <v>479</v>
      </c>
      <c r="I135" s="5" t="s">
        <v>480</v>
      </c>
      <c r="J135" s="5" t="s">
        <v>597</v>
      </c>
      <c r="K135" s="5" t="s">
        <v>579</v>
      </c>
      <c r="L135" s="6" t="s">
        <v>70</v>
      </c>
      <c r="M135" s="6" t="s">
        <v>70</v>
      </c>
      <c r="N135" s="6" t="s">
        <v>70</v>
      </c>
      <c r="O135" s="6" t="s">
        <v>70</v>
      </c>
      <c r="P135" s="5" t="s">
        <v>598</v>
      </c>
      <c r="Q135" s="5" t="s">
        <v>599</v>
      </c>
      <c r="R135" s="6">
        <v>0</v>
      </c>
      <c r="S135" s="5" t="s">
        <v>600</v>
      </c>
      <c r="T135" s="8" t="s">
        <v>577</v>
      </c>
      <c r="U135" s="6" t="s">
        <v>61</v>
      </c>
      <c r="V135" s="6">
        <v>100</v>
      </c>
      <c r="W135" s="6">
        <v>100</v>
      </c>
      <c r="X135" s="6">
        <v>100</v>
      </c>
      <c r="Y135" s="6">
        <v>100</v>
      </c>
      <c r="Z135" s="6" t="s">
        <v>61</v>
      </c>
      <c r="AA135" s="70" t="s">
        <v>232</v>
      </c>
      <c r="AB135" s="70" t="s">
        <v>591</v>
      </c>
      <c r="AC135" s="9" t="s">
        <v>76</v>
      </c>
      <c r="AD135" s="8" t="s">
        <v>533</v>
      </c>
      <c r="AE135" s="6" t="s">
        <v>534</v>
      </c>
      <c r="AF135" s="69" t="s">
        <v>583</v>
      </c>
      <c r="AG135" s="8" t="s">
        <v>535</v>
      </c>
      <c r="AH135" s="8" t="s">
        <v>98</v>
      </c>
      <c r="AI135" s="5" t="s">
        <v>601</v>
      </c>
      <c r="AJ135" s="5" t="s">
        <v>107</v>
      </c>
      <c r="AK135" s="21">
        <v>1</v>
      </c>
      <c r="AL135" s="5" t="s">
        <v>602</v>
      </c>
      <c r="AM135" s="5">
        <v>3</v>
      </c>
      <c r="AN135" s="5"/>
      <c r="AO135" s="5"/>
      <c r="AP135" s="5"/>
      <c r="AQ135" s="5">
        <v>1</v>
      </c>
      <c r="AR135" s="5"/>
      <c r="AS135" s="5"/>
      <c r="AT135" s="5"/>
      <c r="AU135" s="5">
        <v>1</v>
      </c>
      <c r="AV135" s="5"/>
      <c r="AW135" s="5"/>
      <c r="AX135" s="5"/>
      <c r="AY135" s="5">
        <v>1</v>
      </c>
      <c r="AZ135" s="9"/>
      <c r="BA135" s="9"/>
      <c r="BB135" s="9"/>
    </row>
    <row r="136" spans="1:54" ht="158.44999999999999">
      <c r="A136" s="5" t="s">
        <v>526</v>
      </c>
      <c r="B136" s="5" t="s">
        <v>546</v>
      </c>
      <c r="C136" s="5" t="s">
        <v>190</v>
      </c>
      <c r="D136" s="6" t="s">
        <v>61</v>
      </c>
      <c r="E136" s="5" t="s">
        <v>62</v>
      </c>
      <c r="F136" s="5" t="s">
        <v>395</v>
      </c>
      <c r="G136" s="5" t="s">
        <v>396</v>
      </c>
      <c r="H136" s="5" t="s">
        <v>479</v>
      </c>
      <c r="I136" s="5" t="s">
        <v>480</v>
      </c>
      <c r="J136" s="5" t="s">
        <v>597</v>
      </c>
      <c r="K136" s="5" t="s">
        <v>579</v>
      </c>
      <c r="L136" s="6" t="s">
        <v>70</v>
      </c>
      <c r="M136" s="6" t="s">
        <v>70</v>
      </c>
      <c r="N136" s="6" t="s">
        <v>70</v>
      </c>
      <c r="O136" s="6" t="s">
        <v>70</v>
      </c>
      <c r="P136" s="5" t="s">
        <v>603</v>
      </c>
      <c r="Q136" s="34" t="s">
        <v>604</v>
      </c>
      <c r="R136" s="6">
        <v>0</v>
      </c>
      <c r="S136" s="5" t="s">
        <v>605</v>
      </c>
      <c r="T136" s="8" t="s">
        <v>577</v>
      </c>
      <c r="U136" s="6" t="s">
        <v>61</v>
      </c>
      <c r="V136" s="6">
        <v>90</v>
      </c>
      <c r="W136" s="6">
        <v>90</v>
      </c>
      <c r="X136" s="6">
        <v>95</v>
      </c>
      <c r="Y136" s="6">
        <v>95</v>
      </c>
      <c r="Z136" s="6" t="s">
        <v>61</v>
      </c>
      <c r="AA136" s="70" t="s">
        <v>606</v>
      </c>
      <c r="AB136" s="6" t="s">
        <v>178</v>
      </c>
      <c r="AC136" s="9" t="s">
        <v>76</v>
      </c>
      <c r="AD136" s="8" t="s">
        <v>533</v>
      </c>
      <c r="AE136" s="6" t="s">
        <v>534</v>
      </c>
      <c r="AF136" s="69" t="s">
        <v>583</v>
      </c>
      <c r="AG136" s="8" t="s">
        <v>535</v>
      </c>
      <c r="AH136" s="8" t="s">
        <v>98</v>
      </c>
      <c r="AI136" s="5" t="s">
        <v>289</v>
      </c>
      <c r="AJ136" s="5" t="s">
        <v>107</v>
      </c>
      <c r="AK136" s="21">
        <v>1</v>
      </c>
      <c r="AL136" s="5" t="s">
        <v>607</v>
      </c>
      <c r="AM136" s="5">
        <v>4</v>
      </c>
      <c r="AN136" s="5"/>
      <c r="AO136" s="5"/>
      <c r="AP136" s="5">
        <v>1</v>
      </c>
      <c r="AQ136" s="5"/>
      <c r="AR136" s="5"/>
      <c r="AS136" s="5">
        <v>1</v>
      </c>
      <c r="AT136" s="5"/>
      <c r="AU136" s="5"/>
      <c r="AV136" s="5">
        <v>1</v>
      </c>
      <c r="AW136" s="5"/>
      <c r="AX136" s="5"/>
      <c r="AY136" s="5">
        <v>1</v>
      </c>
      <c r="AZ136" s="9"/>
      <c r="BA136" s="9"/>
      <c r="BB136" s="9"/>
    </row>
    <row r="137" spans="1:54" ht="172.9">
      <c r="A137" s="5" t="s">
        <v>526</v>
      </c>
      <c r="B137" s="5" t="s">
        <v>608</v>
      </c>
      <c r="C137" s="5" t="s">
        <v>61</v>
      </c>
      <c r="D137" s="5" t="s">
        <v>61</v>
      </c>
      <c r="E137" s="5" t="s">
        <v>61</v>
      </c>
      <c r="F137" s="5" t="s">
        <v>61</v>
      </c>
      <c r="G137" s="5" t="s">
        <v>396</v>
      </c>
      <c r="H137" s="5" t="s">
        <v>479</v>
      </c>
      <c r="I137" s="5" t="s">
        <v>480</v>
      </c>
      <c r="J137" s="5" t="s">
        <v>609</v>
      </c>
      <c r="K137" s="6" t="s">
        <v>610</v>
      </c>
      <c r="L137" s="5" t="s">
        <v>70</v>
      </c>
      <c r="M137" s="5" t="s">
        <v>70</v>
      </c>
      <c r="N137" s="5" t="s">
        <v>70</v>
      </c>
      <c r="O137" s="5" t="s">
        <v>69</v>
      </c>
      <c r="P137" s="34" t="s">
        <v>611</v>
      </c>
      <c r="Q137" s="58" t="s">
        <v>612</v>
      </c>
      <c r="R137" s="8"/>
      <c r="S137" s="8"/>
      <c r="T137" s="8"/>
      <c r="U137" s="8"/>
      <c r="V137" s="9"/>
      <c r="W137" s="9">
        <v>100</v>
      </c>
      <c r="X137" s="9">
        <v>100</v>
      </c>
      <c r="Y137" s="9">
        <v>100</v>
      </c>
      <c r="Z137" s="9">
        <v>100</v>
      </c>
      <c r="AA137" s="9" t="s">
        <v>232</v>
      </c>
      <c r="AB137" s="9" t="s">
        <v>216</v>
      </c>
      <c r="AC137" s="9"/>
      <c r="AD137" s="9"/>
      <c r="AE137" s="6"/>
      <c r="AF137" s="6"/>
      <c r="AG137" s="9"/>
      <c r="AH137" s="8" t="s">
        <v>613</v>
      </c>
      <c r="AI137" s="5" t="s">
        <v>144</v>
      </c>
      <c r="AJ137" s="38" t="s">
        <v>614</v>
      </c>
      <c r="AK137" s="9">
        <v>100</v>
      </c>
      <c r="AL137" s="49" t="s">
        <v>615</v>
      </c>
      <c r="AM137" s="6">
        <v>4</v>
      </c>
      <c r="AN137" s="6"/>
      <c r="AO137" s="6"/>
      <c r="AP137" s="6">
        <v>1</v>
      </c>
      <c r="AQ137" s="6"/>
      <c r="AR137" s="6"/>
      <c r="AS137" s="6">
        <v>1</v>
      </c>
      <c r="AT137" s="6"/>
      <c r="AU137" s="6"/>
      <c r="AV137" s="6">
        <v>1</v>
      </c>
      <c r="AW137" s="6"/>
      <c r="AX137" s="6"/>
      <c r="AY137" s="6">
        <v>1</v>
      </c>
      <c r="AZ137" s="9"/>
      <c r="BA137" s="9"/>
      <c r="BB137" s="9"/>
    </row>
    <row r="138" spans="1:54" ht="115.15">
      <c r="A138" s="5" t="s">
        <v>526</v>
      </c>
      <c r="B138" s="5" t="s">
        <v>608</v>
      </c>
      <c r="C138" s="5" t="s">
        <v>61</v>
      </c>
      <c r="D138" s="5" t="s">
        <v>61</v>
      </c>
      <c r="E138" s="5" t="s">
        <v>61</v>
      </c>
      <c r="F138" s="5" t="s">
        <v>61</v>
      </c>
      <c r="G138" s="5" t="s">
        <v>396</v>
      </c>
      <c r="H138" s="5" t="s">
        <v>479</v>
      </c>
      <c r="I138" s="5" t="s">
        <v>480</v>
      </c>
      <c r="J138" s="5" t="s">
        <v>609</v>
      </c>
      <c r="K138" s="6" t="s">
        <v>610</v>
      </c>
      <c r="L138" s="5" t="s">
        <v>70</v>
      </c>
      <c r="M138" s="5" t="s">
        <v>70</v>
      </c>
      <c r="N138" s="5" t="s">
        <v>70</v>
      </c>
      <c r="O138" s="5" t="s">
        <v>70</v>
      </c>
      <c r="P138" s="34" t="s">
        <v>616</v>
      </c>
      <c r="Q138" s="58" t="s">
        <v>617</v>
      </c>
      <c r="R138" s="45"/>
      <c r="S138" s="45"/>
      <c r="T138" s="45"/>
      <c r="U138" s="45"/>
      <c r="V138" s="45"/>
      <c r="W138" s="6">
        <v>100</v>
      </c>
      <c r="X138" s="6">
        <v>100</v>
      </c>
      <c r="Y138" s="6">
        <v>100</v>
      </c>
      <c r="Z138" s="6">
        <v>100</v>
      </c>
      <c r="AA138" s="45" t="s">
        <v>232</v>
      </c>
      <c r="AB138" s="45" t="s">
        <v>178</v>
      </c>
      <c r="AC138" s="45"/>
      <c r="AD138" s="58"/>
      <c r="AE138" s="58"/>
      <c r="AF138" s="71"/>
      <c r="AG138" s="45"/>
      <c r="AH138" s="8" t="s">
        <v>613</v>
      </c>
      <c r="AI138" s="5" t="s">
        <v>144</v>
      </c>
      <c r="AJ138" s="38" t="s">
        <v>618</v>
      </c>
      <c r="AK138" s="45">
        <v>100</v>
      </c>
      <c r="AL138" s="49" t="s">
        <v>619</v>
      </c>
      <c r="AM138" s="5">
        <v>4</v>
      </c>
      <c r="AN138" s="6"/>
      <c r="AO138" s="6"/>
      <c r="AP138" s="6">
        <v>1</v>
      </c>
      <c r="AQ138" s="6"/>
      <c r="AR138" s="6"/>
      <c r="AS138" s="6">
        <v>1</v>
      </c>
      <c r="AT138" s="6"/>
      <c r="AU138" s="6"/>
      <c r="AV138" s="6">
        <v>1</v>
      </c>
      <c r="AW138" s="6"/>
      <c r="AX138" s="6"/>
      <c r="AY138" s="6">
        <v>1</v>
      </c>
      <c r="AZ138" s="9"/>
      <c r="BA138" s="9"/>
      <c r="BB138" s="9"/>
    </row>
    <row r="139" spans="1:54" ht="86.45">
      <c r="A139" s="5" t="s">
        <v>526</v>
      </c>
      <c r="B139" s="5" t="s">
        <v>608</v>
      </c>
      <c r="C139" s="5" t="s">
        <v>61</v>
      </c>
      <c r="D139" s="5" t="s">
        <v>61</v>
      </c>
      <c r="E139" s="5" t="s">
        <v>61</v>
      </c>
      <c r="F139" s="5" t="s">
        <v>61</v>
      </c>
      <c r="G139" s="5" t="s">
        <v>396</v>
      </c>
      <c r="H139" s="5" t="s">
        <v>479</v>
      </c>
      <c r="I139" s="5" t="s">
        <v>480</v>
      </c>
      <c r="J139" s="5" t="s">
        <v>609</v>
      </c>
      <c r="K139" s="6" t="s">
        <v>610</v>
      </c>
      <c r="L139" s="6" t="s">
        <v>70</v>
      </c>
      <c r="M139" s="6" t="s">
        <v>70</v>
      </c>
      <c r="N139" s="6" t="s">
        <v>70</v>
      </c>
      <c r="O139" s="6" t="s">
        <v>70</v>
      </c>
      <c r="P139" s="34" t="s">
        <v>620</v>
      </c>
      <c r="Q139" s="34" t="s">
        <v>621</v>
      </c>
      <c r="R139" s="45"/>
      <c r="S139" s="45"/>
      <c r="T139" s="45">
        <v>100</v>
      </c>
      <c r="U139" s="45">
        <v>100</v>
      </c>
      <c r="V139" s="45"/>
      <c r="W139" s="6">
        <v>100</v>
      </c>
      <c r="X139" s="6">
        <v>100</v>
      </c>
      <c r="Y139" s="6"/>
      <c r="Z139" s="6">
        <v>100</v>
      </c>
      <c r="AA139" s="45" t="s">
        <v>232</v>
      </c>
      <c r="AB139" s="45" t="s">
        <v>216</v>
      </c>
      <c r="AC139" s="45"/>
      <c r="AD139" s="45"/>
      <c r="AE139" s="45"/>
      <c r="AF139" s="72"/>
      <c r="AG139" s="45"/>
      <c r="AH139" s="8" t="s">
        <v>622</v>
      </c>
      <c r="AI139" s="5" t="s">
        <v>623</v>
      </c>
      <c r="AJ139" s="38" t="s">
        <v>624</v>
      </c>
      <c r="AK139" s="45">
        <v>100</v>
      </c>
      <c r="AL139" s="49" t="s">
        <v>625</v>
      </c>
      <c r="AM139" s="5">
        <v>2</v>
      </c>
      <c r="AN139" s="5"/>
      <c r="AO139" s="5"/>
      <c r="AP139" s="5"/>
      <c r="AQ139" s="5"/>
      <c r="AR139" s="5"/>
      <c r="AS139" s="5">
        <v>1</v>
      </c>
      <c r="AT139" s="5"/>
      <c r="AU139" s="5"/>
      <c r="AV139" s="5"/>
      <c r="AW139" s="5"/>
      <c r="AX139" s="5"/>
      <c r="AY139" s="5">
        <v>1</v>
      </c>
      <c r="AZ139" s="9"/>
      <c r="BA139" s="9"/>
      <c r="BB139" s="9"/>
    </row>
    <row r="140" spans="1:54" ht="67.5" customHeight="1">
      <c r="A140" s="94" t="s">
        <v>526</v>
      </c>
      <c r="B140" s="94" t="s">
        <v>608</v>
      </c>
      <c r="C140" s="94" t="s">
        <v>61</v>
      </c>
      <c r="D140" s="94" t="s">
        <v>61</v>
      </c>
      <c r="E140" s="94" t="s">
        <v>61</v>
      </c>
      <c r="F140" s="94" t="s">
        <v>61</v>
      </c>
      <c r="G140" s="94" t="s">
        <v>396</v>
      </c>
      <c r="H140" s="94" t="s">
        <v>479</v>
      </c>
      <c r="I140" s="94" t="s">
        <v>480</v>
      </c>
      <c r="J140" s="94" t="s">
        <v>609</v>
      </c>
      <c r="K140" s="94" t="s">
        <v>610</v>
      </c>
      <c r="L140" s="94" t="s">
        <v>70</v>
      </c>
      <c r="M140" s="94" t="s">
        <v>70</v>
      </c>
      <c r="N140" s="94" t="s">
        <v>70</v>
      </c>
      <c r="O140" s="94" t="s">
        <v>70</v>
      </c>
      <c r="P140" s="94" t="s">
        <v>626</v>
      </c>
      <c r="Q140" s="94" t="s">
        <v>621</v>
      </c>
      <c r="R140" s="94"/>
      <c r="S140" s="94"/>
      <c r="T140" s="94">
        <v>100</v>
      </c>
      <c r="U140" s="94">
        <v>100</v>
      </c>
      <c r="V140" s="94"/>
      <c r="W140" s="94">
        <v>100</v>
      </c>
      <c r="X140" s="94">
        <v>100</v>
      </c>
      <c r="Y140" s="94">
        <v>100</v>
      </c>
      <c r="Z140" s="94">
        <v>100</v>
      </c>
      <c r="AA140" s="94" t="s">
        <v>232</v>
      </c>
      <c r="AB140" s="94" t="s">
        <v>216</v>
      </c>
      <c r="AC140" s="94"/>
      <c r="AD140" s="94" t="s">
        <v>533</v>
      </c>
      <c r="AE140" s="94">
        <v>4099005</v>
      </c>
      <c r="AF140" s="94" t="s">
        <v>583</v>
      </c>
      <c r="AG140" s="94" t="s">
        <v>627</v>
      </c>
      <c r="AH140" s="94" t="s">
        <v>622</v>
      </c>
      <c r="AI140" s="94" t="s">
        <v>623</v>
      </c>
      <c r="AJ140" s="38" t="s">
        <v>628</v>
      </c>
      <c r="AK140" s="45">
        <v>100</v>
      </c>
      <c r="AL140" s="49" t="s">
        <v>629</v>
      </c>
      <c r="AM140" s="5">
        <v>2</v>
      </c>
      <c r="AN140" s="5"/>
      <c r="AO140" s="5"/>
      <c r="AP140" s="5"/>
      <c r="AQ140" s="5"/>
      <c r="AR140" s="5"/>
      <c r="AS140" s="5">
        <v>1</v>
      </c>
      <c r="AT140" s="5"/>
      <c r="AU140" s="5"/>
      <c r="AV140" s="5"/>
      <c r="AW140" s="5"/>
      <c r="AX140" s="5"/>
      <c r="AY140" s="5">
        <v>1</v>
      </c>
      <c r="AZ140" s="9"/>
      <c r="BA140" s="9"/>
      <c r="BB140" s="9"/>
    </row>
    <row r="141" spans="1:54" ht="66" customHeight="1">
      <c r="A141" s="94"/>
      <c r="B141" s="94"/>
      <c r="C141" s="94"/>
      <c r="D141" s="94"/>
      <c r="E141" s="94"/>
      <c r="F141" s="94"/>
      <c r="G141" s="94"/>
      <c r="H141" s="94"/>
      <c r="I141" s="94" t="s">
        <v>480</v>
      </c>
      <c r="J141" s="94"/>
      <c r="K141" s="94" t="s">
        <v>610</v>
      </c>
      <c r="L141" s="94" t="s">
        <v>70</v>
      </c>
      <c r="M141" s="94" t="s">
        <v>70</v>
      </c>
      <c r="N141" s="94" t="s">
        <v>70</v>
      </c>
      <c r="O141" s="94" t="s">
        <v>70</v>
      </c>
      <c r="P141" s="94" t="s">
        <v>626</v>
      </c>
      <c r="Q141" s="94" t="s">
        <v>621</v>
      </c>
      <c r="R141" s="94"/>
      <c r="S141" s="94"/>
      <c r="T141" s="94">
        <v>100</v>
      </c>
      <c r="U141" s="94">
        <v>100</v>
      </c>
      <c r="V141" s="94"/>
      <c r="W141" s="94">
        <v>100</v>
      </c>
      <c r="X141" s="94">
        <v>100</v>
      </c>
      <c r="Y141" s="94">
        <v>100</v>
      </c>
      <c r="Z141" s="94">
        <v>100</v>
      </c>
      <c r="AA141" s="94"/>
      <c r="AB141" s="94"/>
      <c r="AC141" s="94"/>
      <c r="AD141" s="94"/>
      <c r="AE141" s="94"/>
      <c r="AF141" s="94" t="s">
        <v>583</v>
      </c>
      <c r="AG141" s="94" t="s">
        <v>627</v>
      </c>
      <c r="AH141" s="94" t="s">
        <v>622</v>
      </c>
      <c r="AI141" s="94" t="s">
        <v>623</v>
      </c>
      <c r="AJ141" s="38" t="s">
        <v>630</v>
      </c>
      <c r="AK141" s="45">
        <v>100</v>
      </c>
      <c r="AL141" s="49" t="s">
        <v>631</v>
      </c>
      <c r="AM141" s="5">
        <v>2</v>
      </c>
      <c r="AN141" s="5"/>
      <c r="AO141" s="5"/>
      <c r="AP141" s="5"/>
      <c r="AQ141" s="5"/>
      <c r="AR141" s="5"/>
      <c r="AS141" s="5">
        <v>1</v>
      </c>
      <c r="AT141" s="5"/>
      <c r="AU141" s="5"/>
      <c r="AV141" s="5"/>
      <c r="AW141" s="5"/>
      <c r="AX141" s="5"/>
      <c r="AY141" s="5">
        <v>1</v>
      </c>
      <c r="AZ141" s="9">
        <v>0</v>
      </c>
      <c r="BA141" s="9"/>
      <c r="BB141" s="9"/>
    </row>
    <row r="142" spans="1:54" ht="55.5" customHeight="1">
      <c r="A142" s="94"/>
      <c r="B142" s="94"/>
      <c r="C142" s="94"/>
      <c r="D142" s="94"/>
      <c r="E142" s="94"/>
      <c r="F142" s="94"/>
      <c r="G142" s="94"/>
      <c r="H142" s="94"/>
      <c r="I142" s="94" t="s">
        <v>480</v>
      </c>
      <c r="J142" s="94"/>
      <c r="K142" s="94" t="s">
        <v>610</v>
      </c>
      <c r="L142" s="94"/>
      <c r="M142" s="94"/>
      <c r="N142" s="94"/>
      <c r="O142" s="94"/>
      <c r="P142" s="94" t="s">
        <v>626</v>
      </c>
      <c r="Q142" s="94" t="s">
        <v>621</v>
      </c>
      <c r="R142" s="94"/>
      <c r="S142" s="94"/>
      <c r="T142" s="94">
        <v>100</v>
      </c>
      <c r="U142" s="94">
        <v>100</v>
      </c>
      <c r="V142" s="94"/>
      <c r="W142" s="94">
        <v>100</v>
      </c>
      <c r="X142" s="94">
        <v>100</v>
      </c>
      <c r="Y142" s="94">
        <v>100</v>
      </c>
      <c r="Z142" s="94">
        <v>100</v>
      </c>
      <c r="AA142" s="94"/>
      <c r="AB142" s="94"/>
      <c r="AC142" s="94"/>
      <c r="AD142" s="94"/>
      <c r="AE142" s="94"/>
      <c r="AF142" s="94"/>
      <c r="AG142" s="94"/>
      <c r="AH142" s="94" t="s">
        <v>622</v>
      </c>
      <c r="AI142" s="94" t="s">
        <v>623</v>
      </c>
      <c r="AJ142" s="38" t="s">
        <v>632</v>
      </c>
      <c r="AK142" s="45">
        <v>100</v>
      </c>
      <c r="AL142" s="49" t="s">
        <v>633</v>
      </c>
      <c r="AM142" s="5">
        <v>2</v>
      </c>
      <c r="AN142" s="5"/>
      <c r="AO142" s="5"/>
      <c r="AP142" s="5"/>
      <c r="AQ142" s="5"/>
      <c r="AR142" s="5"/>
      <c r="AS142" s="5">
        <v>1</v>
      </c>
      <c r="AT142" s="5"/>
      <c r="AU142" s="5"/>
      <c r="AV142" s="5"/>
      <c r="AW142" s="5"/>
      <c r="AX142" s="5"/>
      <c r="AY142" s="5">
        <v>1</v>
      </c>
      <c r="AZ142" s="9"/>
      <c r="BA142" s="9"/>
      <c r="BB142" s="9"/>
    </row>
    <row r="143" spans="1:54" ht="67.5" customHeight="1">
      <c r="A143" s="94"/>
      <c r="B143" s="94"/>
      <c r="C143" s="94"/>
      <c r="D143" s="94"/>
      <c r="E143" s="94"/>
      <c r="F143" s="94"/>
      <c r="G143" s="94"/>
      <c r="H143" s="94"/>
      <c r="I143" s="94" t="s">
        <v>480</v>
      </c>
      <c r="J143" s="94"/>
      <c r="K143" s="94" t="s">
        <v>610</v>
      </c>
      <c r="L143" s="94"/>
      <c r="M143" s="94"/>
      <c r="N143" s="94"/>
      <c r="O143" s="94"/>
      <c r="P143" s="94" t="s">
        <v>626</v>
      </c>
      <c r="Q143" s="94" t="s">
        <v>621</v>
      </c>
      <c r="R143" s="94"/>
      <c r="S143" s="94"/>
      <c r="T143" s="94">
        <v>100</v>
      </c>
      <c r="U143" s="94">
        <v>100</v>
      </c>
      <c r="V143" s="94"/>
      <c r="W143" s="94">
        <v>100</v>
      </c>
      <c r="X143" s="94">
        <v>100</v>
      </c>
      <c r="Y143" s="94">
        <v>100</v>
      </c>
      <c r="Z143" s="94">
        <v>100</v>
      </c>
      <c r="AA143" s="94"/>
      <c r="AB143" s="94"/>
      <c r="AC143" s="94"/>
      <c r="AD143" s="94"/>
      <c r="AE143" s="94"/>
      <c r="AF143" s="94"/>
      <c r="AG143" s="94"/>
      <c r="AH143" s="94" t="s">
        <v>622</v>
      </c>
      <c r="AI143" s="94" t="s">
        <v>623</v>
      </c>
      <c r="AJ143" s="38" t="s">
        <v>628</v>
      </c>
      <c r="AK143" s="45">
        <v>100</v>
      </c>
      <c r="AL143" s="49" t="s">
        <v>629</v>
      </c>
      <c r="AM143" s="5">
        <v>2</v>
      </c>
      <c r="AN143" s="5"/>
      <c r="AO143" s="5"/>
      <c r="AP143" s="5"/>
      <c r="AQ143" s="5"/>
      <c r="AR143" s="5"/>
      <c r="AS143" s="5">
        <v>1</v>
      </c>
      <c r="AT143" s="5"/>
      <c r="AU143" s="5"/>
      <c r="AV143" s="5"/>
      <c r="AW143" s="5"/>
      <c r="AX143" s="5"/>
      <c r="AY143" s="5">
        <v>1</v>
      </c>
      <c r="AZ143" s="9"/>
      <c r="BA143" s="9"/>
      <c r="BB143" s="9"/>
    </row>
    <row r="144" spans="1:54" ht="62.25" customHeight="1">
      <c r="A144" s="94"/>
      <c r="B144" s="94"/>
      <c r="C144" s="94"/>
      <c r="D144" s="94"/>
      <c r="E144" s="94"/>
      <c r="F144" s="94"/>
      <c r="G144" s="94"/>
      <c r="H144" s="94"/>
      <c r="I144" s="94" t="s">
        <v>480</v>
      </c>
      <c r="J144" s="94"/>
      <c r="K144" s="94" t="s">
        <v>610</v>
      </c>
      <c r="L144" s="94"/>
      <c r="M144" s="94"/>
      <c r="N144" s="94"/>
      <c r="O144" s="94"/>
      <c r="P144" s="94" t="s">
        <v>626</v>
      </c>
      <c r="Q144" s="94" t="s">
        <v>621</v>
      </c>
      <c r="R144" s="94"/>
      <c r="S144" s="94"/>
      <c r="T144" s="94">
        <v>100</v>
      </c>
      <c r="U144" s="94">
        <v>100</v>
      </c>
      <c r="V144" s="94"/>
      <c r="W144" s="94">
        <v>100</v>
      </c>
      <c r="X144" s="94">
        <v>100</v>
      </c>
      <c r="Y144" s="94">
        <v>100</v>
      </c>
      <c r="Z144" s="94">
        <v>100</v>
      </c>
      <c r="AA144" s="94"/>
      <c r="AB144" s="94"/>
      <c r="AC144" s="94"/>
      <c r="AD144" s="94"/>
      <c r="AE144" s="94"/>
      <c r="AF144" s="94" t="s">
        <v>583</v>
      </c>
      <c r="AG144" s="94" t="s">
        <v>627</v>
      </c>
      <c r="AH144" s="94" t="s">
        <v>622</v>
      </c>
      <c r="AI144" s="94" t="s">
        <v>623</v>
      </c>
      <c r="AJ144" s="38" t="s">
        <v>630</v>
      </c>
      <c r="AK144" s="45">
        <v>100</v>
      </c>
      <c r="AL144" s="49" t="s">
        <v>631</v>
      </c>
      <c r="AM144" s="5">
        <v>2</v>
      </c>
      <c r="AN144" s="5"/>
      <c r="AO144" s="5"/>
      <c r="AP144" s="5"/>
      <c r="AQ144" s="5"/>
      <c r="AR144" s="5"/>
      <c r="AS144" s="5">
        <v>1</v>
      </c>
      <c r="AT144" s="5"/>
      <c r="AU144" s="5"/>
      <c r="AV144" s="5"/>
      <c r="AW144" s="5"/>
      <c r="AX144" s="5"/>
      <c r="AY144" s="5">
        <v>1</v>
      </c>
      <c r="AZ144" s="9"/>
      <c r="BA144" s="9"/>
      <c r="BB144" s="9"/>
    </row>
    <row r="145" spans="1:54" ht="100.9">
      <c r="A145" s="5" t="s">
        <v>526</v>
      </c>
      <c r="B145" s="5" t="s">
        <v>608</v>
      </c>
      <c r="C145" s="5" t="s">
        <v>61</v>
      </c>
      <c r="D145" s="5" t="s">
        <v>61</v>
      </c>
      <c r="E145" s="5" t="s">
        <v>61</v>
      </c>
      <c r="F145" s="5" t="s">
        <v>61</v>
      </c>
      <c r="G145" s="5" t="s">
        <v>396</v>
      </c>
      <c r="H145" s="5" t="s">
        <v>479</v>
      </c>
      <c r="I145" s="5" t="s">
        <v>480</v>
      </c>
      <c r="J145" s="5" t="s">
        <v>609</v>
      </c>
      <c r="K145" s="6" t="s">
        <v>610</v>
      </c>
      <c r="L145" s="5" t="s">
        <v>70</v>
      </c>
      <c r="M145" s="5" t="s">
        <v>70</v>
      </c>
      <c r="N145" s="5" t="s">
        <v>70</v>
      </c>
      <c r="O145" s="5" t="s">
        <v>70</v>
      </c>
      <c r="P145" s="8" t="s">
        <v>634</v>
      </c>
      <c r="Q145" s="5" t="s">
        <v>635</v>
      </c>
      <c r="R145" s="45"/>
      <c r="S145" s="45"/>
      <c r="T145" s="6"/>
      <c r="U145" s="6"/>
      <c r="V145" s="6">
        <v>70</v>
      </c>
      <c r="W145" s="6">
        <v>100</v>
      </c>
      <c r="X145" s="6">
        <v>100</v>
      </c>
      <c r="Y145" s="6">
        <v>100</v>
      </c>
      <c r="Z145" s="6">
        <v>100</v>
      </c>
      <c r="AA145" s="6" t="s">
        <v>232</v>
      </c>
      <c r="AB145" s="6" t="s">
        <v>165</v>
      </c>
      <c r="AC145" s="45"/>
      <c r="AD145" s="45"/>
      <c r="AE145" s="45"/>
      <c r="AF145" s="72"/>
      <c r="AG145" s="45"/>
      <c r="AH145" s="8" t="s">
        <v>622</v>
      </c>
      <c r="AI145" s="5" t="s">
        <v>636</v>
      </c>
      <c r="AJ145" s="49" t="s">
        <v>637</v>
      </c>
      <c r="AK145" s="45">
        <v>100</v>
      </c>
      <c r="AL145" s="49" t="s">
        <v>638</v>
      </c>
      <c r="AM145" s="5">
        <v>2</v>
      </c>
      <c r="AN145" s="5"/>
      <c r="AO145" s="5"/>
      <c r="AP145" s="5"/>
      <c r="AQ145" s="5"/>
      <c r="AR145" s="5"/>
      <c r="AS145" s="5">
        <v>1</v>
      </c>
      <c r="AT145" s="5"/>
      <c r="AU145" s="5"/>
      <c r="AV145" s="5"/>
      <c r="AW145" s="5"/>
      <c r="AX145" s="5"/>
      <c r="AY145" s="5">
        <v>1</v>
      </c>
      <c r="AZ145" s="9"/>
      <c r="BA145" s="9"/>
      <c r="BB145" s="9"/>
    </row>
    <row r="146" spans="1:54" ht="86.45">
      <c r="A146" s="5" t="s">
        <v>526</v>
      </c>
      <c r="B146" s="5" t="s">
        <v>608</v>
      </c>
      <c r="C146" s="5" t="s">
        <v>61</v>
      </c>
      <c r="D146" s="5" t="s">
        <v>61</v>
      </c>
      <c r="E146" s="5" t="s">
        <v>61</v>
      </c>
      <c r="F146" s="5" t="s">
        <v>61</v>
      </c>
      <c r="G146" s="5" t="s">
        <v>396</v>
      </c>
      <c r="H146" s="5" t="s">
        <v>479</v>
      </c>
      <c r="I146" s="5" t="s">
        <v>480</v>
      </c>
      <c r="J146" s="5" t="s">
        <v>609</v>
      </c>
      <c r="K146" s="6" t="s">
        <v>610</v>
      </c>
      <c r="L146" s="5" t="s">
        <v>70</v>
      </c>
      <c r="M146" s="5" t="s">
        <v>70</v>
      </c>
      <c r="N146" s="5" t="s">
        <v>70</v>
      </c>
      <c r="O146" s="5" t="s">
        <v>70</v>
      </c>
      <c r="P146" s="34" t="s">
        <v>639</v>
      </c>
      <c r="Q146" s="34" t="s">
        <v>640</v>
      </c>
      <c r="R146" s="45"/>
      <c r="S146" s="45"/>
      <c r="T146" s="6">
        <v>65.900000000000006</v>
      </c>
      <c r="U146" s="6">
        <v>81.3</v>
      </c>
      <c r="V146" s="6"/>
      <c r="W146" s="6">
        <v>7</v>
      </c>
      <c r="X146" s="6">
        <v>7</v>
      </c>
      <c r="Y146" s="6">
        <v>6</v>
      </c>
      <c r="Z146" s="6">
        <v>19</v>
      </c>
      <c r="AA146" s="6" t="s">
        <v>74</v>
      </c>
      <c r="AB146" s="6" t="s">
        <v>641</v>
      </c>
      <c r="AC146" s="45"/>
      <c r="AD146" s="45"/>
      <c r="AE146" s="45"/>
      <c r="AF146" s="72"/>
      <c r="AG146" s="45"/>
      <c r="AH146" s="8" t="s">
        <v>622</v>
      </c>
      <c r="AI146" s="5" t="s">
        <v>642</v>
      </c>
      <c r="AJ146" s="49" t="s">
        <v>643</v>
      </c>
      <c r="AK146" s="45">
        <v>100</v>
      </c>
      <c r="AL146" s="49" t="s">
        <v>644</v>
      </c>
      <c r="AM146" s="5">
        <v>1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>
        <v>1</v>
      </c>
      <c r="AY146" s="5"/>
      <c r="AZ146" s="9"/>
      <c r="BA146" s="9"/>
      <c r="BB146" s="9"/>
    </row>
    <row r="147" spans="1:54" ht="86.45">
      <c r="A147" s="5" t="s">
        <v>526</v>
      </c>
      <c r="B147" s="5" t="s">
        <v>608</v>
      </c>
      <c r="C147" s="5" t="s">
        <v>61</v>
      </c>
      <c r="D147" s="5" t="s">
        <v>61</v>
      </c>
      <c r="E147" s="5" t="s">
        <v>61</v>
      </c>
      <c r="F147" s="5" t="s">
        <v>61</v>
      </c>
      <c r="G147" s="5" t="s">
        <v>396</v>
      </c>
      <c r="H147" s="5" t="s">
        <v>479</v>
      </c>
      <c r="I147" s="5" t="s">
        <v>480</v>
      </c>
      <c r="J147" s="5" t="s">
        <v>609</v>
      </c>
      <c r="K147" s="6" t="s">
        <v>610</v>
      </c>
      <c r="L147" s="5" t="s">
        <v>70</v>
      </c>
      <c r="M147" s="5" t="s">
        <v>70</v>
      </c>
      <c r="N147" s="5" t="s">
        <v>70</v>
      </c>
      <c r="O147" s="5" t="s">
        <v>70</v>
      </c>
      <c r="P147" s="5" t="s">
        <v>645</v>
      </c>
      <c r="Q147" s="5" t="s">
        <v>646</v>
      </c>
      <c r="R147" s="70"/>
      <c r="S147" s="70"/>
      <c r="T147" s="6">
        <v>100</v>
      </c>
      <c r="U147" s="6">
        <v>100</v>
      </c>
      <c r="V147" s="6">
        <v>100</v>
      </c>
      <c r="W147" s="6">
        <v>100</v>
      </c>
      <c r="X147" s="6">
        <v>100</v>
      </c>
      <c r="Y147" s="6">
        <v>100</v>
      </c>
      <c r="Z147" s="6">
        <v>100</v>
      </c>
      <c r="AA147" s="6" t="s">
        <v>232</v>
      </c>
      <c r="AB147" s="6" t="s">
        <v>641</v>
      </c>
      <c r="AC147" s="70"/>
      <c r="AD147" s="70"/>
      <c r="AE147" s="70"/>
      <c r="AF147" s="6"/>
      <c r="AG147" s="70"/>
      <c r="AH147" s="8" t="s">
        <v>622</v>
      </c>
      <c r="AI147" s="5" t="s">
        <v>647</v>
      </c>
      <c r="AJ147" s="49" t="s">
        <v>648</v>
      </c>
      <c r="AK147" s="70">
        <v>100</v>
      </c>
      <c r="AL147" s="49" t="s">
        <v>649</v>
      </c>
      <c r="AM147" s="6">
        <v>1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>
        <v>1</v>
      </c>
      <c r="AZ147" s="9"/>
      <c r="BA147" s="9"/>
      <c r="BB147" s="9"/>
    </row>
    <row r="148" spans="1:54" ht="75" customHeight="1">
      <c r="A148" s="5" t="s">
        <v>526</v>
      </c>
      <c r="B148" s="5" t="s">
        <v>608</v>
      </c>
      <c r="C148" s="94" t="s">
        <v>61</v>
      </c>
      <c r="D148" s="94" t="s">
        <v>61</v>
      </c>
      <c r="E148" s="94" t="s">
        <v>61</v>
      </c>
      <c r="F148" s="94" t="s">
        <v>61</v>
      </c>
      <c r="G148" s="94" t="s">
        <v>396</v>
      </c>
      <c r="H148" s="94" t="s">
        <v>479</v>
      </c>
      <c r="I148" s="94" t="s">
        <v>480</v>
      </c>
      <c r="J148" s="94" t="s">
        <v>609</v>
      </c>
      <c r="K148" s="94" t="s">
        <v>610</v>
      </c>
      <c r="L148" s="94" t="s">
        <v>70</v>
      </c>
      <c r="M148" s="94" t="s">
        <v>70</v>
      </c>
      <c r="N148" s="94" t="s">
        <v>70</v>
      </c>
      <c r="O148" s="94" t="s">
        <v>70</v>
      </c>
      <c r="P148" s="94" t="s">
        <v>650</v>
      </c>
      <c r="Q148" s="94" t="s">
        <v>651</v>
      </c>
      <c r="R148" s="94"/>
      <c r="S148" s="94"/>
      <c r="T148" s="94">
        <v>100</v>
      </c>
      <c r="U148" s="94">
        <v>100</v>
      </c>
      <c r="V148" s="94">
        <v>100</v>
      </c>
      <c r="W148" s="94">
        <v>100</v>
      </c>
      <c r="X148" s="94">
        <v>100</v>
      </c>
      <c r="Y148" s="94">
        <v>100</v>
      </c>
      <c r="Z148" s="94">
        <v>100</v>
      </c>
      <c r="AA148" s="94" t="s">
        <v>232</v>
      </c>
      <c r="AB148" s="94" t="s">
        <v>178</v>
      </c>
      <c r="AC148" s="94"/>
      <c r="AD148" s="94"/>
      <c r="AE148" s="94"/>
      <c r="AF148" s="94"/>
      <c r="AG148" s="94"/>
      <c r="AH148" s="94" t="s">
        <v>622</v>
      </c>
      <c r="AI148" s="94" t="s">
        <v>652</v>
      </c>
      <c r="AJ148" s="38" t="s">
        <v>653</v>
      </c>
      <c r="AK148" s="45">
        <v>100</v>
      </c>
      <c r="AL148" s="38" t="s">
        <v>654</v>
      </c>
      <c r="AM148" s="5">
        <v>3</v>
      </c>
      <c r="AN148" s="5"/>
      <c r="AO148" s="5"/>
      <c r="AP148" s="5"/>
      <c r="AQ148" s="5">
        <v>1</v>
      </c>
      <c r="AR148" s="5"/>
      <c r="AS148" s="5"/>
      <c r="AT148" s="5"/>
      <c r="AU148" s="5">
        <v>1</v>
      </c>
      <c r="AV148" s="5"/>
      <c r="AW148" s="5"/>
      <c r="AX148" s="5"/>
      <c r="AY148" s="5">
        <v>1</v>
      </c>
      <c r="AZ148" s="9"/>
      <c r="BA148" s="9"/>
      <c r="BB148" s="9"/>
    </row>
    <row r="149" spans="1:54" ht="72" customHeight="1">
      <c r="A149" s="5" t="s">
        <v>526</v>
      </c>
      <c r="B149" s="5" t="s">
        <v>608</v>
      </c>
      <c r="C149" s="94"/>
      <c r="D149" s="94"/>
      <c r="E149" s="94"/>
      <c r="F149" s="94"/>
      <c r="G149" s="94"/>
      <c r="H149" s="94"/>
      <c r="I149" s="94" t="s">
        <v>480</v>
      </c>
      <c r="J149" s="94"/>
      <c r="K149" s="94" t="s">
        <v>610</v>
      </c>
      <c r="L149" s="94" t="s">
        <v>70</v>
      </c>
      <c r="M149" s="94" t="s">
        <v>70</v>
      </c>
      <c r="N149" s="94" t="s">
        <v>70</v>
      </c>
      <c r="O149" s="94" t="s">
        <v>70</v>
      </c>
      <c r="P149" s="94" t="s">
        <v>650</v>
      </c>
      <c r="Q149" s="94" t="s">
        <v>651</v>
      </c>
      <c r="R149" s="94"/>
      <c r="S149" s="94"/>
      <c r="T149" s="94">
        <v>100</v>
      </c>
      <c r="U149" s="94">
        <v>100</v>
      </c>
      <c r="V149" s="94">
        <v>100</v>
      </c>
      <c r="W149" s="94">
        <v>100</v>
      </c>
      <c r="X149" s="94">
        <v>100</v>
      </c>
      <c r="Y149" s="94">
        <v>100</v>
      </c>
      <c r="Z149" s="94">
        <v>100</v>
      </c>
      <c r="AA149" s="94"/>
      <c r="AB149" s="94"/>
      <c r="AC149" s="94"/>
      <c r="AD149" s="94"/>
      <c r="AE149" s="94"/>
      <c r="AF149" s="94"/>
      <c r="AG149" s="94"/>
      <c r="AH149" s="94" t="s">
        <v>622</v>
      </c>
      <c r="AI149" s="94" t="s">
        <v>652</v>
      </c>
      <c r="AJ149" s="38" t="s">
        <v>655</v>
      </c>
      <c r="AK149" s="45">
        <v>100</v>
      </c>
      <c r="AL149" s="38" t="s">
        <v>656</v>
      </c>
      <c r="AM149" s="5">
        <v>4</v>
      </c>
      <c r="AN149" s="5"/>
      <c r="AO149" s="5"/>
      <c r="AP149" s="5">
        <v>1</v>
      </c>
      <c r="AQ149" s="5"/>
      <c r="AR149" s="5"/>
      <c r="AS149" s="5">
        <v>1</v>
      </c>
      <c r="AT149" s="5"/>
      <c r="AU149" s="5"/>
      <c r="AV149" s="5">
        <v>1</v>
      </c>
      <c r="AW149" s="5"/>
      <c r="AX149" s="5"/>
      <c r="AY149" s="5">
        <v>1</v>
      </c>
      <c r="AZ149" s="9"/>
      <c r="BA149" s="9"/>
      <c r="BB149" s="9"/>
    </row>
    <row r="150" spans="1:54" ht="54.75" customHeight="1">
      <c r="A150" s="5" t="s">
        <v>526</v>
      </c>
      <c r="B150" s="5" t="s">
        <v>608</v>
      </c>
      <c r="C150" s="94"/>
      <c r="D150" s="94"/>
      <c r="E150" s="94"/>
      <c r="F150" s="94"/>
      <c r="G150" s="94"/>
      <c r="H150" s="94"/>
      <c r="I150" s="94" t="s">
        <v>480</v>
      </c>
      <c r="J150" s="94"/>
      <c r="K150" s="94" t="s">
        <v>610</v>
      </c>
      <c r="L150" s="94" t="s">
        <v>70</v>
      </c>
      <c r="M150" s="94" t="s">
        <v>70</v>
      </c>
      <c r="N150" s="94" t="s">
        <v>70</v>
      </c>
      <c r="O150" s="94" t="s">
        <v>70</v>
      </c>
      <c r="P150" s="94" t="s">
        <v>650</v>
      </c>
      <c r="Q150" s="94" t="s">
        <v>651</v>
      </c>
      <c r="R150" s="94"/>
      <c r="S150" s="94"/>
      <c r="T150" s="94">
        <v>100</v>
      </c>
      <c r="U150" s="94">
        <v>100</v>
      </c>
      <c r="V150" s="94">
        <v>100</v>
      </c>
      <c r="W150" s="94">
        <v>100</v>
      </c>
      <c r="X150" s="94">
        <v>100</v>
      </c>
      <c r="Y150" s="94">
        <v>100</v>
      </c>
      <c r="Z150" s="94">
        <v>100</v>
      </c>
      <c r="AA150" s="94"/>
      <c r="AB150" s="94"/>
      <c r="AC150" s="94"/>
      <c r="AD150" s="94"/>
      <c r="AE150" s="94"/>
      <c r="AF150" s="94"/>
      <c r="AG150" s="94"/>
      <c r="AH150" s="94" t="s">
        <v>622</v>
      </c>
      <c r="AI150" s="94" t="s">
        <v>652</v>
      </c>
      <c r="AJ150" s="38" t="s">
        <v>657</v>
      </c>
      <c r="AK150" s="45">
        <v>100</v>
      </c>
      <c r="AL150" s="38" t="s">
        <v>658</v>
      </c>
      <c r="AM150" s="5">
        <v>2</v>
      </c>
      <c r="AN150" s="5"/>
      <c r="AO150" s="5"/>
      <c r="AP150" s="5"/>
      <c r="AQ150" s="5"/>
      <c r="AR150" s="5"/>
      <c r="AS150" s="5">
        <v>1</v>
      </c>
      <c r="AT150" s="5"/>
      <c r="AU150" s="5"/>
      <c r="AV150" s="5"/>
      <c r="AW150" s="5"/>
      <c r="AX150" s="5"/>
      <c r="AY150" s="5">
        <v>1</v>
      </c>
      <c r="AZ150" s="9"/>
      <c r="BA150" s="9"/>
      <c r="BB150" s="9"/>
    </row>
    <row r="151" spans="1:54" ht="55.5" customHeight="1">
      <c r="A151" s="5" t="s">
        <v>526</v>
      </c>
      <c r="B151" s="5" t="s">
        <v>608</v>
      </c>
      <c r="C151" s="94"/>
      <c r="D151" s="94"/>
      <c r="E151" s="94"/>
      <c r="F151" s="94"/>
      <c r="G151" s="94"/>
      <c r="H151" s="94"/>
      <c r="I151" s="94" t="s">
        <v>480</v>
      </c>
      <c r="J151" s="94"/>
      <c r="K151" s="94" t="s">
        <v>610</v>
      </c>
      <c r="L151" s="94" t="s">
        <v>70</v>
      </c>
      <c r="M151" s="94" t="s">
        <v>70</v>
      </c>
      <c r="N151" s="94" t="s">
        <v>70</v>
      </c>
      <c r="O151" s="94" t="s">
        <v>70</v>
      </c>
      <c r="P151" s="94" t="s">
        <v>650</v>
      </c>
      <c r="Q151" s="94" t="s">
        <v>651</v>
      </c>
      <c r="R151" s="94"/>
      <c r="S151" s="94"/>
      <c r="T151" s="94">
        <v>100</v>
      </c>
      <c r="U151" s="94">
        <v>100</v>
      </c>
      <c r="V151" s="94">
        <v>100</v>
      </c>
      <c r="W151" s="94">
        <v>100</v>
      </c>
      <c r="X151" s="94">
        <v>100</v>
      </c>
      <c r="Y151" s="94">
        <v>100</v>
      </c>
      <c r="Z151" s="94">
        <v>100</v>
      </c>
      <c r="AA151" s="94"/>
      <c r="AB151" s="94"/>
      <c r="AC151" s="94"/>
      <c r="AD151" s="94"/>
      <c r="AE151" s="94"/>
      <c r="AF151" s="94"/>
      <c r="AG151" s="94"/>
      <c r="AH151" s="94" t="s">
        <v>622</v>
      </c>
      <c r="AI151" s="94" t="s">
        <v>652</v>
      </c>
      <c r="AJ151" s="38" t="s">
        <v>659</v>
      </c>
      <c r="AK151" s="45">
        <v>100</v>
      </c>
      <c r="AL151" s="38" t="s">
        <v>660</v>
      </c>
      <c r="AM151" s="5">
        <v>3</v>
      </c>
      <c r="AN151" s="5"/>
      <c r="AO151" s="5"/>
      <c r="AP151" s="5">
        <v>1</v>
      </c>
      <c r="AQ151" s="5"/>
      <c r="AR151" s="5"/>
      <c r="AS151" s="5">
        <v>1</v>
      </c>
      <c r="AT151" s="5"/>
      <c r="AU151" s="5"/>
      <c r="AV151" s="5">
        <v>1</v>
      </c>
      <c r="AW151" s="5"/>
      <c r="AX151" s="5"/>
      <c r="AY151" s="5">
        <v>1</v>
      </c>
      <c r="AZ151" s="9"/>
      <c r="BA151" s="9"/>
      <c r="BB151" s="9"/>
    </row>
    <row r="152" spans="1:54" ht="62.25" customHeight="1">
      <c r="A152" s="5" t="s">
        <v>526</v>
      </c>
      <c r="B152" s="5" t="s">
        <v>608</v>
      </c>
      <c r="C152" s="94"/>
      <c r="D152" s="94"/>
      <c r="E152" s="94"/>
      <c r="F152" s="94"/>
      <c r="G152" s="94"/>
      <c r="H152" s="94"/>
      <c r="I152" s="94" t="s">
        <v>480</v>
      </c>
      <c r="J152" s="94"/>
      <c r="K152" s="94" t="s">
        <v>610</v>
      </c>
      <c r="L152" s="94" t="s">
        <v>70</v>
      </c>
      <c r="M152" s="94" t="s">
        <v>70</v>
      </c>
      <c r="N152" s="94" t="s">
        <v>70</v>
      </c>
      <c r="O152" s="94" t="s">
        <v>70</v>
      </c>
      <c r="P152" s="94" t="s">
        <v>650</v>
      </c>
      <c r="Q152" s="94" t="s">
        <v>651</v>
      </c>
      <c r="R152" s="94"/>
      <c r="S152" s="94"/>
      <c r="T152" s="94">
        <v>100</v>
      </c>
      <c r="U152" s="94">
        <v>100</v>
      </c>
      <c r="V152" s="94">
        <v>100</v>
      </c>
      <c r="W152" s="94">
        <v>100</v>
      </c>
      <c r="X152" s="94">
        <v>100</v>
      </c>
      <c r="Y152" s="94">
        <v>100</v>
      </c>
      <c r="Z152" s="94">
        <v>100</v>
      </c>
      <c r="AA152" s="94"/>
      <c r="AB152" s="94"/>
      <c r="AC152" s="94"/>
      <c r="AD152" s="94"/>
      <c r="AE152" s="94"/>
      <c r="AF152" s="94"/>
      <c r="AG152" s="94"/>
      <c r="AH152" s="94" t="s">
        <v>622</v>
      </c>
      <c r="AI152" s="94" t="s">
        <v>652</v>
      </c>
      <c r="AJ152" s="38" t="s">
        <v>661</v>
      </c>
      <c r="AK152" s="45">
        <v>100</v>
      </c>
      <c r="AL152" s="38" t="s">
        <v>662</v>
      </c>
      <c r="AM152" s="5">
        <v>2</v>
      </c>
      <c r="AN152" s="5"/>
      <c r="AO152" s="5"/>
      <c r="AP152" s="5"/>
      <c r="AQ152" s="5"/>
      <c r="AR152" s="5"/>
      <c r="AS152" s="5">
        <v>1</v>
      </c>
      <c r="AT152" s="5"/>
      <c r="AU152" s="5"/>
      <c r="AV152" s="5"/>
      <c r="AW152" s="5"/>
      <c r="AX152" s="5"/>
      <c r="AY152" s="5">
        <v>1</v>
      </c>
      <c r="AZ152" s="9"/>
      <c r="BA152" s="9"/>
      <c r="BB152" s="9"/>
    </row>
    <row r="153" spans="1:54" ht="43.15">
      <c r="A153" s="5" t="s">
        <v>526</v>
      </c>
      <c r="B153" s="5" t="s">
        <v>608</v>
      </c>
      <c r="C153" s="94" t="s">
        <v>61</v>
      </c>
      <c r="D153" s="94" t="s">
        <v>61</v>
      </c>
      <c r="E153" s="94" t="s">
        <v>61</v>
      </c>
      <c r="F153" s="94" t="s">
        <v>61</v>
      </c>
      <c r="G153" s="94" t="s">
        <v>396</v>
      </c>
      <c r="H153" s="94" t="s">
        <v>479</v>
      </c>
      <c r="I153" s="94" t="s">
        <v>480</v>
      </c>
      <c r="J153" s="94" t="s">
        <v>609</v>
      </c>
      <c r="K153" s="94" t="s">
        <v>610</v>
      </c>
      <c r="L153" s="94" t="s">
        <v>70</v>
      </c>
      <c r="M153" s="94" t="s">
        <v>70</v>
      </c>
      <c r="N153" s="94" t="s">
        <v>70</v>
      </c>
      <c r="O153" s="94" t="s">
        <v>70</v>
      </c>
      <c r="P153" s="94" t="s">
        <v>639</v>
      </c>
      <c r="Q153" s="94" t="s">
        <v>640</v>
      </c>
      <c r="R153" s="94"/>
      <c r="S153" s="94"/>
      <c r="T153" s="94">
        <v>65.900000000000006</v>
      </c>
      <c r="U153" s="94">
        <v>81.3</v>
      </c>
      <c r="V153" s="94"/>
      <c r="W153" s="94">
        <v>7</v>
      </c>
      <c r="X153" s="94">
        <v>7</v>
      </c>
      <c r="Y153" s="94">
        <v>6</v>
      </c>
      <c r="Z153" s="94">
        <v>19</v>
      </c>
      <c r="AA153" s="94" t="s">
        <v>74</v>
      </c>
      <c r="AB153" s="94" t="s">
        <v>641</v>
      </c>
      <c r="AC153" s="94"/>
      <c r="AD153" s="94"/>
      <c r="AE153" s="94"/>
      <c r="AF153" s="94"/>
      <c r="AG153" s="94"/>
      <c r="AH153" s="94" t="s">
        <v>622</v>
      </c>
      <c r="AI153" s="94" t="s">
        <v>642</v>
      </c>
      <c r="AJ153" s="38" t="s">
        <v>663</v>
      </c>
      <c r="AK153" s="45">
        <v>100</v>
      </c>
      <c r="AL153" s="38" t="s">
        <v>664</v>
      </c>
      <c r="AM153" s="5">
        <v>2</v>
      </c>
      <c r="AN153" s="5"/>
      <c r="AO153" s="5"/>
      <c r="AP153" s="5"/>
      <c r="AQ153" s="5">
        <v>1</v>
      </c>
      <c r="AR153" s="5"/>
      <c r="AS153" s="5"/>
      <c r="AT153" s="5"/>
      <c r="AU153" s="5">
        <v>1</v>
      </c>
      <c r="AV153" s="5"/>
      <c r="AW153" s="5"/>
      <c r="AX153" s="5"/>
      <c r="AY153" s="5"/>
      <c r="AZ153" s="9"/>
      <c r="BA153" s="9"/>
      <c r="BB153" s="9"/>
    </row>
    <row r="154" spans="1:54" ht="57.6">
      <c r="A154" s="5" t="s">
        <v>526</v>
      </c>
      <c r="B154" s="5" t="s">
        <v>608</v>
      </c>
      <c r="C154" s="94"/>
      <c r="D154" s="94"/>
      <c r="E154" s="94"/>
      <c r="F154" s="94"/>
      <c r="G154" s="94"/>
      <c r="H154" s="94"/>
      <c r="I154" s="94" t="s">
        <v>480</v>
      </c>
      <c r="J154" s="94"/>
      <c r="K154" s="94" t="s">
        <v>610</v>
      </c>
      <c r="L154" s="94" t="s">
        <v>70</v>
      </c>
      <c r="M154" s="94" t="s">
        <v>70</v>
      </c>
      <c r="N154" s="94" t="s">
        <v>70</v>
      </c>
      <c r="O154" s="94" t="s">
        <v>70</v>
      </c>
      <c r="P154" s="94" t="s">
        <v>639</v>
      </c>
      <c r="Q154" s="94" t="s">
        <v>640</v>
      </c>
      <c r="R154" s="94"/>
      <c r="S154" s="94"/>
      <c r="T154" s="94">
        <v>65.900000000000006</v>
      </c>
      <c r="U154" s="94">
        <v>81.3</v>
      </c>
      <c r="V154" s="94"/>
      <c r="W154" s="94">
        <v>7</v>
      </c>
      <c r="X154" s="94">
        <v>7</v>
      </c>
      <c r="Y154" s="94">
        <v>6</v>
      </c>
      <c r="Z154" s="94">
        <v>19</v>
      </c>
      <c r="AA154" s="94"/>
      <c r="AB154" s="94"/>
      <c r="AC154" s="94"/>
      <c r="AD154" s="94"/>
      <c r="AE154" s="94"/>
      <c r="AF154" s="94"/>
      <c r="AG154" s="94"/>
      <c r="AH154" s="94" t="s">
        <v>622</v>
      </c>
      <c r="AI154" s="94" t="s">
        <v>642</v>
      </c>
      <c r="AJ154" s="49" t="s">
        <v>665</v>
      </c>
      <c r="AK154" s="45">
        <v>100</v>
      </c>
      <c r="AL154" s="38" t="s">
        <v>666</v>
      </c>
      <c r="AM154" s="5">
        <v>2</v>
      </c>
      <c r="AN154" s="5"/>
      <c r="AO154" s="5"/>
      <c r="AP154" s="5"/>
      <c r="AQ154" s="5"/>
      <c r="AR154" s="5"/>
      <c r="AS154" s="5"/>
      <c r="AT154" s="5">
        <v>1</v>
      </c>
      <c r="AU154" s="5"/>
      <c r="AV154" s="5"/>
      <c r="AW154" s="5"/>
      <c r="AX154" s="5"/>
      <c r="AY154" s="5">
        <v>1</v>
      </c>
      <c r="AZ154" s="9"/>
      <c r="BA154" s="9"/>
      <c r="BB154" s="9"/>
    </row>
    <row r="155" spans="1:54" ht="57.6">
      <c r="A155" s="5" t="s">
        <v>526</v>
      </c>
      <c r="B155" s="5" t="s">
        <v>608</v>
      </c>
      <c r="C155" s="94"/>
      <c r="D155" s="94"/>
      <c r="E155" s="94"/>
      <c r="F155" s="94"/>
      <c r="G155" s="94"/>
      <c r="H155" s="94"/>
      <c r="I155" s="94" t="s">
        <v>480</v>
      </c>
      <c r="J155" s="94"/>
      <c r="K155" s="94" t="s">
        <v>610</v>
      </c>
      <c r="L155" s="94" t="s">
        <v>70</v>
      </c>
      <c r="M155" s="94" t="s">
        <v>70</v>
      </c>
      <c r="N155" s="94" t="s">
        <v>70</v>
      </c>
      <c r="O155" s="94" t="s">
        <v>70</v>
      </c>
      <c r="P155" s="94" t="s">
        <v>639</v>
      </c>
      <c r="Q155" s="94" t="s">
        <v>640</v>
      </c>
      <c r="R155" s="94"/>
      <c r="S155" s="94"/>
      <c r="T155" s="94">
        <v>65.900000000000006</v>
      </c>
      <c r="U155" s="94">
        <v>81.3</v>
      </c>
      <c r="V155" s="94"/>
      <c r="W155" s="94">
        <v>7</v>
      </c>
      <c r="X155" s="94">
        <v>7</v>
      </c>
      <c r="Y155" s="94">
        <v>6</v>
      </c>
      <c r="Z155" s="94">
        <v>19</v>
      </c>
      <c r="AA155" s="94"/>
      <c r="AB155" s="94"/>
      <c r="AC155" s="94"/>
      <c r="AD155" s="94"/>
      <c r="AE155" s="94"/>
      <c r="AF155" s="94"/>
      <c r="AG155" s="94"/>
      <c r="AH155" s="94" t="s">
        <v>622</v>
      </c>
      <c r="AI155" s="94" t="s">
        <v>642</v>
      </c>
      <c r="AJ155" s="49" t="s">
        <v>667</v>
      </c>
      <c r="AK155" s="45">
        <v>100</v>
      </c>
      <c r="AL155" s="38" t="s">
        <v>668</v>
      </c>
      <c r="AM155" s="5">
        <v>1</v>
      </c>
      <c r="AN155" s="5"/>
      <c r="AO155" s="5"/>
      <c r="AP155" s="5"/>
      <c r="AQ155" s="5"/>
      <c r="AR155" s="5"/>
      <c r="AS155" s="5"/>
      <c r="AT155" s="5"/>
      <c r="AU155" s="5">
        <v>1</v>
      </c>
      <c r="AV155" s="5"/>
      <c r="AW155" s="5"/>
      <c r="AX155" s="5"/>
      <c r="AY155" s="5"/>
      <c r="AZ155" s="9"/>
      <c r="BA155" s="9"/>
      <c r="BB155" s="9"/>
    </row>
    <row r="156" spans="1:54" ht="100.9">
      <c r="A156" s="5" t="s">
        <v>526</v>
      </c>
      <c r="B156" s="5" t="s">
        <v>608</v>
      </c>
      <c r="C156" s="5" t="s">
        <v>61</v>
      </c>
      <c r="D156" s="5" t="s">
        <v>61</v>
      </c>
      <c r="E156" s="5" t="s">
        <v>61</v>
      </c>
      <c r="F156" s="5" t="s">
        <v>61</v>
      </c>
      <c r="G156" s="5" t="s">
        <v>61</v>
      </c>
      <c r="H156" s="5" t="s">
        <v>479</v>
      </c>
      <c r="I156" s="5" t="s">
        <v>480</v>
      </c>
      <c r="J156" s="5" t="s">
        <v>609</v>
      </c>
      <c r="K156" s="6" t="s">
        <v>669</v>
      </c>
      <c r="L156" s="5" t="s">
        <v>70</v>
      </c>
      <c r="M156" s="5" t="s">
        <v>70</v>
      </c>
      <c r="N156" s="5" t="s">
        <v>70</v>
      </c>
      <c r="O156" s="5" t="s">
        <v>70</v>
      </c>
      <c r="P156" s="5" t="s">
        <v>670</v>
      </c>
      <c r="Q156" s="5" t="s">
        <v>671</v>
      </c>
      <c r="R156" s="45"/>
      <c r="S156" s="45"/>
      <c r="T156" s="6">
        <v>100</v>
      </c>
      <c r="U156" s="6">
        <v>100</v>
      </c>
      <c r="V156" s="6">
        <v>100</v>
      </c>
      <c r="W156" s="6">
        <v>100</v>
      </c>
      <c r="X156" s="6">
        <v>100</v>
      </c>
      <c r="Y156" s="6">
        <v>100</v>
      </c>
      <c r="Z156" s="6">
        <v>100</v>
      </c>
      <c r="AA156" s="6" t="s">
        <v>232</v>
      </c>
      <c r="AB156" s="6" t="s">
        <v>178</v>
      </c>
      <c r="AC156" s="45"/>
      <c r="AD156" s="45"/>
      <c r="AE156" s="45"/>
      <c r="AF156" s="72"/>
      <c r="AG156" s="45"/>
      <c r="AH156" s="8" t="s">
        <v>622</v>
      </c>
      <c r="AI156" s="5" t="s">
        <v>672</v>
      </c>
      <c r="AJ156" s="38" t="s">
        <v>673</v>
      </c>
      <c r="AK156" s="50">
        <v>1</v>
      </c>
      <c r="AL156" s="38" t="s">
        <v>674</v>
      </c>
      <c r="AM156" s="5">
        <v>4</v>
      </c>
      <c r="AN156" s="5"/>
      <c r="AO156" s="5"/>
      <c r="AP156" s="5">
        <v>1</v>
      </c>
      <c r="AQ156" s="5"/>
      <c r="AR156" s="5"/>
      <c r="AS156" s="5">
        <v>1</v>
      </c>
      <c r="AT156" s="5"/>
      <c r="AU156" s="5"/>
      <c r="AV156" s="5">
        <v>1</v>
      </c>
      <c r="AW156" s="5"/>
      <c r="AX156" s="5"/>
      <c r="AY156" s="5">
        <v>1</v>
      </c>
      <c r="AZ156" s="9"/>
      <c r="BA156" s="9"/>
      <c r="BB156" s="9"/>
    </row>
    <row r="157" spans="1:54" ht="86.45">
      <c r="A157" s="5" t="s">
        <v>526</v>
      </c>
      <c r="B157" s="5" t="s">
        <v>608</v>
      </c>
      <c r="C157" s="5" t="s">
        <v>61</v>
      </c>
      <c r="D157" s="5" t="s">
        <v>61</v>
      </c>
      <c r="E157" s="5" t="s">
        <v>61</v>
      </c>
      <c r="F157" s="5" t="s">
        <v>61</v>
      </c>
      <c r="G157" s="5" t="s">
        <v>396</v>
      </c>
      <c r="H157" s="5" t="s">
        <v>479</v>
      </c>
      <c r="I157" s="5" t="s">
        <v>480</v>
      </c>
      <c r="J157" s="5" t="s">
        <v>609</v>
      </c>
      <c r="K157" s="6" t="s">
        <v>610</v>
      </c>
      <c r="L157" s="5" t="s">
        <v>70</v>
      </c>
      <c r="M157" s="5" t="s">
        <v>70</v>
      </c>
      <c r="N157" s="5" t="s">
        <v>70</v>
      </c>
      <c r="O157" s="5" t="s">
        <v>70</v>
      </c>
      <c r="P157" s="8" t="s">
        <v>626</v>
      </c>
      <c r="Q157" s="8" t="s">
        <v>621</v>
      </c>
      <c r="R157" s="45"/>
      <c r="S157" s="45"/>
      <c r="T157" s="6">
        <v>100</v>
      </c>
      <c r="U157" s="6">
        <v>100</v>
      </c>
      <c r="V157" s="6"/>
      <c r="W157" s="6">
        <v>100</v>
      </c>
      <c r="X157" s="6"/>
      <c r="Y157" s="6"/>
      <c r="Z157" s="6">
        <v>100</v>
      </c>
      <c r="AA157" s="6" t="s">
        <v>232</v>
      </c>
      <c r="AB157" s="6" t="s">
        <v>216</v>
      </c>
      <c r="AC157" s="45"/>
      <c r="AD157" s="58" t="s">
        <v>533</v>
      </c>
      <c r="AE157" s="45" t="s">
        <v>675</v>
      </c>
      <c r="AF157" s="72" t="s">
        <v>583</v>
      </c>
      <c r="AG157" s="58" t="s">
        <v>627</v>
      </c>
      <c r="AH157" s="8" t="s">
        <v>622</v>
      </c>
      <c r="AI157" s="5" t="s">
        <v>623</v>
      </c>
      <c r="AJ157" s="38" t="s">
        <v>676</v>
      </c>
      <c r="AK157" s="70">
        <v>100</v>
      </c>
      <c r="AL157" s="49" t="s">
        <v>677</v>
      </c>
      <c r="AM157" s="5">
        <v>2</v>
      </c>
      <c r="AN157" s="5"/>
      <c r="AO157" s="5"/>
      <c r="AP157" s="5"/>
      <c r="AQ157" s="5"/>
      <c r="AR157" s="5"/>
      <c r="AS157" s="5">
        <v>1</v>
      </c>
      <c r="AT157" s="5"/>
      <c r="AU157" s="5"/>
      <c r="AV157" s="5"/>
      <c r="AW157" s="5"/>
      <c r="AX157" s="5"/>
      <c r="AY157" s="5">
        <v>1</v>
      </c>
      <c r="AZ157" s="9"/>
      <c r="BA157" s="9"/>
      <c r="BB157" s="9"/>
    </row>
    <row r="158" spans="1:54" ht="75" customHeight="1">
      <c r="A158" s="5" t="s">
        <v>476</v>
      </c>
      <c r="B158" s="5" t="s">
        <v>678</v>
      </c>
      <c r="C158" s="94" t="s">
        <v>61</v>
      </c>
      <c r="D158" s="94" t="s">
        <v>61</v>
      </c>
      <c r="E158" s="94" t="s">
        <v>61</v>
      </c>
      <c r="F158" s="94" t="s">
        <v>61</v>
      </c>
      <c r="G158" s="94" t="s">
        <v>61</v>
      </c>
      <c r="H158" s="94" t="s">
        <v>479</v>
      </c>
      <c r="I158" s="94" t="s">
        <v>480</v>
      </c>
      <c r="J158" s="94" t="s">
        <v>679</v>
      </c>
      <c r="K158" s="94" t="s">
        <v>680</v>
      </c>
      <c r="L158" s="94" t="s">
        <v>70</v>
      </c>
      <c r="M158" s="94" t="s">
        <v>70</v>
      </c>
      <c r="N158" s="94" t="s">
        <v>70</v>
      </c>
      <c r="O158" s="94" t="s">
        <v>70</v>
      </c>
      <c r="P158" s="94" t="s">
        <v>681</v>
      </c>
      <c r="Q158" s="94" t="s">
        <v>682</v>
      </c>
      <c r="R158" s="94" t="s">
        <v>577</v>
      </c>
      <c r="S158" s="94" t="s">
        <v>683</v>
      </c>
      <c r="T158" s="94">
        <v>100</v>
      </c>
      <c r="U158" s="94">
        <v>100</v>
      </c>
      <c r="V158" s="94">
        <v>100</v>
      </c>
      <c r="W158" s="94">
        <v>100</v>
      </c>
      <c r="X158" s="94">
        <v>100</v>
      </c>
      <c r="Y158" s="94">
        <v>100</v>
      </c>
      <c r="Z158" s="94">
        <v>100</v>
      </c>
      <c r="AA158" s="94" t="s">
        <v>232</v>
      </c>
      <c r="AB158" s="94" t="s">
        <v>75</v>
      </c>
      <c r="AC158" s="94" t="s">
        <v>76</v>
      </c>
      <c r="AD158" s="94" t="s">
        <v>533</v>
      </c>
      <c r="AE158" s="94" t="s">
        <v>422</v>
      </c>
      <c r="AF158" s="96">
        <v>2017011000134</v>
      </c>
      <c r="AG158" s="94" t="s">
        <v>535</v>
      </c>
      <c r="AH158" s="94" t="s">
        <v>684</v>
      </c>
      <c r="AI158" s="5" t="s">
        <v>144</v>
      </c>
      <c r="AJ158" s="114" t="s">
        <v>685</v>
      </c>
      <c r="AK158" s="16">
        <v>0.54</v>
      </c>
      <c r="AL158" s="8" t="s">
        <v>686</v>
      </c>
      <c r="AM158" s="6">
        <v>12</v>
      </c>
      <c r="AN158" s="6">
        <v>1</v>
      </c>
      <c r="AO158" s="6">
        <v>1</v>
      </c>
      <c r="AP158" s="6">
        <v>1</v>
      </c>
      <c r="AQ158" s="6">
        <v>1</v>
      </c>
      <c r="AR158" s="6">
        <v>1</v>
      </c>
      <c r="AS158" s="6">
        <v>1</v>
      </c>
      <c r="AT158" s="6">
        <v>1</v>
      </c>
      <c r="AU158" s="6">
        <v>1</v>
      </c>
      <c r="AV158" s="6">
        <v>1</v>
      </c>
      <c r="AW158" s="6">
        <v>1</v>
      </c>
      <c r="AX158" s="6">
        <v>1</v>
      </c>
      <c r="AY158" s="6">
        <v>1</v>
      </c>
      <c r="AZ158" s="9"/>
      <c r="BA158" s="9"/>
      <c r="BB158" s="9"/>
    </row>
    <row r="159" spans="1:54" ht="75" customHeight="1">
      <c r="A159" s="5" t="s">
        <v>476</v>
      </c>
      <c r="B159" s="5" t="s">
        <v>678</v>
      </c>
      <c r="C159" s="94"/>
      <c r="D159" s="94"/>
      <c r="E159" s="94"/>
      <c r="F159" s="94"/>
      <c r="G159" s="94"/>
      <c r="H159" s="94"/>
      <c r="I159" s="94"/>
      <c r="J159" s="94"/>
      <c r="K159" s="94" t="s">
        <v>680</v>
      </c>
      <c r="L159" s="94" t="s">
        <v>70</v>
      </c>
      <c r="M159" s="94" t="s">
        <v>70</v>
      </c>
      <c r="N159" s="94" t="s">
        <v>70</v>
      </c>
      <c r="O159" s="94" t="s">
        <v>70</v>
      </c>
      <c r="P159" s="94" t="s">
        <v>681</v>
      </c>
      <c r="Q159" s="94" t="s">
        <v>682</v>
      </c>
      <c r="R159" s="94" t="s">
        <v>577</v>
      </c>
      <c r="S159" s="94"/>
      <c r="T159" s="94">
        <v>100</v>
      </c>
      <c r="U159" s="94">
        <v>100</v>
      </c>
      <c r="V159" s="94">
        <v>100</v>
      </c>
      <c r="W159" s="94">
        <v>100</v>
      </c>
      <c r="X159" s="94">
        <v>100</v>
      </c>
      <c r="Y159" s="94">
        <v>100</v>
      </c>
      <c r="Z159" s="94">
        <v>100</v>
      </c>
      <c r="AA159" s="94"/>
      <c r="AB159" s="94"/>
      <c r="AC159" s="94"/>
      <c r="AD159" s="94"/>
      <c r="AE159" s="94"/>
      <c r="AF159" s="96"/>
      <c r="AG159" s="94" t="s">
        <v>535</v>
      </c>
      <c r="AH159" s="94"/>
      <c r="AI159" s="5" t="s">
        <v>144</v>
      </c>
      <c r="AJ159" s="114"/>
      <c r="AK159" s="16">
        <v>0.11</v>
      </c>
      <c r="AL159" s="8" t="s">
        <v>687</v>
      </c>
      <c r="AM159" s="6">
        <v>1</v>
      </c>
      <c r="AN159" s="6">
        <v>1</v>
      </c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9"/>
      <c r="BA159" s="9"/>
      <c r="BB159" s="9"/>
    </row>
    <row r="160" spans="1:54" ht="75" customHeight="1">
      <c r="A160" s="5" t="s">
        <v>476</v>
      </c>
      <c r="B160" s="5" t="s">
        <v>678</v>
      </c>
      <c r="C160" s="94"/>
      <c r="D160" s="94"/>
      <c r="E160" s="94"/>
      <c r="F160" s="94"/>
      <c r="G160" s="94"/>
      <c r="H160" s="94"/>
      <c r="I160" s="94"/>
      <c r="J160" s="94"/>
      <c r="K160" s="94" t="s">
        <v>577</v>
      </c>
      <c r="L160" s="94" t="s">
        <v>70</v>
      </c>
      <c r="M160" s="94" t="s">
        <v>70</v>
      </c>
      <c r="N160" s="94" t="s">
        <v>70</v>
      </c>
      <c r="O160" s="94" t="s">
        <v>70</v>
      </c>
      <c r="P160" s="94" t="s">
        <v>681</v>
      </c>
      <c r="Q160" s="94" t="s">
        <v>682</v>
      </c>
      <c r="R160" s="94" t="s">
        <v>577</v>
      </c>
      <c r="S160" s="94"/>
      <c r="T160" s="94">
        <v>100</v>
      </c>
      <c r="U160" s="94">
        <v>100</v>
      </c>
      <c r="V160" s="94">
        <v>100</v>
      </c>
      <c r="W160" s="94">
        <v>100</v>
      </c>
      <c r="X160" s="94">
        <v>100</v>
      </c>
      <c r="Y160" s="94">
        <v>100</v>
      </c>
      <c r="Z160" s="94">
        <v>100</v>
      </c>
      <c r="AA160" s="94"/>
      <c r="AB160" s="94"/>
      <c r="AC160" s="94"/>
      <c r="AD160" s="94"/>
      <c r="AE160" s="94"/>
      <c r="AF160" s="96"/>
      <c r="AG160" s="94" t="s">
        <v>535</v>
      </c>
      <c r="AH160" s="94"/>
      <c r="AI160" s="5" t="s">
        <v>144</v>
      </c>
      <c r="AJ160" s="114"/>
      <c r="AK160" s="16">
        <v>0.35</v>
      </c>
      <c r="AL160" s="8" t="s">
        <v>688</v>
      </c>
      <c r="AM160" s="6">
        <v>2</v>
      </c>
      <c r="AN160" s="6">
        <v>2</v>
      </c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9"/>
      <c r="BA160" s="9"/>
      <c r="BB160" s="9"/>
    </row>
    <row r="161" spans="1:54" ht="86.45">
      <c r="A161" s="5" t="s">
        <v>476</v>
      </c>
      <c r="B161" s="5" t="s">
        <v>689</v>
      </c>
      <c r="C161" s="5" t="s">
        <v>190</v>
      </c>
      <c r="D161" s="5" t="s">
        <v>61</v>
      </c>
      <c r="E161" s="5" t="s">
        <v>62</v>
      </c>
      <c r="F161" s="5" t="s">
        <v>395</v>
      </c>
      <c r="G161" s="5" t="s">
        <v>396</v>
      </c>
      <c r="H161" s="5" t="s">
        <v>479</v>
      </c>
      <c r="I161" s="5" t="s">
        <v>480</v>
      </c>
      <c r="J161" s="5" t="s">
        <v>690</v>
      </c>
      <c r="K161" s="5" t="s">
        <v>691</v>
      </c>
      <c r="L161" s="5" t="s">
        <v>70</v>
      </c>
      <c r="M161" s="5" t="s">
        <v>70</v>
      </c>
      <c r="N161" s="5" t="s">
        <v>70</v>
      </c>
      <c r="O161" s="5" t="s">
        <v>69</v>
      </c>
      <c r="P161" s="5" t="s">
        <v>692</v>
      </c>
      <c r="Q161" s="31" t="s">
        <v>693</v>
      </c>
      <c r="R161" s="8">
        <v>0</v>
      </c>
      <c r="S161" s="8" t="s">
        <v>694</v>
      </c>
      <c r="T161" s="32">
        <v>58.7</v>
      </c>
      <c r="U161" s="8"/>
      <c r="V161" s="33">
        <v>61.7</v>
      </c>
      <c r="W161" s="32">
        <v>64.7</v>
      </c>
      <c r="X161" s="32">
        <v>67.7</v>
      </c>
      <c r="Y161" s="32">
        <v>70.7</v>
      </c>
      <c r="Z161" s="32">
        <v>70.7</v>
      </c>
      <c r="AA161" s="9" t="s">
        <v>232</v>
      </c>
      <c r="AB161" s="8" t="s">
        <v>165</v>
      </c>
      <c r="AC161" s="9" t="s">
        <v>76</v>
      </c>
      <c r="AD161" s="8" t="s">
        <v>533</v>
      </c>
      <c r="AE161" s="6" t="s">
        <v>534</v>
      </c>
      <c r="AF161" s="15">
        <v>2017011000134</v>
      </c>
      <c r="AG161" s="8" t="s">
        <v>535</v>
      </c>
      <c r="AH161" s="8" t="s">
        <v>324</v>
      </c>
      <c r="AI161" s="6"/>
      <c r="AJ161" s="8" t="s">
        <v>695</v>
      </c>
      <c r="AK161" s="9">
        <v>5</v>
      </c>
      <c r="AL161" s="8" t="s">
        <v>696</v>
      </c>
      <c r="AM161" s="6">
        <v>1</v>
      </c>
      <c r="AN161" s="6"/>
      <c r="AO161" s="6"/>
      <c r="AP161" s="6"/>
      <c r="AQ161" s="6"/>
      <c r="AR161" s="6"/>
      <c r="AS161" s="5">
        <v>1</v>
      </c>
      <c r="AT161" s="6"/>
      <c r="AU161" s="6"/>
      <c r="AV161" s="6"/>
      <c r="AW161" s="6"/>
      <c r="AX161" s="6"/>
      <c r="AY161" s="6"/>
      <c r="AZ161" s="9"/>
      <c r="BA161" s="9"/>
      <c r="BB161" s="9"/>
    </row>
    <row r="162" spans="1:54" ht="86.45">
      <c r="A162" s="5" t="s">
        <v>476</v>
      </c>
      <c r="B162" s="5" t="s">
        <v>689</v>
      </c>
      <c r="C162" s="5" t="s">
        <v>190</v>
      </c>
      <c r="D162" s="5" t="s">
        <v>61</v>
      </c>
      <c r="E162" s="5" t="s">
        <v>62</v>
      </c>
      <c r="F162" s="5" t="s">
        <v>395</v>
      </c>
      <c r="G162" s="5" t="s">
        <v>396</v>
      </c>
      <c r="H162" s="5" t="s">
        <v>479</v>
      </c>
      <c r="I162" s="5" t="s">
        <v>480</v>
      </c>
      <c r="J162" s="5" t="s">
        <v>690</v>
      </c>
      <c r="K162" s="5" t="s">
        <v>691</v>
      </c>
      <c r="L162" s="5" t="s">
        <v>70</v>
      </c>
      <c r="M162" s="5" t="s">
        <v>70</v>
      </c>
      <c r="N162" s="5" t="s">
        <v>70</v>
      </c>
      <c r="O162" s="5" t="s">
        <v>69</v>
      </c>
      <c r="P162" s="5" t="s">
        <v>697</v>
      </c>
      <c r="Q162" s="8" t="s">
        <v>698</v>
      </c>
      <c r="R162" s="8">
        <v>0</v>
      </c>
      <c r="S162" s="8" t="s">
        <v>694</v>
      </c>
      <c r="T162" s="32">
        <v>90.9</v>
      </c>
      <c r="U162" s="8"/>
      <c r="V162" s="33">
        <v>92.9</v>
      </c>
      <c r="W162" s="32">
        <v>94.9</v>
      </c>
      <c r="X162" s="32">
        <v>96.9</v>
      </c>
      <c r="Y162" s="32">
        <v>98.9</v>
      </c>
      <c r="Z162" s="32">
        <v>98.9</v>
      </c>
      <c r="AA162" s="9" t="s">
        <v>232</v>
      </c>
      <c r="AB162" s="8" t="s">
        <v>165</v>
      </c>
      <c r="AC162" s="9" t="s">
        <v>76</v>
      </c>
      <c r="AD162" s="8" t="s">
        <v>533</v>
      </c>
      <c r="AE162" s="6" t="s">
        <v>534</v>
      </c>
      <c r="AF162" s="15">
        <v>2017011000134</v>
      </c>
      <c r="AG162" s="8" t="s">
        <v>535</v>
      </c>
      <c r="AH162" s="8" t="s">
        <v>149</v>
      </c>
      <c r="AI162" s="6"/>
      <c r="AJ162" s="8" t="s">
        <v>695</v>
      </c>
      <c r="AK162" s="9">
        <v>10</v>
      </c>
      <c r="AL162" s="8" t="s">
        <v>699</v>
      </c>
      <c r="AM162" s="6">
        <v>3</v>
      </c>
      <c r="AN162" s="6">
        <v>1</v>
      </c>
      <c r="AO162" s="6"/>
      <c r="AP162" s="6">
        <v>2</v>
      </c>
      <c r="AQ162" s="6"/>
      <c r="AR162" s="6"/>
      <c r="AS162" s="6"/>
      <c r="AT162" s="6"/>
      <c r="AU162" s="6"/>
      <c r="AV162" s="6"/>
      <c r="AW162" s="6"/>
      <c r="AX162" s="6"/>
      <c r="AY162" s="6"/>
      <c r="AZ162" s="9"/>
      <c r="BA162" s="9"/>
      <c r="BB162" s="9"/>
    </row>
    <row r="163" spans="1:54" ht="86.45">
      <c r="A163" s="5" t="s">
        <v>476</v>
      </c>
      <c r="B163" s="5" t="s">
        <v>689</v>
      </c>
      <c r="C163" s="5" t="s">
        <v>190</v>
      </c>
      <c r="D163" s="5" t="s">
        <v>61</v>
      </c>
      <c r="E163" s="5" t="s">
        <v>62</v>
      </c>
      <c r="F163" s="5" t="s">
        <v>395</v>
      </c>
      <c r="G163" s="5" t="s">
        <v>396</v>
      </c>
      <c r="H163" s="5" t="s">
        <v>479</v>
      </c>
      <c r="I163" s="5" t="s">
        <v>480</v>
      </c>
      <c r="J163" s="5" t="s">
        <v>690</v>
      </c>
      <c r="K163" s="5" t="s">
        <v>691</v>
      </c>
      <c r="L163" s="5" t="s">
        <v>70</v>
      </c>
      <c r="M163" s="5" t="s">
        <v>70</v>
      </c>
      <c r="N163" s="5" t="s">
        <v>70</v>
      </c>
      <c r="O163" s="5" t="s">
        <v>69</v>
      </c>
      <c r="P163" s="8" t="s">
        <v>700</v>
      </c>
      <c r="Q163" s="8" t="s">
        <v>701</v>
      </c>
      <c r="R163" s="8">
        <v>0</v>
      </c>
      <c r="S163" s="8" t="s">
        <v>694</v>
      </c>
      <c r="T163" s="32">
        <v>82.6</v>
      </c>
      <c r="U163" s="8"/>
      <c r="V163" s="32">
        <v>84.6</v>
      </c>
      <c r="W163" s="32">
        <v>86.6</v>
      </c>
      <c r="X163" s="32">
        <v>88.6</v>
      </c>
      <c r="Y163" s="32">
        <v>90.6</v>
      </c>
      <c r="Z163" s="32">
        <v>90.6</v>
      </c>
      <c r="AA163" s="9" t="s">
        <v>232</v>
      </c>
      <c r="AB163" s="8" t="s">
        <v>165</v>
      </c>
      <c r="AC163" s="9" t="s">
        <v>76</v>
      </c>
      <c r="AD163" s="8" t="s">
        <v>533</v>
      </c>
      <c r="AE163" s="6" t="s">
        <v>534</v>
      </c>
      <c r="AF163" s="15">
        <v>2017011000134</v>
      </c>
      <c r="AG163" s="8" t="s">
        <v>535</v>
      </c>
      <c r="AH163" s="8" t="s">
        <v>684</v>
      </c>
      <c r="AI163" s="5" t="s">
        <v>144</v>
      </c>
      <c r="AJ163" s="8" t="s">
        <v>695</v>
      </c>
      <c r="AK163" s="9">
        <v>5</v>
      </c>
      <c r="AL163" s="8" t="s">
        <v>702</v>
      </c>
      <c r="AM163" s="6">
        <v>4</v>
      </c>
      <c r="AN163" s="6">
        <v>1</v>
      </c>
      <c r="AO163" s="6"/>
      <c r="AP163" s="6"/>
      <c r="AQ163" s="6"/>
      <c r="AR163" s="5">
        <v>1</v>
      </c>
      <c r="AS163" s="6"/>
      <c r="AT163" s="6">
        <v>1</v>
      </c>
      <c r="AU163" s="6"/>
      <c r="AV163" s="5"/>
      <c r="AW163" s="6">
        <v>1</v>
      </c>
      <c r="AX163" s="6"/>
      <c r="AY163" s="6"/>
      <c r="AZ163" s="9"/>
      <c r="BA163" s="9"/>
      <c r="BB163" s="9"/>
    </row>
    <row r="164" spans="1:54" ht="86.45">
      <c r="A164" s="5" t="s">
        <v>476</v>
      </c>
      <c r="B164" s="5" t="s">
        <v>689</v>
      </c>
      <c r="C164" s="5" t="s">
        <v>190</v>
      </c>
      <c r="D164" s="5" t="s">
        <v>61</v>
      </c>
      <c r="E164" s="5" t="s">
        <v>62</v>
      </c>
      <c r="F164" s="5" t="s">
        <v>395</v>
      </c>
      <c r="G164" s="5" t="s">
        <v>396</v>
      </c>
      <c r="H164" s="5" t="s">
        <v>479</v>
      </c>
      <c r="I164" s="5" t="s">
        <v>480</v>
      </c>
      <c r="J164" s="5" t="s">
        <v>690</v>
      </c>
      <c r="K164" s="5" t="s">
        <v>691</v>
      </c>
      <c r="L164" s="5" t="s">
        <v>70</v>
      </c>
      <c r="M164" s="5" t="s">
        <v>70</v>
      </c>
      <c r="N164" s="5" t="s">
        <v>70</v>
      </c>
      <c r="O164" s="5" t="s">
        <v>69</v>
      </c>
      <c r="P164" s="8" t="s">
        <v>703</v>
      </c>
      <c r="Q164" s="8" t="s">
        <v>701</v>
      </c>
      <c r="R164" s="8">
        <v>0</v>
      </c>
      <c r="S164" s="8" t="s">
        <v>694</v>
      </c>
      <c r="T164" s="32">
        <v>82.3</v>
      </c>
      <c r="U164" s="8"/>
      <c r="V164" s="32">
        <v>84.3</v>
      </c>
      <c r="W164" s="32">
        <v>86.3</v>
      </c>
      <c r="X164" s="32">
        <v>88.3</v>
      </c>
      <c r="Y164" s="32">
        <v>90.3</v>
      </c>
      <c r="Z164" s="32">
        <v>92.3</v>
      </c>
      <c r="AA164" s="9" t="s">
        <v>232</v>
      </c>
      <c r="AB164" s="8" t="s">
        <v>165</v>
      </c>
      <c r="AC164" s="9" t="s">
        <v>76</v>
      </c>
      <c r="AD164" s="8" t="s">
        <v>533</v>
      </c>
      <c r="AE164" s="6" t="s">
        <v>534</v>
      </c>
      <c r="AF164" s="15">
        <v>2017011000134</v>
      </c>
      <c r="AG164" s="8" t="s">
        <v>535</v>
      </c>
      <c r="AH164" s="8" t="s">
        <v>181</v>
      </c>
      <c r="AI164" s="5" t="s">
        <v>144</v>
      </c>
      <c r="AJ164" s="8" t="s">
        <v>695</v>
      </c>
      <c r="AK164" s="9">
        <v>10</v>
      </c>
      <c r="AL164" s="8" t="s">
        <v>704</v>
      </c>
      <c r="AM164" s="6">
        <v>1</v>
      </c>
      <c r="AN164" s="6"/>
      <c r="AO164" s="6"/>
      <c r="AP164" s="6"/>
      <c r="AQ164" s="6"/>
      <c r="AR164" s="6"/>
      <c r="AS164" s="6"/>
      <c r="AT164" s="6"/>
      <c r="AU164" s="6">
        <v>1</v>
      </c>
      <c r="AV164" s="6"/>
      <c r="AW164" s="6"/>
      <c r="AX164" s="6"/>
      <c r="AY164" s="6"/>
      <c r="AZ164" s="9"/>
      <c r="BA164" s="9"/>
      <c r="BB164" s="9"/>
    </row>
    <row r="165" spans="1:54" ht="86.45">
      <c r="A165" s="5" t="s">
        <v>476</v>
      </c>
      <c r="B165" s="5" t="s">
        <v>689</v>
      </c>
      <c r="C165" s="5" t="s">
        <v>190</v>
      </c>
      <c r="D165" s="5" t="s">
        <v>61</v>
      </c>
      <c r="E165" s="5" t="s">
        <v>62</v>
      </c>
      <c r="F165" s="5" t="s">
        <v>395</v>
      </c>
      <c r="G165" s="5" t="s">
        <v>396</v>
      </c>
      <c r="H165" s="5" t="s">
        <v>479</v>
      </c>
      <c r="I165" s="5" t="s">
        <v>480</v>
      </c>
      <c r="J165" s="5" t="s">
        <v>690</v>
      </c>
      <c r="K165" s="5" t="s">
        <v>691</v>
      </c>
      <c r="L165" s="5" t="s">
        <v>70</v>
      </c>
      <c r="M165" s="5" t="s">
        <v>70</v>
      </c>
      <c r="N165" s="5" t="s">
        <v>70</v>
      </c>
      <c r="O165" s="5" t="s">
        <v>69</v>
      </c>
      <c r="P165" s="8" t="s">
        <v>705</v>
      </c>
      <c r="Q165" s="8" t="s">
        <v>706</v>
      </c>
      <c r="R165" s="8">
        <v>0</v>
      </c>
      <c r="S165" s="8" t="s">
        <v>694</v>
      </c>
      <c r="T165" s="32">
        <v>60.6</v>
      </c>
      <c r="U165" s="8"/>
      <c r="V165" s="32">
        <v>63.6</v>
      </c>
      <c r="W165" s="32">
        <v>66.599999999999994</v>
      </c>
      <c r="X165" s="32">
        <v>69.599999999999994</v>
      </c>
      <c r="Y165" s="32">
        <v>72.599999999999994</v>
      </c>
      <c r="Z165" s="32">
        <v>72.599999999999994</v>
      </c>
      <c r="AA165" s="9" t="s">
        <v>232</v>
      </c>
      <c r="AB165" s="8" t="s">
        <v>165</v>
      </c>
      <c r="AC165" s="9" t="s">
        <v>76</v>
      </c>
      <c r="AD165" s="8" t="s">
        <v>533</v>
      </c>
      <c r="AE165" s="6" t="s">
        <v>534</v>
      </c>
      <c r="AF165" s="15">
        <v>2017011000134</v>
      </c>
      <c r="AG165" s="8" t="s">
        <v>535</v>
      </c>
      <c r="AH165" s="8" t="s">
        <v>707</v>
      </c>
      <c r="AI165" s="5" t="s">
        <v>144</v>
      </c>
      <c r="AJ165" s="8" t="s">
        <v>695</v>
      </c>
      <c r="AK165" s="9">
        <v>5</v>
      </c>
      <c r="AL165" s="8" t="s">
        <v>708</v>
      </c>
      <c r="AM165" s="6">
        <v>3</v>
      </c>
      <c r="AN165" s="6"/>
      <c r="AO165" s="6"/>
      <c r="AP165" s="6"/>
      <c r="AQ165" s="6">
        <v>1</v>
      </c>
      <c r="AR165" s="6"/>
      <c r="AS165" s="6"/>
      <c r="AT165" s="6"/>
      <c r="AU165" s="6">
        <v>1</v>
      </c>
      <c r="AV165" s="6"/>
      <c r="AW165" s="6"/>
      <c r="AX165" s="6"/>
      <c r="AY165" s="6">
        <v>1</v>
      </c>
      <c r="AZ165" s="9"/>
      <c r="BA165" s="9"/>
      <c r="BB165" s="9"/>
    </row>
    <row r="166" spans="1:54" ht="86.45">
      <c r="A166" s="5" t="s">
        <v>476</v>
      </c>
      <c r="B166" s="5" t="s">
        <v>689</v>
      </c>
      <c r="C166" s="5" t="s">
        <v>190</v>
      </c>
      <c r="D166" s="5" t="s">
        <v>61</v>
      </c>
      <c r="E166" s="5" t="s">
        <v>62</v>
      </c>
      <c r="F166" s="5" t="s">
        <v>395</v>
      </c>
      <c r="G166" s="5" t="s">
        <v>396</v>
      </c>
      <c r="H166" s="5" t="s">
        <v>479</v>
      </c>
      <c r="I166" s="5" t="s">
        <v>480</v>
      </c>
      <c r="J166" s="5" t="s">
        <v>690</v>
      </c>
      <c r="K166" s="5" t="s">
        <v>691</v>
      </c>
      <c r="L166" s="5" t="s">
        <v>70</v>
      </c>
      <c r="M166" s="5" t="s">
        <v>70</v>
      </c>
      <c r="N166" s="5" t="s">
        <v>70</v>
      </c>
      <c r="O166" s="5" t="s">
        <v>70</v>
      </c>
      <c r="P166" s="8" t="s">
        <v>709</v>
      </c>
      <c r="Q166" s="8" t="s">
        <v>710</v>
      </c>
      <c r="R166" s="8">
        <v>0</v>
      </c>
      <c r="S166" s="8" t="s">
        <v>694</v>
      </c>
      <c r="T166" s="32">
        <v>67.099999999999994</v>
      </c>
      <c r="U166" s="8"/>
      <c r="V166" s="32">
        <v>70.099999999999994</v>
      </c>
      <c r="W166" s="32">
        <v>73.099999999999994</v>
      </c>
      <c r="X166" s="32">
        <v>76.099999999999994</v>
      </c>
      <c r="Y166" s="32">
        <v>79.099999999999994</v>
      </c>
      <c r="Z166" s="32">
        <v>79.099999999999994</v>
      </c>
      <c r="AA166" s="9" t="s">
        <v>232</v>
      </c>
      <c r="AB166" s="8" t="s">
        <v>165</v>
      </c>
      <c r="AC166" s="9" t="s">
        <v>76</v>
      </c>
      <c r="AD166" s="8" t="s">
        <v>533</v>
      </c>
      <c r="AE166" s="6" t="s">
        <v>534</v>
      </c>
      <c r="AF166" s="15">
        <v>2017011000134</v>
      </c>
      <c r="AG166" s="8" t="s">
        <v>535</v>
      </c>
      <c r="AH166" s="8" t="s">
        <v>711</v>
      </c>
      <c r="AI166" s="6"/>
      <c r="AJ166" s="8" t="s">
        <v>695</v>
      </c>
      <c r="AK166" s="9">
        <v>10</v>
      </c>
      <c r="AL166" s="8" t="s">
        <v>712</v>
      </c>
      <c r="AM166" s="6">
        <v>8</v>
      </c>
      <c r="AN166" s="6">
        <v>2</v>
      </c>
      <c r="AO166" s="6"/>
      <c r="AP166" s="6"/>
      <c r="AQ166" s="6">
        <v>2</v>
      </c>
      <c r="AR166" s="6"/>
      <c r="AS166" s="6"/>
      <c r="AT166" s="6">
        <v>2</v>
      </c>
      <c r="AU166" s="6"/>
      <c r="AV166" s="6"/>
      <c r="AW166" s="6">
        <v>2</v>
      </c>
      <c r="AX166" s="6"/>
      <c r="AY166" s="6"/>
      <c r="AZ166" s="9"/>
      <c r="BA166" s="9"/>
      <c r="BB166" s="9"/>
    </row>
    <row r="167" spans="1:54" ht="86.45">
      <c r="A167" s="5" t="s">
        <v>476</v>
      </c>
      <c r="B167" s="5" t="s">
        <v>689</v>
      </c>
      <c r="C167" s="5" t="s">
        <v>190</v>
      </c>
      <c r="D167" s="5" t="s">
        <v>61</v>
      </c>
      <c r="E167" s="5" t="s">
        <v>62</v>
      </c>
      <c r="F167" s="5" t="s">
        <v>395</v>
      </c>
      <c r="G167" s="5" t="s">
        <v>396</v>
      </c>
      <c r="H167" s="5" t="s">
        <v>479</v>
      </c>
      <c r="I167" s="5" t="s">
        <v>480</v>
      </c>
      <c r="J167" s="5" t="s">
        <v>690</v>
      </c>
      <c r="K167" s="5" t="s">
        <v>691</v>
      </c>
      <c r="L167" s="5" t="s">
        <v>70</v>
      </c>
      <c r="M167" s="5" t="s">
        <v>70</v>
      </c>
      <c r="N167" s="5" t="s">
        <v>70</v>
      </c>
      <c r="O167" s="5" t="s">
        <v>70</v>
      </c>
      <c r="P167" s="8" t="s">
        <v>713</v>
      </c>
      <c r="Q167" s="34" t="s">
        <v>714</v>
      </c>
      <c r="R167" s="8">
        <v>0</v>
      </c>
      <c r="S167" s="8" t="s">
        <v>694</v>
      </c>
      <c r="T167" s="32">
        <v>94.6</v>
      </c>
      <c r="U167" s="8"/>
      <c r="V167" s="32">
        <v>96.6</v>
      </c>
      <c r="W167" s="32">
        <v>98.6</v>
      </c>
      <c r="X167" s="32">
        <v>100</v>
      </c>
      <c r="Y167" s="32">
        <v>100</v>
      </c>
      <c r="Z167" s="32">
        <v>100</v>
      </c>
      <c r="AA167" s="9" t="s">
        <v>232</v>
      </c>
      <c r="AB167" s="8" t="s">
        <v>178</v>
      </c>
      <c r="AC167" s="9" t="s">
        <v>76</v>
      </c>
      <c r="AD167" s="8" t="s">
        <v>533</v>
      </c>
      <c r="AE167" s="6" t="s">
        <v>534</v>
      </c>
      <c r="AF167" s="15">
        <v>2017011000134</v>
      </c>
      <c r="AG167" s="8" t="s">
        <v>535</v>
      </c>
      <c r="AH167" s="8" t="s">
        <v>98</v>
      </c>
      <c r="AI167" s="6"/>
      <c r="AJ167" s="8" t="s">
        <v>695</v>
      </c>
      <c r="AK167" s="9">
        <v>5</v>
      </c>
      <c r="AL167" s="8" t="s">
        <v>715</v>
      </c>
      <c r="AM167" s="6">
        <v>4</v>
      </c>
      <c r="AN167" s="6"/>
      <c r="AO167" s="6"/>
      <c r="AP167" s="6">
        <v>1</v>
      </c>
      <c r="AQ167" s="6"/>
      <c r="AR167" s="6"/>
      <c r="AS167" s="6">
        <v>1</v>
      </c>
      <c r="AT167" s="6"/>
      <c r="AU167" s="6"/>
      <c r="AV167" s="6">
        <v>1</v>
      </c>
      <c r="AW167" s="6"/>
      <c r="AX167" s="6"/>
      <c r="AY167" s="6">
        <v>1</v>
      </c>
      <c r="AZ167" s="9"/>
      <c r="BA167" s="9"/>
      <c r="BB167" s="9"/>
    </row>
    <row r="168" spans="1:54" ht="86.45">
      <c r="A168" s="5" t="s">
        <v>476</v>
      </c>
      <c r="B168" s="5" t="s">
        <v>689</v>
      </c>
      <c r="C168" s="5" t="s">
        <v>190</v>
      </c>
      <c r="D168" s="5" t="s">
        <v>61</v>
      </c>
      <c r="E168" s="5" t="s">
        <v>62</v>
      </c>
      <c r="F168" s="5" t="s">
        <v>395</v>
      </c>
      <c r="G168" s="5" t="s">
        <v>396</v>
      </c>
      <c r="H168" s="5" t="s">
        <v>479</v>
      </c>
      <c r="I168" s="5" t="s">
        <v>480</v>
      </c>
      <c r="J168" s="5" t="s">
        <v>690</v>
      </c>
      <c r="K168" s="5" t="s">
        <v>691</v>
      </c>
      <c r="L168" s="5" t="s">
        <v>70</v>
      </c>
      <c r="M168" s="5" t="s">
        <v>70</v>
      </c>
      <c r="N168" s="5" t="s">
        <v>70</v>
      </c>
      <c r="O168" s="5" t="s">
        <v>70</v>
      </c>
      <c r="P168" s="86" t="s">
        <v>716</v>
      </c>
      <c r="Q168" s="34" t="s">
        <v>717</v>
      </c>
      <c r="R168" s="8">
        <v>0</v>
      </c>
      <c r="S168" s="8" t="s">
        <v>694</v>
      </c>
      <c r="T168" s="32">
        <v>83.2</v>
      </c>
      <c r="U168" s="8"/>
      <c r="V168" s="86">
        <v>85.2</v>
      </c>
      <c r="W168" s="86">
        <v>87.2</v>
      </c>
      <c r="X168" s="86">
        <v>89.2</v>
      </c>
      <c r="Y168" s="86">
        <v>91.2</v>
      </c>
      <c r="Z168" s="86">
        <v>91.2</v>
      </c>
      <c r="AA168" s="86" t="s">
        <v>232</v>
      </c>
      <c r="AB168" s="86" t="s">
        <v>591</v>
      </c>
      <c r="AC168" s="86" t="s">
        <v>76</v>
      </c>
      <c r="AD168" s="86" t="s">
        <v>533</v>
      </c>
      <c r="AE168" s="86" t="s">
        <v>422</v>
      </c>
      <c r="AF168" s="92">
        <v>2017011000134</v>
      </c>
      <c r="AG168" s="20" t="s">
        <v>718</v>
      </c>
      <c r="AH168" s="20" t="s">
        <v>157</v>
      </c>
      <c r="AI168" s="6"/>
      <c r="AJ168" s="8" t="s">
        <v>695</v>
      </c>
      <c r="AK168" s="6">
        <v>5</v>
      </c>
      <c r="AL168" s="20" t="s">
        <v>719</v>
      </c>
      <c r="AM168" s="5">
        <v>3</v>
      </c>
      <c r="AN168" s="5"/>
      <c r="AO168" s="5"/>
      <c r="AP168" s="5"/>
      <c r="AQ168" s="5">
        <v>1</v>
      </c>
      <c r="AR168" s="5"/>
      <c r="AS168" s="5"/>
      <c r="AT168" s="5"/>
      <c r="AU168" s="5">
        <v>1</v>
      </c>
      <c r="AV168" s="5"/>
      <c r="AW168" s="5"/>
      <c r="AX168" s="5"/>
      <c r="AY168" s="5">
        <v>1</v>
      </c>
      <c r="AZ168" s="9"/>
      <c r="BA168" s="9"/>
      <c r="BB168" s="9"/>
    </row>
    <row r="169" spans="1:54" ht="86.45">
      <c r="A169" s="5" t="s">
        <v>476</v>
      </c>
      <c r="B169" s="5" t="s">
        <v>689</v>
      </c>
      <c r="C169" s="5" t="s">
        <v>190</v>
      </c>
      <c r="D169" s="5" t="s">
        <v>61</v>
      </c>
      <c r="E169" s="5" t="s">
        <v>62</v>
      </c>
      <c r="F169" s="5" t="s">
        <v>395</v>
      </c>
      <c r="G169" s="5" t="s">
        <v>396</v>
      </c>
      <c r="H169" s="5" t="s">
        <v>479</v>
      </c>
      <c r="I169" s="5" t="s">
        <v>480</v>
      </c>
      <c r="J169" s="5" t="s">
        <v>690</v>
      </c>
      <c r="K169" s="5" t="s">
        <v>691</v>
      </c>
      <c r="L169" s="5" t="s">
        <v>70</v>
      </c>
      <c r="M169" s="5" t="s">
        <v>70</v>
      </c>
      <c r="N169" s="5" t="s">
        <v>70</v>
      </c>
      <c r="O169" s="5" t="s">
        <v>70</v>
      </c>
      <c r="P169" s="88"/>
      <c r="Q169" s="34" t="s">
        <v>717</v>
      </c>
      <c r="R169" s="8">
        <v>0</v>
      </c>
      <c r="S169" s="8" t="s">
        <v>694</v>
      </c>
      <c r="T169" s="32">
        <v>67.099999999999994</v>
      </c>
      <c r="U169" s="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93"/>
      <c r="AG169" s="20" t="s">
        <v>720</v>
      </c>
      <c r="AH169" s="20" t="s">
        <v>711</v>
      </c>
      <c r="AI169" s="6"/>
      <c r="AJ169" s="8" t="s">
        <v>695</v>
      </c>
      <c r="AK169" s="6">
        <v>5</v>
      </c>
      <c r="AL169" s="20" t="s">
        <v>721</v>
      </c>
      <c r="AM169" s="5">
        <v>1</v>
      </c>
      <c r="AN169" s="5"/>
      <c r="AO169" s="5"/>
      <c r="AP169" s="5"/>
      <c r="AQ169" s="5">
        <v>1</v>
      </c>
      <c r="AR169" s="5"/>
      <c r="AS169" s="5"/>
      <c r="AT169" s="5"/>
      <c r="AU169" s="5"/>
      <c r="AV169" s="5"/>
      <c r="AW169" s="5"/>
      <c r="AX169" s="5"/>
      <c r="AY169" s="5"/>
      <c r="AZ169" s="9"/>
      <c r="BA169" s="9"/>
      <c r="BB169" s="9"/>
    </row>
    <row r="170" spans="1:54" ht="86.45">
      <c r="A170" s="5" t="s">
        <v>476</v>
      </c>
      <c r="B170" s="5" t="s">
        <v>689</v>
      </c>
      <c r="C170" s="5" t="s">
        <v>190</v>
      </c>
      <c r="D170" s="5" t="s">
        <v>61</v>
      </c>
      <c r="E170" s="5" t="s">
        <v>62</v>
      </c>
      <c r="F170" s="5" t="s">
        <v>395</v>
      </c>
      <c r="G170" s="5" t="s">
        <v>396</v>
      </c>
      <c r="H170" s="5" t="s">
        <v>479</v>
      </c>
      <c r="I170" s="5" t="s">
        <v>480</v>
      </c>
      <c r="J170" s="5" t="s">
        <v>690</v>
      </c>
      <c r="K170" s="5" t="s">
        <v>691</v>
      </c>
      <c r="L170" s="5" t="s">
        <v>70</v>
      </c>
      <c r="M170" s="5" t="s">
        <v>70</v>
      </c>
      <c r="N170" s="5" t="s">
        <v>70</v>
      </c>
      <c r="O170" s="5" t="s">
        <v>70</v>
      </c>
      <c r="P170" s="86" t="s">
        <v>709</v>
      </c>
      <c r="Q170" s="8" t="s">
        <v>710</v>
      </c>
      <c r="R170" s="8">
        <v>0</v>
      </c>
      <c r="S170" s="8" t="s">
        <v>694</v>
      </c>
      <c r="T170" s="32">
        <v>67.099999999999994</v>
      </c>
      <c r="U170" s="8"/>
      <c r="V170" s="86" t="s">
        <v>722</v>
      </c>
      <c r="W170" s="86">
        <v>71.099999999999994</v>
      </c>
      <c r="X170" s="86" t="s">
        <v>723</v>
      </c>
      <c r="Y170" s="86">
        <v>75.099999999999994</v>
      </c>
      <c r="Z170" s="86">
        <v>75.099999999999994</v>
      </c>
      <c r="AA170" s="35" t="s">
        <v>232</v>
      </c>
      <c r="AB170" s="8" t="s">
        <v>165</v>
      </c>
      <c r="AC170" s="89" t="s">
        <v>76</v>
      </c>
      <c r="AD170" s="86" t="s">
        <v>533</v>
      </c>
      <c r="AE170" s="89" t="s">
        <v>534</v>
      </c>
      <c r="AF170" s="80">
        <v>2017011000134</v>
      </c>
      <c r="AG170" s="45"/>
      <c r="AH170" s="20" t="s">
        <v>181</v>
      </c>
      <c r="AI170" s="5" t="s">
        <v>144</v>
      </c>
      <c r="AJ170" s="8" t="s">
        <v>695</v>
      </c>
      <c r="AK170" s="6">
        <v>5</v>
      </c>
      <c r="AL170" s="20" t="s">
        <v>724</v>
      </c>
      <c r="AM170" s="5">
        <v>1</v>
      </c>
      <c r="AN170" s="5"/>
      <c r="AO170" s="5"/>
      <c r="AP170" s="5"/>
      <c r="AQ170" s="5"/>
      <c r="AR170" s="5"/>
      <c r="AS170" s="5">
        <v>1</v>
      </c>
      <c r="AT170" s="5"/>
      <c r="AU170" s="5"/>
      <c r="AV170" s="5"/>
      <c r="AW170" s="5"/>
      <c r="AX170" s="5"/>
      <c r="AY170" s="5"/>
      <c r="AZ170" s="9"/>
      <c r="BA170" s="9"/>
      <c r="BB170" s="9"/>
    </row>
    <row r="171" spans="1:54" ht="86.45">
      <c r="A171" s="5" t="s">
        <v>476</v>
      </c>
      <c r="B171" s="5" t="s">
        <v>689</v>
      </c>
      <c r="C171" s="5" t="s">
        <v>190</v>
      </c>
      <c r="D171" s="5" t="s">
        <v>61</v>
      </c>
      <c r="E171" s="5" t="s">
        <v>62</v>
      </c>
      <c r="F171" s="5" t="s">
        <v>395</v>
      </c>
      <c r="G171" s="5" t="s">
        <v>396</v>
      </c>
      <c r="H171" s="5" t="s">
        <v>479</v>
      </c>
      <c r="I171" s="5" t="s">
        <v>480</v>
      </c>
      <c r="J171" s="5" t="s">
        <v>690</v>
      </c>
      <c r="K171" s="5" t="s">
        <v>691</v>
      </c>
      <c r="L171" s="5" t="s">
        <v>70</v>
      </c>
      <c r="M171" s="5" t="s">
        <v>70</v>
      </c>
      <c r="N171" s="5" t="s">
        <v>70</v>
      </c>
      <c r="O171" s="5" t="s">
        <v>70</v>
      </c>
      <c r="P171" s="87"/>
      <c r="Q171" s="8" t="s">
        <v>710</v>
      </c>
      <c r="R171" s="8">
        <v>0</v>
      </c>
      <c r="S171" s="8" t="s">
        <v>694</v>
      </c>
      <c r="T171" s="32">
        <v>67.099999999999994</v>
      </c>
      <c r="U171" s="8"/>
      <c r="V171" s="87" t="s">
        <v>722</v>
      </c>
      <c r="W171" s="87">
        <v>71.099999999999994</v>
      </c>
      <c r="X171" s="87" t="s">
        <v>723</v>
      </c>
      <c r="Y171" s="87">
        <v>75.099999999999994</v>
      </c>
      <c r="Z171" s="87">
        <v>75.099999999999994</v>
      </c>
      <c r="AA171" s="35" t="s">
        <v>232</v>
      </c>
      <c r="AB171" s="8" t="s">
        <v>165</v>
      </c>
      <c r="AC171" s="90"/>
      <c r="AD171" s="87"/>
      <c r="AE171" s="90"/>
      <c r="AF171" s="81"/>
      <c r="AG171" s="45"/>
      <c r="AH171" s="20" t="s">
        <v>181</v>
      </c>
      <c r="AI171" s="5" t="s">
        <v>144</v>
      </c>
      <c r="AJ171" s="8" t="s">
        <v>695</v>
      </c>
      <c r="AK171" s="6">
        <v>5</v>
      </c>
      <c r="AL171" s="20" t="s">
        <v>725</v>
      </c>
      <c r="AM171" s="5">
        <v>1</v>
      </c>
      <c r="AN171" s="5"/>
      <c r="AO171" s="5"/>
      <c r="AP171" s="5"/>
      <c r="AQ171" s="5"/>
      <c r="AR171" s="5"/>
      <c r="AS171" s="5"/>
      <c r="AT171" s="5">
        <v>1</v>
      </c>
      <c r="AU171" s="5"/>
      <c r="AV171" s="5"/>
      <c r="AW171" s="5"/>
      <c r="AX171" s="5"/>
      <c r="AY171" s="5"/>
      <c r="AZ171" s="9"/>
      <c r="BA171" s="9"/>
      <c r="BB171" s="9"/>
    </row>
    <row r="172" spans="1:54" ht="86.45">
      <c r="A172" s="5" t="s">
        <v>476</v>
      </c>
      <c r="B172" s="5" t="s">
        <v>689</v>
      </c>
      <c r="C172" s="5" t="s">
        <v>190</v>
      </c>
      <c r="D172" s="5" t="s">
        <v>61</v>
      </c>
      <c r="E172" s="5" t="s">
        <v>62</v>
      </c>
      <c r="F172" s="5" t="s">
        <v>395</v>
      </c>
      <c r="G172" s="5" t="s">
        <v>396</v>
      </c>
      <c r="H172" s="5" t="s">
        <v>479</v>
      </c>
      <c r="I172" s="5" t="s">
        <v>480</v>
      </c>
      <c r="J172" s="5" t="s">
        <v>690</v>
      </c>
      <c r="K172" s="5" t="s">
        <v>691</v>
      </c>
      <c r="L172" s="5" t="s">
        <v>70</v>
      </c>
      <c r="M172" s="5" t="s">
        <v>70</v>
      </c>
      <c r="N172" s="5" t="s">
        <v>70</v>
      </c>
      <c r="O172" s="5" t="s">
        <v>70</v>
      </c>
      <c r="P172" s="87"/>
      <c r="Q172" s="8" t="s">
        <v>710</v>
      </c>
      <c r="R172" s="8">
        <v>0</v>
      </c>
      <c r="S172" s="8" t="s">
        <v>694</v>
      </c>
      <c r="T172" s="32">
        <v>67.099999999999994</v>
      </c>
      <c r="U172" s="8"/>
      <c r="V172" s="87" t="s">
        <v>722</v>
      </c>
      <c r="W172" s="87">
        <v>71.099999999999994</v>
      </c>
      <c r="X172" s="87" t="s">
        <v>723</v>
      </c>
      <c r="Y172" s="87">
        <v>75.099999999999994</v>
      </c>
      <c r="Z172" s="87">
        <v>75.099999999999994</v>
      </c>
      <c r="AA172" s="35" t="s">
        <v>232</v>
      </c>
      <c r="AB172" s="8" t="s">
        <v>165</v>
      </c>
      <c r="AC172" s="90"/>
      <c r="AD172" s="87"/>
      <c r="AE172" s="90"/>
      <c r="AF172" s="81"/>
      <c r="AG172" s="45"/>
      <c r="AH172" s="20" t="s">
        <v>181</v>
      </c>
      <c r="AI172" s="5" t="s">
        <v>144</v>
      </c>
      <c r="AJ172" s="8" t="s">
        <v>695</v>
      </c>
      <c r="AK172" s="6">
        <v>5</v>
      </c>
      <c r="AL172" s="20" t="s">
        <v>726</v>
      </c>
      <c r="AM172" s="5">
        <v>1</v>
      </c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>
        <v>1</v>
      </c>
      <c r="AZ172" s="9"/>
      <c r="BA172" s="9"/>
      <c r="BB172" s="9"/>
    </row>
    <row r="173" spans="1:54" ht="86.45">
      <c r="A173" s="5" t="s">
        <v>476</v>
      </c>
      <c r="B173" s="5" t="s">
        <v>689</v>
      </c>
      <c r="C173" s="5" t="s">
        <v>190</v>
      </c>
      <c r="D173" s="5" t="s">
        <v>61</v>
      </c>
      <c r="E173" s="5" t="s">
        <v>62</v>
      </c>
      <c r="F173" s="5" t="s">
        <v>395</v>
      </c>
      <c r="G173" s="5" t="s">
        <v>396</v>
      </c>
      <c r="H173" s="5" t="s">
        <v>479</v>
      </c>
      <c r="I173" s="5" t="s">
        <v>480</v>
      </c>
      <c r="J173" s="5" t="s">
        <v>690</v>
      </c>
      <c r="K173" s="5" t="s">
        <v>691</v>
      </c>
      <c r="L173" s="5" t="s">
        <v>70</v>
      </c>
      <c r="M173" s="5" t="s">
        <v>70</v>
      </c>
      <c r="N173" s="5" t="s">
        <v>70</v>
      </c>
      <c r="O173" s="5" t="s">
        <v>70</v>
      </c>
      <c r="P173" s="88"/>
      <c r="Q173" s="8" t="s">
        <v>710</v>
      </c>
      <c r="R173" s="8">
        <v>0</v>
      </c>
      <c r="S173" s="8" t="s">
        <v>694</v>
      </c>
      <c r="T173" s="32">
        <v>67.099999999999994</v>
      </c>
      <c r="U173" s="8"/>
      <c r="V173" s="88" t="s">
        <v>722</v>
      </c>
      <c r="W173" s="88">
        <v>71.099999999999994</v>
      </c>
      <c r="X173" s="88" t="s">
        <v>723</v>
      </c>
      <c r="Y173" s="88">
        <v>75.099999999999994</v>
      </c>
      <c r="Z173" s="88">
        <v>75.099999999999994</v>
      </c>
      <c r="AA173" s="35" t="s">
        <v>232</v>
      </c>
      <c r="AB173" s="8" t="s">
        <v>165</v>
      </c>
      <c r="AC173" s="91"/>
      <c r="AD173" s="88"/>
      <c r="AE173" s="91"/>
      <c r="AF173" s="82"/>
      <c r="AG173" s="45"/>
      <c r="AH173" s="20" t="s">
        <v>727</v>
      </c>
      <c r="AI173" s="5" t="s">
        <v>144</v>
      </c>
      <c r="AJ173" s="8" t="s">
        <v>695</v>
      </c>
      <c r="AK173" s="6">
        <v>5</v>
      </c>
      <c r="AL173" s="20" t="s">
        <v>728</v>
      </c>
      <c r="AM173" s="5">
        <v>2</v>
      </c>
      <c r="AN173" s="5"/>
      <c r="AO173" s="5"/>
      <c r="AP173" s="5"/>
      <c r="AQ173" s="5"/>
      <c r="AR173" s="5"/>
      <c r="AS173" s="5">
        <v>1</v>
      </c>
      <c r="AT173" s="5"/>
      <c r="AU173" s="5"/>
      <c r="AV173" s="5"/>
      <c r="AW173" s="5">
        <v>1</v>
      </c>
      <c r="AX173" s="5"/>
      <c r="AY173" s="5"/>
      <c r="AZ173" s="9"/>
      <c r="BA173" s="9"/>
      <c r="BB173" s="9"/>
    </row>
    <row r="174" spans="1:54" ht="86.45">
      <c r="A174" s="5" t="s">
        <v>476</v>
      </c>
      <c r="B174" s="5" t="s">
        <v>729</v>
      </c>
      <c r="C174" s="5" t="s">
        <v>190</v>
      </c>
      <c r="D174" s="5" t="s">
        <v>61</v>
      </c>
      <c r="E174" s="5" t="s">
        <v>62</v>
      </c>
      <c r="F174" s="5" t="s">
        <v>395</v>
      </c>
      <c r="G174" s="5" t="s">
        <v>396</v>
      </c>
      <c r="H174" s="5" t="s">
        <v>479</v>
      </c>
      <c r="I174" s="5" t="s">
        <v>480</v>
      </c>
      <c r="J174" s="5" t="s">
        <v>730</v>
      </c>
      <c r="K174" s="5" t="s">
        <v>731</v>
      </c>
      <c r="L174" s="5" t="s">
        <v>70</v>
      </c>
      <c r="M174" s="5" t="s">
        <v>70</v>
      </c>
      <c r="N174" s="5" t="s">
        <v>70</v>
      </c>
      <c r="O174" s="5" t="s">
        <v>69</v>
      </c>
      <c r="P174" s="5" t="s">
        <v>732</v>
      </c>
      <c r="Q174" s="5" t="s">
        <v>733</v>
      </c>
      <c r="R174" s="5" t="s">
        <v>61</v>
      </c>
      <c r="S174" s="5" t="s">
        <v>734</v>
      </c>
      <c r="T174" s="8">
        <v>80</v>
      </c>
      <c r="U174" s="8">
        <v>80</v>
      </c>
      <c r="V174" s="9">
        <v>80</v>
      </c>
      <c r="W174" s="9">
        <v>81</v>
      </c>
      <c r="X174" s="9">
        <v>82</v>
      </c>
      <c r="Y174" s="9">
        <v>83</v>
      </c>
      <c r="Z174" s="9" t="s">
        <v>61</v>
      </c>
      <c r="AA174" s="9" t="s">
        <v>232</v>
      </c>
      <c r="AB174" s="9" t="s">
        <v>75</v>
      </c>
      <c r="AC174" s="9" t="s">
        <v>76</v>
      </c>
      <c r="AD174" s="8" t="s">
        <v>533</v>
      </c>
      <c r="AE174" s="6" t="s">
        <v>422</v>
      </c>
      <c r="AF174" s="15">
        <v>2017011000134</v>
      </c>
      <c r="AG174" s="5" t="s">
        <v>735</v>
      </c>
      <c r="AH174" s="8" t="s">
        <v>98</v>
      </c>
      <c r="AI174" s="5" t="s">
        <v>515</v>
      </c>
      <c r="AJ174" s="5" t="s">
        <v>736</v>
      </c>
      <c r="AK174" s="28">
        <v>1</v>
      </c>
      <c r="AL174" s="5" t="s">
        <v>737</v>
      </c>
      <c r="AM174" s="6">
        <v>12</v>
      </c>
      <c r="AN174" s="6">
        <v>1</v>
      </c>
      <c r="AO174" s="6">
        <v>1</v>
      </c>
      <c r="AP174" s="6">
        <v>1</v>
      </c>
      <c r="AQ174" s="6">
        <v>1</v>
      </c>
      <c r="AR174" s="6">
        <v>1</v>
      </c>
      <c r="AS174" s="6">
        <v>1</v>
      </c>
      <c r="AT174" s="6">
        <v>1</v>
      </c>
      <c r="AU174" s="6">
        <v>1</v>
      </c>
      <c r="AV174" s="6">
        <v>1</v>
      </c>
      <c r="AW174" s="6">
        <v>1</v>
      </c>
      <c r="AX174" s="6">
        <v>1</v>
      </c>
      <c r="AY174" s="6">
        <v>1</v>
      </c>
      <c r="AZ174" s="9"/>
      <c r="BA174" s="9"/>
      <c r="BB174" s="9"/>
    </row>
    <row r="175" spans="1:54" ht="100.9">
      <c r="A175" s="5" t="s">
        <v>476</v>
      </c>
      <c r="B175" s="5" t="s">
        <v>729</v>
      </c>
      <c r="C175" s="5" t="s">
        <v>190</v>
      </c>
      <c r="D175" s="5" t="s">
        <v>61</v>
      </c>
      <c r="E175" s="5" t="s">
        <v>62</v>
      </c>
      <c r="F175" s="5" t="s">
        <v>395</v>
      </c>
      <c r="G175" s="5" t="s">
        <v>396</v>
      </c>
      <c r="H175" s="5" t="s">
        <v>479</v>
      </c>
      <c r="I175" s="5" t="s">
        <v>480</v>
      </c>
      <c r="J175" s="5" t="s">
        <v>730</v>
      </c>
      <c r="K175" s="5" t="s">
        <v>731</v>
      </c>
      <c r="L175" s="5" t="s">
        <v>70</v>
      </c>
      <c r="M175" s="5" t="s">
        <v>70</v>
      </c>
      <c r="N175" s="5" t="s">
        <v>70</v>
      </c>
      <c r="O175" s="5" t="s">
        <v>69</v>
      </c>
      <c r="P175" s="5" t="s">
        <v>738</v>
      </c>
      <c r="Q175" s="5" t="s">
        <v>739</v>
      </c>
      <c r="R175" s="5"/>
      <c r="S175" s="5" t="s">
        <v>740</v>
      </c>
      <c r="T175" s="8">
        <v>80</v>
      </c>
      <c r="U175" s="8">
        <v>80</v>
      </c>
      <c r="V175" s="9">
        <v>80</v>
      </c>
      <c r="W175" s="9">
        <v>81</v>
      </c>
      <c r="X175" s="9">
        <v>82</v>
      </c>
      <c r="Y175" s="9">
        <v>83</v>
      </c>
      <c r="Z175" s="9" t="s">
        <v>61</v>
      </c>
      <c r="AA175" s="9" t="s">
        <v>74</v>
      </c>
      <c r="AB175" s="9" t="s">
        <v>178</v>
      </c>
      <c r="AC175" s="9" t="s">
        <v>76</v>
      </c>
      <c r="AD175" s="8" t="s">
        <v>533</v>
      </c>
      <c r="AE175" s="6" t="s">
        <v>422</v>
      </c>
      <c r="AF175" s="15">
        <v>2017011000134</v>
      </c>
      <c r="AG175" s="5" t="s">
        <v>735</v>
      </c>
      <c r="AH175" s="8" t="s">
        <v>98</v>
      </c>
      <c r="AI175" s="5" t="s">
        <v>515</v>
      </c>
      <c r="AJ175" s="5" t="s">
        <v>741</v>
      </c>
      <c r="AK175" s="26">
        <v>1</v>
      </c>
      <c r="AL175" s="26" t="s">
        <v>742</v>
      </c>
      <c r="AM175" s="6">
        <v>4</v>
      </c>
      <c r="AN175" s="6"/>
      <c r="AO175" s="6"/>
      <c r="AP175" s="6">
        <v>1</v>
      </c>
      <c r="AQ175" s="6"/>
      <c r="AR175" s="6"/>
      <c r="AS175" s="6">
        <v>1</v>
      </c>
      <c r="AT175" s="6"/>
      <c r="AU175" s="6"/>
      <c r="AV175" s="6">
        <v>1</v>
      </c>
      <c r="AW175" s="6"/>
      <c r="AX175" s="6"/>
      <c r="AY175" s="6">
        <v>1</v>
      </c>
      <c r="AZ175" s="9"/>
      <c r="BA175" s="9"/>
      <c r="BB175" s="9"/>
    </row>
    <row r="176" spans="1:54" ht="86.45">
      <c r="A176" s="5" t="s">
        <v>476</v>
      </c>
      <c r="B176" s="5" t="s">
        <v>729</v>
      </c>
      <c r="C176" s="5" t="s">
        <v>190</v>
      </c>
      <c r="D176" s="5" t="s">
        <v>61</v>
      </c>
      <c r="E176" s="5" t="s">
        <v>62</v>
      </c>
      <c r="F176" s="5" t="s">
        <v>395</v>
      </c>
      <c r="G176" s="5" t="s">
        <v>396</v>
      </c>
      <c r="H176" s="5" t="s">
        <v>479</v>
      </c>
      <c r="I176" s="5" t="s">
        <v>480</v>
      </c>
      <c r="J176" s="5" t="s">
        <v>743</v>
      </c>
      <c r="K176" s="5" t="s">
        <v>744</v>
      </c>
      <c r="L176" s="5" t="s">
        <v>70</v>
      </c>
      <c r="M176" s="5" t="s">
        <v>70</v>
      </c>
      <c r="N176" s="5" t="s">
        <v>70</v>
      </c>
      <c r="O176" s="5" t="s">
        <v>69</v>
      </c>
      <c r="P176" s="5" t="s">
        <v>745</v>
      </c>
      <c r="Q176" s="5" t="s">
        <v>746</v>
      </c>
      <c r="R176" s="5"/>
      <c r="S176" s="5" t="s">
        <v>747</v>
      </c>
      <c r="T176" s="8">
        <v>100</v>
      </c>
      <c r="U176" s="8">
        <v>100</v>
      </c>
      <c r="V176" s="9">
        <v>100</v>
      </c>
      <c r="W176" s="9">
        <v>100</v>
      </c>
      <c r="X176" s="9">
        <v>100</v>
      </c>
      <c r="Y176" s="9">
        <v>100</v>
      </c>
      <c r="Z176" s="9" t="s">
        <v>61</v>
      </c>
      <c r="AA176" s="9" t="s">
        <v>232</v>
      </c>
      <c r="AB176" s="9" t="s">
        <v>75</v>
      </c>
      <c r="AC176" s="9" t="s">
        <v>76</v>
      </c>
      <c r="AD176" s="8" t="s">
        <v>533</v>
      </c>
      <c r="AE176" s="6" t="s">
        <v>422</v>
      </c>
      <c r="AF176" s="15">
        <v>2017011000134</v>
      </c>
      <c r="AG176" s="5" t="s">
        <v>535</v>
      </c>
      <c r="AH176" s="8" t="s">
        <v>205</v>
      </c>
      <c r="AI176" s="5" t="s">
        <v>144</v>
      </c>
      <c r="AJ176" s="5" t="s">
        <v>748</v>
      </c>
      <c r="AK176" s="28">
        <v>1</v>
      </c>
      <c r="AL176" s="5" t="s">
        <v>749</v>
      </c>
      <c r="AM176" s="6">
        <v>12</v>
      </c>
      <c r="AN176" s="6">
        <v>1</v>
      </c>
      <c r="AO176" s="6">
        <v>1</v>
      </c>
      <c r="AP176" s="6">
        <v>1</v>
      </c>
      <c r="AQ176" s="6">
        <v>1</v>
      </c>
      <c r="AR176" s="6">
        <v>1</v>
      </c>
      <c r="AS176" s="6">
        <v>1</v>
      </c>
      <c r="AT176" s="6">
        <v>1</v>
      </c>
      <c r="AU176" s="6">
        <v>1</v>
      </c>
      <c r="AV176" s="6">
        <v>1</v>
      </c>
      <c r="AW176" s="6">
        <v>1</v>
      </c>
      <c r="AX176" s="6">
        <v>1</v>
      </c>
      <c r="AY176" s="6">
        <v>1</v>
      </c>
      <c r="AZ176" s="9"/>
      <c r="BA176" s="9"/>
      <c r="BB176" s="9"/>
    </row>
    <row r="177" spans="1:54" ht="115.15">
      <c r="A177" s="5" t="s">
        <v>476</v>
      </c>
      <c r="B177" s="5" t="s">
        <v>729</v>
      </c>
      <c r="C177" s="5" t="s">
        <v>190</v>
      </c>
      <c r="D177" s="5" t="s">
        <v>61</v>
      </c>
      <c r="E177" s="5" t="s">
        <v>62</v>
      </c>
      <c r="F177" s="5" t="s">
        <v>395</v>
      </c>
      <c r="G177" s="5" t="s">
        <v>396</v>
      </c>
      <c r="H177" s="5" t="s">
        <v>479</v>
      </c>
      <c r="I177" s="5" t="s">
        <v>480</v>
      </c>
      <c r="J177" s="5" t="s">
        <v>743</v>
      </c>
      <c r="K177" s="5" t="s">
        <v>750</v>
      </c>
      <c r="L177" s="5" t="s">
        <v>70</v>
      </c>
      <c r="M177" s="5" t="s">
        <v>70</v>
      </c>
      <c r="N177" s="5" t="s">
        <v>70</v>
      </c>
      <c r="O177" s="5" t="s">
        <v>69</v>
      </c>
      <c r="P177" s="5" t="s">
        <v>751</v>
      </c>
      <c r="Q177" s="5" t="s">
        <v>752</v>
      </c>
      <c r="R177" s="5"/>
      <c r="S177" s="5" t="s">
        <v>753</v>
      </c>
      <c r="T177" s="8">
        <v>12</v>
      </c>
      <c r="U177" s="8">
        <v>12</v>
      </c>
      <c r="V177" s="9">
        <v>13</v>
      </c>
      <c r="W177" s="9">
        <v>14</v>
      </c>
      <c r="X177" s="9">
        <v>15</v>
      </c>
      <c r="Y177" s="9">
        <v>16</v>
      </c>
      <c r="Z177" s="9" t="s">
        <v>61</v>
      </c>
      <c r="AA177" s="9" t="s">
        <v>74</v>
      </c>
      <c r="AB177" s="9" t="s">
        <v>178</v>
      </c>
      <c r="AC177" s="9" t="s">
        <v>95</v>
      </c>
      <c r="AD177" s="8"/>
      <c r="AE177" s="6"/>
      <c r="AF177" s="15"/>
      <c r="AG177" s="8" t="s">
        <v>61</v>
      </c>
      <c r="AH177" s="8" t="s">
        <v>98</v>
      </c>
      <c r="AI177" s="5" t="s">
        <v>144</v>
      </c>
      <c r="AJ177" s="5" t="s">
        <v>754</v>
      </c>
      <c r="AK177" s="28">
        <v>1</v>
      </c>
      <c r="AL177" s="5" t="s">
        <v>755</v>
      </c>
      <c r="AM177" s="6">
        <v>4</v>
      </c>
      <c r="AN177" s="6"/>
      <c r="AO177" s="6"/>
      <c r="AP177" s="6">
        <v>1</v>
      </c>
      <c r="AQ177" s="6"/>
      <c r="AR177" s="6"/>
      <c r="AS177" s="6">
        <v>1</v>
      </c>
      <c r="AT177" s="6"/>
      <c r="AU177" s="6"/>
      <c r="AV177" s="6">
        <v>1</v>
      </c>
      <c r="AW177" s="6"/>
      <c r="AX177" s="6"/>
      <c r="AY177" s="6">
        <v>1</v>
      </c>
      <c r="AZ177" s="9"/>
      <c r="BA177" s="9"/>
      <c r="BB177" s="9"/>
    </row>
  </sheetData>
  <autoFilter ref="A3:BB177" xr:uid="{779202E9-517E-4F80-93C1-8647F150590D}"/>
  <mergeCells count="594">
    <mergeCell ref="F1:BB1"/>
    <mergeCell ref="AG28:AG29"/>
    <mergeCell ref="AJ28:AJ29"/>
    <mergeCell ref="AK28:AK29"/>
    <mergeCell ref="D28:D29"/>
    <mergeCell ref="E28:E29"/>
    <mergeCell ref="F28:F29"/>
    <mergeCell ref="G28:G29"/>
    <mergeCell ref="H28:H29"/>
    <mergeCell ref="I28:I29"/>
    <mergeCell ref="J28:J29"/>
    <mergeCell ref="AE28:AE29"/>
    <mergeCell ref="AF28:AF29"/>
    <mergeCell ref="H9:H14"/>
    <mergeCell ref="I9:I14"/>
    <mergeCell ref="AA22:AA25"/>
    <mergeCell ref="AB22:AB25"/>
    <mergeCell ref="AC22:AC25"/>
    <mergeCell ref="AD22:AD25"/>
    <mergeCell ref="AE22:AE25"/>
    <mergeCell ref="AF22:AF25"/>
    <mergeCell ref="AG22:AG25"/>
    <mergeCell ref="R22:R25"/>
    <mergeCell ref="S22:S25"/>
    <mergeCell ref="AG53:AG54"/>
    <mergeCell ref="A28:A29"/>
    <mergeCell ref="B28:B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C28:C29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AF53:AF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H104:H106"/>
    <mergeCell ref="I104:I106"/>
    <mergeCell ref="J104:J106"/>
    <mergeCell ref="K104:K106"/>
    <mergeCell ref="L104:L106"/>
    <mergeCell ref="M104:M106"/>
    <mergeCell ref="N104:N106"/>
    <mergeCell ref="O104:O106"/>
    <mergeCell ref="P104:P106"/>
    <mergeCell ref="A104:A106"/>
    <mergeCell ref="B104:B106"/>
    <mergeCell ref="C104:C106"/>
    <mergeCell ref="D104:D106"/>
    <mergeCell ref="E104:E106"/>
    <mergeCell ref="F104:F106"/>
    <mergeCell ref="G104:G106"/>
    <mergeCell ref="A9:A14"/>
    <mergeCell ref="B9:B14"/>
    <mergeCell ref="C9:C14"/>
    <mergeCell ref="D9:D14"/>
    <mergeCell ref="E9:E14"/>
    <mergeCell ref="F9:F14"/>
    <mergeCell ref="G9:G14"/>
    <mergeCell ref="F26:F27"/>
    <mergeCell ref="G26:G27"/>
    <mergeCell ref="C38:C42"/>
    <mergeCell ref="D38:D42"/>
    <mergeCell ref="E38:E42"/>
    <mergeCell ref="F38:F42"/>
    <mergeCell ref="G38:G42"/>
    <mergeCell ref="A53:A54"/>
    <mergeCell ref="B53:B54"/>
    <mergeCell ref="E53:E54"/>
    <mergeCell ref="Y22:Y25"/>
    <mergeCell ref="Z22:Z25"/>
    <mergeCell ref="AG17:AG20"/>
    <mergeCell ref="O17:O20"/>
    <mergeCell ref="P17:P20"/>
    <mergeCell ref="Q17:Q20"/>
    <mergeCell ref="R17:R20"/>
    <mergeCell ref="S17:S20"/>
    <mergeCell ref="T17:T20"/>
    <mergeCell ref="U17:U20"/>
    <mergeCell ref="V17:V20"/>
    <mergeCell ref="W17:W20"/>
    <mergeCell ref="AB4:AB6"/>
    <mergeCell ref="AC4:AC6"/>
    <mergeCell ref="A22:A25"/>
    <mergeCell ref="B22:B25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N22:N25"/>
    <mergeCell ref="O22:O25"/>
    <mergeCell ref="P22:P25"/>
    <mergeCell ref="Q22:Q25"/>
    <mergeCell ref="T22:T25"/>
    <mergeCell ref="U22:U25"/>
    <mergeCell ref="V22:V25"/>
    <mergeCell ref="W22:W25"/>
    <mergeCell ref="X22:X25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T104:T106"/>
    <mergeCell ref="U104:U106"/>
    <mergeCell ref="V104:V106"/>
    <mergeCell ref="W104:W106"/>
    <mergeCell ref="X104:X106"/>
    <mergeCell ref="Y104:Y106"/>
    <mergeCell ref="AA104:AA106"/>
    <mergeCell ref="AB104:AB106"/>
    <mergeCell ref="AC104:AC106"/>
    <mergeCell ref="A1:E1"/>
    <mergeCell ref="AB158:AB160"/>
    <mergeCell ref="AC158:AC160"/>
    <mergeCell ref="AD158:AD160"/>
    <mergeCell ref="AE158:AE160"/>
    <mergeCell ref="AF158:AF160"/>
    <mergeCell ref="AG158:AG160"/>
    <mergeCell ref="AH158:AH160"/>
    <mergeCell ref="AJ158:AJ160"/>
    <mergeCell ref="S158:S160"/>
    <mergeCell ref="T158:T160"/>
    <mergeCell ref="U158:U160"/>
    <mergeCell ref="V158:V160"/>
    <mergeCell ref="W158:W160"/>
    <mergeCell ref="X158:X160"/>
    <mergeCell ref="Y158:Y160"/>
    <mergeCell ref="Z158:Z160"/>
    <mergeCell ref="AA158:AA160"/>
    <mergeCell ref="AB153:AB155"/>
    <mergeCell ref="AC153:AC155"/>
    <mergeCell ref="Z104:Z106"/>
    <mergeCell ref="X85:X101"/>
    <mergeCell ref="AG153:AG155"/>
    <mergeCell ref="AH153:AH155"/>
    <mergeCell ref="AI153:AI155"/>
    <mergeCell ref="C158:C160"/>
    <mergeCell ref="D158:D160"/>
    <mergeCell ref="E158:E160"/>
    <mergeCell ref="F158:F160"/>
    <mergeCell ref="G158:G160"/>
    <mergeCell ref="H158:H160"/>
    <mergeCell ref="I158:I160"/>
    <mergeCell ref="J158:J160"/>
    <mergeCell ref="K158:K160"/>
    <mergeCell ref="L158:L160"/>
    <mergeCell ref="M158:M160"/>
    <mergeCell ref="N158:N160"/>
    <mergeCell ref="O158:O160"/>
    <mergeCell ref="P158:P160"/>
    <mergeCell ref="Q158:Q160"/>
    <mergeCell ref="R158:R160"/>
    <mergeCell ref="S153:S155"/>
    <mergeCell ref="T153:T155"/>
    <mergeCell ref="W148:W152"/>
    <mergeCell ref="X148:X152"/>
    <mergeCell ref="Y148:Y152"/>
    <mergeCell ref="Z148:Z152"/>
    <mergeCell ref="AA148:AA152"/>
    <mergeCell ref="AE148:AE152"/>
    <mergeCell ref="AF148:AF152"/>
    <mergeCell ref="U153:U155"/>
    <mergeCell ref="V153:V155"/>
    <mergeCell ref="W153:W155"/>
    <mergeCell ref="X153:X155"/>
    <mergeCell ref="Y153:Y155"/>
    <mergeCell ref="Z153:Z155"/>
    <mergeCell ref="AA153:AA155"/>
    <mergeCell ref="AB148:AB152"/>
    <mergeCell ref="AC148:AC152"/>
    <mergeCell ref="AD153:AD155"/>
    <mergeCell ref="AE153:AE155"/>
    <mergeCell ref="AF153:AF155"/>
    <mergeCell ref="AG148:AG152"/>
    <mergeCell ref="AH148:AH152"/>
    <mergeCell ref="AI148:AI152"/>
    <mergeCell ref="C153:C155"/>
    <mergeCell ref="D153:D155"/>
    <mergeCell ref="E153:E155"/>
    <mergeCell ref="F153:F155"/>
    <mergeCell ref="G153:G155"/>
    <mergeCell ref="H153:H155"/>
    <mergeCell ref="I153:I155"/>
    <mergeCell ref="J153:J155"/>
    <mergeCell ref="K153:K155"/>
    <mergeCell ref="L153:L155"/>
    <mergeCell ref="M153:M155"/>
    <mergeCell ref="N153:N155"/>
    <mergeCell ref="O153:O155"/>
    <mergeCell ref="P153:P155"/>
    <mergeCell ref="Q153:Q155"/>
    <mergeCell ref="R153:R155"/>
    <mergeCell ref="S148:S152"/>
    <mergeCell ref="T148:T152"/>
    <mergeCell ref="U148:U152"/>
    <mergeCell ref="AD148:AD152"/>
    <mergeCell ref="V148:V152"/>
    <mergeCell ref="AB140:AB144"/>
    <mergeCell ref="AC140:AC144"/>
    <mergeCell ref="AD140:AD144"/>
    <mergeCell ref="AE140:AE144"/>
    <mergeCell ref="AF140:AF144"/>
    <mergeCell ref="AG140:AG144"/>
    <mergeCell ref="AH140:AH144"/>
    <mergeCell ref="AI140:AI144"/>
    <mergeCell ref="C148:C152"/>
    <mergeCell ref="D148:D152"/>
    <mergeCell ref="E148:E152"/>
    <mergeCell ref="F148:F152"/>
    <mergeCell ref="G148:G152"/>
    <mergeCell ref="H148:H152"/>
    <mergeCell ref="I148:I152"/>
    <mergeCell ref="J148:J152"/>
    <mergeCell ref="K148:K152"/>
    <mergeCell ref="L148:L152"/>
    <mergeCell ref="M148:M152"/>
    <mergeCell ref="N148:N152"/>
    <mergeCell ref="O148:O152"/>
    <mergeCell ref="P148:P152"/>
    <mergeCell ref="Q148:Q152"/>
    <mergeCell ref="R148:R152"/>
    <mergeCell ref="S140:S144"/>
    <mergeCell ref="T140:T144"/>
    <mergeCell ref="U140:U144"/>
    <mergeCell ref="V140:V144"/>
    <mergeCell ref="W140:W144"/>
    <mergeCell ref="X140:X144"/>
    <mergeCell ref="Y140:Y144"/>
    <mergeCell ref="Z140:Z144"/>
    <mergeCell ref="AA140:AA144"/>
    <mergeCell ref="J140:J144"/>
    <mergeCell ref="K140:K144"/>
    <mergeCell ref="L140:L144"/>
    <mergeCell ref="M140:M144"/>
    <mergeCell ref="N140:N144"/>
    <mergeCell ref="O140:O144"/>
    <mergeCell ref="P140:P144"/>
    <mergeCell ref="Q140:Q144"/>
    <mergeCell ref="R140:R144"/>
    <mergeCell ref="C140:C144"/>
    <mergeCell ref="A140:A144"/>
    <mergeCell ref="B140:B144"/>
    <mergeCell ref="D140:D144"/>
    <mergeCell ref="E140:E144"/>
    <mergeCell ref="F140:F144"/>
    <mergeCell ref="G140:G144"/>
    <mergeCell ref="H140:H144"/>
    <mergeCell ref="I140:I144"/>
    <mergeCell ref="AH17:AH20"/>
    <mergeCell ref="AI17:AI20"/>
    <mergeCell ref="X17:X20"/>
    <mergeCell ref="Y17:Y20"/>
    <mergeCell ref="Z17:Z20"/>
    <mergeCell ref="AA17:AA20"/>
    <mergeCell ref="AB17:AB20"/>
    <mergeCell ref="AC17:AC20"/>
    <mergeCell ref="AD17:AD20"/>
    <mergeCell ref="AE17:AE20"/>
    <mergeCell ref="AF17:AF20"/>
    <mergeCell ref="F17:F20"/>
    <mergeCell ref="G17:G20"/>
    <mergeCell ref="H17:H20"/>
    <mergeCell ref="I17:I20"/>
    <mergeCell ref="J17:J20"/>
    <mergeCell ref="K17:K20"/>
    <mergeCell ref="L17:L20"/>
    <mergeCell ref="M17:M20"/>
    <mergeCell ref="N17:N20"/>
    <mergeCell ref="AG9:AG14"/>
    <mergeCell ref="AH9:AH14"/>
    <mergeCell ref="AI9:AI14"/>
    <mergeCell ref="O9:O14"/>
    <mergeCell ref="P9:P14"/>
    <mergeCell ref="Q9:Q14"/>
    <mergeCell ref="R9:R14"/>
    <mergeCell ref="S9:S14"/>
    <mergeCell ref="T9:T14"/>
    <mergeCell ref="U9:U14"/>
    <mergeCell ref="V9:V14"/>
    <mergeCell ref="W9:W14"/>
    <mergeCell ref="X9:X14"/>
    <mergeCell ref="Y9:Y14"/>
    <mergeCell ref="Z9:Z14"/>
    <mergeCell ref="AA9:AA14"/>
    <mergeCell ref="AB9:AB14"/>
    <mergeCell ref="AC9:AC14"/>
    <mergeCell ref="AD9:AD14"/>
    <mergeCell ref="AE9:AE14"/>
    <mergeCell ref="AF9:AF14"/>
    <mergeCell ref="J9:J14"/>
    <mergeCell ref="K9:K14"/>
    <mergeCell ref="L9:L14"/>
    <mergeCell ref="M9:M14"/>
    <mergeCell ref="N9:N14"/>
    <mergeCell ref="A125:A126"/>
    <mergeCell ref="B125:B126"/>
    <mergeCell ref="A131:A133"/>
    <mergeCell ref="B131:B133"/>
    <mergeCell ref="A17:A20"/>
    <mergeCell ref="B17:B20"/>
    <mergeCell ref="C17:C20"/>
    <mergeCell ref="D17:D20"/>
    <mergeCell ref="E17:E20"/>
    <mergeCell ref="C125:C126"/>
    <mergeCell ref="D125:D126"/>
    <mergeCell ref="E125:E126"/>
    <mergeCell ref="A26:A27"/>
    <mergeCell ref="B26:B27"/>
    <mergeCell ref="C26:C27"/>
    <mergeCell ref="D26:D27"/>
    <mergeCell ref="E26:E27"/>
    <mergeCell ref="A38:A42"/>
    <mergeCell ref="B38:B42"/>
    <mergeCell ref="AG125:AG126"/>
    <mergeCell ref="AH125:AH126"/>
    <mergeCell ref="AI125:AI126"/>
    <mergeCell ref="C131:C133"/>
    <mergeCell ref="D131:D133"/>
    <mergeCell ref="E131:E133"/>
    <mergeCell ref="F131:F133"/>
    <mergeCell ref="G131:G133"/>
    <mergeCell ref="H131:H133"/>
    <mergeCell ref="I131:I133"/>
    <mergeCell ref="J131:J133"/>
    <mergeCell ref="K131:K133"/>
    <mergeCell ref="AD131:AD133"/>
    <mergeCell ref="AE131:AE133"/>
    <mergeCell ref="AF131:AF133"/>
    <mergeCell ref="U125:U126"/>
    <mergeCell ref="V125:V126"/>
    <mergeCell ref="W125:W126"/>
    <mergeCell ref="X125:X126"/>
    <mergeCell ref="Y125:Y126"/>
    <mergeCell ref="Z125:Z126"/>
    <mergeCell ref="H125:H126"/>
    <mergeCell ref="I125:I126"/>
    <mergeCell ref="J125:J126"/>
    <mergeCell ref="S85:S101"/>
    <mergeCell ref="V85:V101"/>
    <mergeCell ref="W85:W101"/>
    <mergeCell ref="K125:K126"/>
    <mergeCell ref="AA125:AA126"/>
    <mergeCell ref="AB125:AB126"/>
    <mergeCell ref="AC125:AC126"/>
    <mergeCell ref="L125:L126"/>
    <mergeCell ref="M125:M126"/>
    <mergeCell ref="N125:N126"/>
    <mergeCell ref="O125:O126"/>
    <mergeCell ref="P125:P126"/>
    <mergeCell ref="Q125:Q126"/>
    <mergeCell ref="R125:R126"/>
    <mergeCell ref="S125:S126"/>
    <mergeCell ref="T125:T126"/>
    <mergeCell ref="Y85:Y101"/>
    <mergeCell ref="Z85:Z101"/>
    <mergeCell ref="AA85:AA101"/>
    <mergeCell ref="AB85:AB101"/>
    <mergeCell ref="AC85:AC101"/>
    <mergeCell ref="Q104:Q106"/>
    <mergeCell ref="R104:R106"/>
    <mergeCell ref="S104:S106"/>
    <mergeCell ref="AF50:AF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Y26:Y27"/>
    <mergeCell ref="Z26:Z27"/>
    <mergeCell ref="AA26:AA27"/>
    <mergeCell ref="AB26:AB27"/>
    <mergeCell ref="AC26:AC27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H26:H27"/>
    <mergeCell ref="I26:I27"/>
    <mergeCell ref="AP104:AP105"/>
    <mergeCell ref="AV104:AV105"/>
    <mergeCell ref="AW104:AW105"/>
    <mergeCell ref="AX104:AX105"/>
    <mergeCell ref="AY104:AY105"/>
    <mergeCell ref="AQ104:AQ105"/>
    <mergeCell ref="AR104:AR105"/>
    <mergeCell ref="AS104:AS105"/>
    <mergeCell ref="AT104:AT105"/>
    <mergeCell ref="AU104:AU105"/>
    <mergeCell ref="S38:S42"/>
    <mergeCell ref="T38:T42"/>
    <mergeCell ref="L38:L42"/>
    <mergeCell ref="M38:M42"/>
    <mergeCell ref="N38:N42"/>
    <mergeCell ref="O38:O42"/>
    <mergeCell ref="Z38:Z42"/>
    <mergeCell ref="AA38:AA42"/>
    <mergeCell ref="AB38:AB42"/>
    <mergeCell ref="AC38:AC42"/>
    <mergeCell ref="H38:H42"/>
    <mergeCell ref="I38:I42"/>
    <mergeCell ref="M2:M3"/>
    <mergeCell ref="J2:J3"/>
    <mergeCell ref="K2:K3"/>
    <mergeCell ref="O2:O3"/>
    <mergeCell ref="Q2:Q3"/>
    <mergeCell ref="AL104:AL105"/>
    <mergeCell ref="AM104:AM105"/>
    <mergeCell ref="AN104:AN105"/>
    <mergeCell ref="AO104:AO105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AD2:AF2"/>
    <mergeCell ref="AC2:AC3"/>
    <mergeCell ref="AH2:AH3"/>
    <mergeCell ref="AI2:AI3"/>
    <mergeCell ref="V2:V3"/>
    <mergeCell ref="Z2:Z3"/>
    <mergeCell ref="AA2:AA3"/>
    <mergeCell ref="AB2:AB3"/>
    <mergeCell ref="U2:U3"/>
    <mergeCell ref="Y2:Y3"/>
    <mergeCell ref="AZ2:BB2"/>
    <mergeCell ref="T2:T3"/>
    <mergeCell ref="R2:R3"/>
    <mergeCell ref="S2:S3"/>
    <mergeCell ref="A2:A3"/>
    <mergeCell ref="B2:B3"/>
    <mergeCell ref="L2:L3"/>
    <mergeCell ref="N2:N3"/>
    <mergeCell ref="C2:C3"/>
    <mergeCell ref="D2:D3"/>
    <mergeCell ref="E2:E3"/>
    <mergeCell ref="H2:H3"/>
    <mergeCell ref="I2:I3"/>
    <mergeCell ref="F2:F3"/>
    <mergeCell ref="G2:G3"/>
    <mergeCell ref="P2:P3"/>
    <mergeCell ref="AM2:AM3"/>
    <mergeCell ref="AN2:AY2"/>
    <mergeCell ref="W2:W3"/>
    <mergeCell ref="X2:X3"/>
    <mergeCell ref="AK2:AK3"/>
    <mergeCell ref="AL2:AL3"/>
    <mergeCell ref="AJ2:AJ3"/>
    <mergeCell ref="AG2:AG3"/>
    <mergeCell ref="AD168:AD169"/>
    <mergeCell ref="AE168:AE169"/>
    <mergeCell ref="AF168:AF169"/>
    <mergeCell ref="J38:J42"/>
    <mergeCell ref="K38:K42"/>
    <mergeCell ref="U38:U42"/>
    <mergeCell ref="V38:V42"/>
    <mergeCell ref="W38:W42"/>
    <mergeCell ref="X38:X42"/>
    <mergeCell ref="Y38:Y42"/>
    <mergeCell ref="P38:P42"/>
    <mergeCell ref="Q38:Q42"/>
    <mergeCell ref="R38:R42"/>
    <mergeCell ref="AD125:AD126"/>
    <mergeCell ref="AE125:AE126"/>
    <mergeCell ref="AF125:AF126"/>
    <mergeCell ref="P85:P101"/>
    <mergeCell ref="Q85:Q101"/>
    <mergeCell ref="R85:R101"/>
    <mergeCell ref="T85:T101"/>
    <mergeCell ref="U85:U101"/>
    <mergeCell ref="AC50:AC51"/>
    <mergeCell ref="AD50:AD51"/>
    <mergeCell ref="AE50:AE51"/>
    <mergeCell ref="AF170:AF173"/>
    <mergeCell ref="P113:P121"/>
    <mergeCell ref="V113:V121"/>
    <mergeCell ref="W113:W121"/>
    <mergeCell ref="X113:X121"/>
    <mergeCell ref="Y113:Y121"/>
    <mergeCell ref="P170:P173"/>
    <mergeCell ref="V170:V173"/>
    <mergeCell ref="W170:W173"/>
    <mergeCell ref="X170:X173"/>
    <mergeCell ref="Y170:Y173"/>
    <mergeCell ref="Z170:Z173"/>
    <mergeCell ref="AC170:AC173"/>
    <mergeCell ref="AD170:AD173"/>
    <mergeCell ref="AE170:AE173"/>
    <mergeCell ref="P168:P169"/>
    <mergeCell ref="V168:V169"/>
    <mergeCell ref="W168:W169"/>
    <mergeCell ref="X168:X169"/>
    <mergeCell ref="Y168:Y169"/>
    <mergeCell ref="Z168:Z169"/>
    <mergeCell ref="AA168:AA169"/>
    <mergeCell ref="AB168:AB169"/>
    <mergeCell ref="AC168:AC169"/>
  </mergeCells>
  <phoneticPr fontId="10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1D8B6C94-1D34-41B0-B09A-C67873D3CE58}">
          <x14:formula1>
            <xm:f>'Listas desplegables'!$Q$3:$Q$25</xm:f>
          </x14:formula1>
          <xm:sqref>AF158:AF160 AF174:AF177 AF55:AF57 AF26:AF28 AF30:AF53 AF104:AF106 AF76:AF77 AF82:AF84</xm:sqref>
        </x14:dataValidation>
        <x14:dataValidation type="list" allowBlank="1" showInputMessage="1" showErrorMessage="1" xr:uid="{B08B1138-E996-42D1-9C91-70A387E81CAA}">
          <x14:formula1>
            <xm:f>'Listas desplegables'!$R$3:$R$21</xm:f>
          </x14:formula1>
          <xm:sqref>AH174:AH177 AH158:AH160 AH104:AH108 AH77 AH82 AH84 AH4:AH57</xm:sqref>
        </x14:dataValidation>
        <x14:dataValidation type="list" allowBlank="1" showInputMessage="1" showErrorMessage="1" xr:uid="{3A603BED-77FA-4F3B-B73D-3DFA5EEE1ADB}">
          <x14:formula1>
            <xm:f>'Listas desplegables'!$K$3:$K$9</xm:f>
          </x14:formula1>
          <xm:sqref>I158:I177 I104:I121 I26:I36 I38:I66 I70:I75 I84 I4:I20</xm:sqref>
        </x14:dataValidation>
        <x14:dataValidation type="list" allowBlank="1" showInputMessage="1" showErrorMessage="1" xr:uid="{95119456-7EB9-462E-A9EC-6CB128D67D35}">
          <x14:formula1>
            <xm:f>'Listas desplegables'!$T$3:$T$14</xm:f>
          </x14:formula1>
          <xm:sqref>AI130 AI112:AI113 AI84 AI86 AI77 AI82 AI163:AI165 AI96 AI104:AI108 AI137:AI138 AI158:AI160 AI170:AI177 AI4:AI57</xm:sqref>
        </x14:dataValidation>
        <x14:dataValidation type="list" allowBlank="1" showInputMessage="1" showErrorMessage="1" xr:uid="{35BF6BA3-DE6E-48F0-B8A0-95173DD212FC}">
          <x14:formula1>
            <xm:f>'Listas desplegables'!$E$3:$E$9</xm:f>
          </x14:formula1>
          <xm:sqref>C4 C7:C9 C15:C22 C107:C177 C26:C104</xm:sqref>
        </x14:dataValidation>
        <x14:dataValidation type="list" allowBlank="1" showInputMessage="1" showErrorMessage="1" xr:uid="{9C45BEE6-63CD-43CF-82B5-00E68DC1677E}">
          <x14:formula1>
            <xm:f>'Listas desplegables'!$A$3:$A$6</xm:f>
          </x14:formula1>
          <xm:sqref>A4 A7:A9 A15:A22 A26:A28 A30:A53 A107:A177 A55:A104</xm:sqref>
        </x14:dataValidation>
        <x14:dataValidation type="list" allowBlank="1" showInputMessage="1" showErrorMessage="1" xr:uid="{87D7BFA5-45E0-48EA-A22B-E9BF4C50891B}">
          <x14:formula1>
            <xm:f>'Listas desplegables'!$N$3:$N$4</xm:f>
          </x14:formula1>
          <xm:sqref>AC174:AC177 AC26:AC170 AC4:AC22</xm:sqref>
        </x14:dataValidation>
        <x14:dataValidation type="list" allowBlank="1" showInputMessage="1" showErrorMessage="1" xr:uid="{1A11994C-3B59-424C-9CDB-C71E6C50B8B3}">
          <x14:formula1>
            <xm:f>'Listas desplegables'!$B$3:$B$17</xm:f>
          </x14:formula1>
          <xm:sqref>B15:B22 B26:B28 B107:B177 B30:B104 B4:B9</xm:sqref>
        </x14:dataValidation>
        <x14:dataValidation type="list" allowBlank="1" showInputMessage="1" showErrorMessage="1" xr:uid="{810F052E-8CED-489B-8A4E-D4CE24A70804}">
          <x14:formula1>
            <xm:f>'Listas desplegables'!$P$3:$P$25</xm:f>
          </x14:formula1>
          <xm:sqref>AE15:AE28 AE30:AE53 AE174:AE177 AE55:AE170 AE4:AE9</xm:sqref>
        </x14:dataValidation>
        <x14:dataValidation type="list" allowBlank="1" showInputMessage="1" showErrorMessage="1" xr:uid="{2C8B541D-B854-430E-B471-DC1C2A340DAB}">
          <x14:formula1>
            <xm:f>'Listas desplegables'!$G$3:$G$8</xm:f>
          </x14:formula1>
          <xm:sqref>E55:E177 E4:E53</xm:sqref>
        </x14:dataValidation>
        <x14:dataValidation type="list" allowBlank="1" showInputMessage="1" showErrorMessage="1" xr:uid="{B9012080-E102-4642-9430-C51797A866D1}">
          <x14:formula1>
            <xm:f>'Listas desplegables'!$D$3:$D$22</xm:f>
          </x14:formula1>
          <xm:sqref>I37 I83:J83 I78:I82 J38:J82 J84:J177 J4:J36</xm:sqref>
        </x14:dataValidation>
        <x14:dataValidation type="list" allowBlank="1" showInputMessage="1" showErrorMessage="1" xr:uid="{57220AF0-9B29-4199-B667-D9A8C631FCB3}">
          <x14:formula1>
            <xm:f>'Listas desplegables'!$O$3:$O$25</xm:f>
          </x14:formula1>
          <xm:sqref>AD174:AD177 AD4:AD170</xm:sqref>
        </x14:dataValidation>
        <x14:dataValidation type="list" allowBlank="1" showInputMessage="1" showErrorMessage="1" xr:uid="{92F3D2BC-FB46-40C1-9A44-E74A9DA94507}">
          <x14:formula1>
            <xm:f>'Listas desplegables'!$L$3:$L$4</xm:f>
          </x14:formula1>
          <xm:sqref>AA4:AA177</xm:sqref>
        </x14:dataValidation>
        <x14:dataValidation type="list" allowBlank="1" showInputMessage="1" showErrorMessage="1" xr:uid="{509C2DE0-14B5-440D-8CD4-AD7B1FFBEF35}">
          <x14:formula1>
            <xm:f>'Listas desplegables'!$M$3:$M$8</xm:f>
          </x14:formula1>
          <xm:sqref>AB4:AB177</xm:sqref>
        </x14:dataValidation>
        <x14:dataValidation type="list" allowBlank="1" showInputMessage="1" showErrorMessage="1" xr:uid="{6794D184-C9F6-481F-BBB3-E0A4CF3FF2DA}">
          <x14:formula1>
            <xm:f>'Listas desplegables'!$F$3:$F$10</xm:f>
          </x14:formula1>
          <xm:sqref>D4:D177</xm:sqref>
        </x14:dataValidation>
        <x14:dataValidation type="list" allowBlank="1" showInputMessage="1" showErrorMessage="1" xr:uid="{75BA693F-364C-40C6-871B-F9C69EBB9452}">
          <x14:formula1>
            <xm:f>'Listas desplegables'!$H$3:$H$9</xm:f>
          </x14:formula1>
          <xm:sqref>F4:F177</xm:sqref>
        </x14:dataValidation>
        <x14:dataValidation type="list" allowBlank="1" showInputMessage="1" showErrorMessage="1" xr:uid="{EC4F24A8-1DFB-43BD-A8CE-EEDBA2AD4DEF}">
          <x14:formula1>
            <xm:f>'Listas desplegables'!$I$3:$I$12</xm:f>
          </x14:formula1>
          <xm:sqref>G4:G177</xm:sqref>
        </x14:dataValidation>
        <x14:dataValidation type="list" allowBlank="1" showInputMessage="1" showErrorMessage="1" xr:uid="{D173D77A-5D62-450E-A79F-B7309C1567D6}">
          <x14:formula1>
            <xm:f>'Listas desplegables'!$J$3:$J$8</xm:f>
          </x14:formula1>
          <xm:sqref>H4:H177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3FCBB-DB18-4B23-A985-D5B50131AF4D}">
  <dimension ref="A1:T27"/>
  <sheetViews>
    <sheetView topLeftCell="J1" workbookViewId="0">
      <selection activeCell="J6" sqref="J6"/>
    </sheetView>
  </sheetViews>
  <sheetFormatPr defaultColWidth="11.42578125" defaultRowHeight="10.15"/>
  <cols>
    <col min="1" max="1" width="19.85546875" style="2" customWidth="1"/>
    <col min="2" max="2" width="12.7109375" style="2" bestFit="1" customWidth="1"/>
    <col min="3" max="3" width="14.28515625" style="2" customWidth="1"/>
    <col min="4" max="4" width="12.7109375" style="2" customWidth="1"/>
    <col min="5" max="9" width="11.42578125" style="1"/>
    <col min="10" max="10" width="13" style="1" customWidth="1"/>
    <col min="11" max="13" width="11.42578125" style="1"/>
    <col min="14" max="14" width="12.42578125" style="1" customWidth="1"/>
    <col min="15" max="15" width="25.85546875" style="1" customWidth="1"/>
    <col min="16" max="16" width="14.85546875" style="1" customWidth="1"/>
    <col min="17" max="17" width="16.140625" style="1" bestFit="1" customWidth="1"/>
    <col min="18" max="20" width="14.28515625" style="2" customWidth="1"/>
    <col min="21" max="16384" width="11.42578125" style="1"/>
  </cols>
  <sheetData>
    <row r="1" spans="1:20" ht="38.25" customHeight="1">
      <c r="A1" s="119" t="s">
        <v>1</v>
      </c>
      <c r="B1" s="119" t="s">
        <v>2</v>
      </c>
      <c r="C1" s="117" t="s">
        <v>756</v>
      </c>
      <c r="D1" s="117" t="s">
        <v>10</v>
      </c>
      <c r="E1" s="119" t="s">
        <v>3</v>
      </c>
      <c r="F1" s="119" t="s">
        <v>4</v>
      </c>
      <c r="G1" s="119" t="s">
        <v>5</v>
      </c>
      <c r="H1" s="117" t="s">
        <v>6</v>
      </c>
      <c r="I1" s="117" t="s">
        <v>7</v>
      </c>
      <c r="J1" s="119" t="s">
        <v>8</v>
      </c>
      <c r="K1" s="119" t="s">
        <v>9</v>
      </c>
      <c r="L1" s="119" t="s">
        <v>27</v>
      </c>
      <c r="M1" s="117" t="s">
        <v>28</v>
      </c>
      <c r="N1" s="117" t="s">
        <v>757</v>
      </c>
      <c r="O1" s="123" t="s">
        <v>40</v>
      </c>
      <c r="P1" s="121" t="s">
        <v>41</v>
      </c>
      <c r="Q1" s="121" t="s">
        <v>758</v>
      </c>
      <c r="R1" s="117" t="s">
        <v>32</v>
      </c>
      <c r="S1" s="117"/>
      <c r="T1" s="117" t="s">
        <v>33</v>
      </c>
    </row>
    <row r="2" spans="1:20">
      <c r="A2" s="119"/>
      <c r="B2" s="119"/>
      <c r="C2" s="118"/>
      <c r="D2" s="118"/>
      <c r="E2" s="119"/>
      <c r="F2" s="119"/>
      <c r="G2" s="119"/>
      <c r="H2" s="118"/>
      <c r="I2" s="118"/>
      <c r="J2" s="119"/>
      <c r="K2" s="119"/>
      <c r="L2" s="119"/>
      <c r="M2" s="118"/>
      <c r="N2" s="120"/>
      <c r="O2" s="124"/>
      <c r="P2" s="122"/>
      <c r="Q2" s="122"/>
      <c r="R2" s="118"/>
      <c r="S2" s="118"/>
      <c r="T2" s="118"/>
    </row>
    <row r="3" spans="1:20" ht="173.45">
      <c r="A3" s="3" t="s">
        <v>58</v>
      </c>
      <c r="B3" s="3" t="s">
        <v>729</v>
      </c>
      <c r="C3" s="3" t="s">
        <v>759</v>
      </c>
      <c r="D3" s="3" t="s">
        <v>743</v>
      </c>
      <c r="E3" s="3" t="s">
        <v>760</v>
      </c>
      <c r="F3" s="3" t="s">
        <v>365</v>
      </c>
      <c r="G3" s="3" t="s">
        <v>137</v>
      </c>
      <c r="H3" s="3" t="s">
        <v>138</v>
      </c>
      <c r="I3" s="3" t="s">
        <v>761</v>
      </c>
      <c r="J3" s="3" t="s">
        <v>173</v>
      </c>
      <c r="K3" s="3" t="s">
        <v>66</v>
      </c>
      <c r="L3" s="3" t="s">
        <v>232</v>
      </c>
      <c r="M3" s="3" t="s">
        <v>75</v>
      </c>
      <c r="N3" s="3" t="s">
        <v>95</v>
      </c>
      <c r="O3" s="3" t="s">
        <v>250</v>
      </c>
      <c r="P3" s="4" t="s">
        <v>251</v>
      </c>
      <c r="Q3" s="13">
        <v>2017011000173</v>
      </c>
      <c r="R3" s="3" t="s">
        <v>80</v>
      </c>
      <c r="S3" s="3" t="s">
        <v>762</v>
      </c>
      <c r="T3" s="3" t="s">
        <v>601</v>
      </c>
    </row>
    <row r="4" spans="1:20" ht="91.9">
      <c r="A4" s="3" t="s">
        <v>275</v>
      </c>
      <c r="B4" s="3" t="s">
        <v>763</v>
      </c>
      <c r="C4" s="3" t="s">
        <v>764</v>
      </c>
      <c r="D4" s="3" t="s">
        <v>730</v>
      </c>
      <c r="E4" s="3" t="s">
        <v>60</v>
      </c>
      <c r="F4" s="3" t="s">
        <v>60</v>
      </c>
      <c r="G4" s="3" t="s">
        <v>87</v>
      </c>
      <c r="H4" s="3" t="s">
        <v>88</v>
      </c>
      <c r="I4" s="3" t="s">
        <v>300</v>
      </c>
      <c r="J4" s="3" t="s">
        <v>765</v>
      </c>
      <c r="K4" s="3" t="s">
        <v>766</v>
      </c>
      <c r="L4" s="3" t="s">
        <v>74</v>
      </c>
      <c r="M4" s="3" t="s">
        <v>767</v>
      </c>
      <c r="N4" s="3" t="s">
        <v>76</v>
      </c>
      <c r="O4" s="3" t="s">
        <v>768</v>
      </c>
      <c r="P4" s="4" t="s">
        <v>769</v>
      </c>
      <c r="Q4" s="13">
        <v>2018011001131</v>
      </c>
      <c r="R4" s="3" t="s">
        <v>684</v>
      </c>
      <c r="S4" s="3" t="s">
        <v>770</v>
      </c>
      <c r="T4" s="3" t="s">
        <v>289</v>
      </c>
    </row>
    <row r="5" spans="1:20" ht="102">
      <c r="A5" s="3" t="s">
        <v>476</v>
      </c>
      <c r="B5" s="3" t="s">
        <v>315</v>
      </c>
      <c r="C5" s="3" t="s">
        <v>771</v>
      </c>
      <c r="D5" s="3" t="s">
        <v>772</v>
      </c>
      <c r="E5" s="3" t="s">
        <v>191</v>
      </c>
      <c r="F5" s="3" t="s">
        <v>773</v>
      </c>
      <c r="G5" s="3" t="s">
        <v>774</v>
      </c>
      <c r="H5" s="3" t="s">
        <v>244</v>
      </c>
      <c r="I5" s="3" t="s">
        <v>452</v>
      </c>
      <c r="J5" s="3" t="s">
        <v>279</v>
      </c>
      <c r="K5" s="3" t="s">
        <v>90</v>
      </c>
      <c r="L5" s="3"/>
      <c r="M5" s="3" t="s">
        <v>178</v>
      </c>
      <c r="N5" s="3"/>
      <c r="O5" s="3" t="s">
        <v>77</v>
      </c>
      <c r="P5" s="4" t="s">
        <v>78</v>
      </c>
      <c r="Q5" s="13">
        <v>2017011000049</v>
      </c>
      <c r="R5" s="3" t="s">
        <v>488</v>
      </c>
      <c r="S5" s="3" t="s">
        <v>775</v>
      </c>
      <c r="T5" s="3" t="s">
        <v>647</v>
      </c>
    </row>
    <row r="6" spans="1:20" ht="132.6">
      <c r="A6" s="3" t="s">
        <v>526</v>
      </c>
      <c r="B6" s="3" t="s">
        <v>776</v>
      </c>
      <c r="C6" s="3" t="s">
        <v>777</v>
      </c>
      <c r="D6" s="3" t="s">
        <v>609</v>
      </c>
      <c r="E6" s="3" t="s">
        <v>778</v>
      </c>
      <c r="F6" s="3" t="s">
        <v>191</v>
      </c>
      <c r="G6" s="3" t="s">
        <v>243</v>
      </c>
      <c r="H6" s="3" t="s">
        <v>277</v>
      </c>
      <c r="I6" s="3" t="s">
        <v>89</v>
      </c>
      <c r="J6" s="3" t="s">
        <v>479</v>
      </c>
      <c r="K6" s="3" t="s">
        <v>247</v>
      </c>
      <c r="L6" s="3"/>
      <c r="M6" s="3" t="s">
        <v>591</v>
      </c>
      <c r="N6" s="3"/>
      <c r="O6" s="3" t="s">
        <v>779</v>
      </c>
      <c r="P6" s="3" t="s">
        <v>780</v>
      </c>
      <c r="Q6" s="13">
        <v>2017011000379</v>
      </c>
      <c r="R6" s="3" t="s">
        <v>98</v>
      </c>
      <c r="S6" s="3" t="s">
        <v>781</v>
      </c>
      <c r="T6" s="3" t="s">
        <v>636</v>
      </c>
    </row>
    <row r="7" spans="1:20" ht="112.15">
      <c r="A7" s="3"/>
      <c r="B7" s="3" t="s">
        <v>782</v>
      </c>
      <c r="C7" s="3" t="s">
        <v>783</v>
      </c>
      <c r="D7" s="3" t="s">
        <v>784</v>
      </c>
      <c r="E7" s="3" t="s">
        <v>190</v>
      </c>
      <c r="F7" s="3" t="s">
        <v>778</v>
      </c>
      <c r="G7" s="3" t="s">
        <v>62</v>
      </c>
      <c r="H7" s="3" t="s">
        <v>63</v>
      </c>
      <c r="I7" s="3" t="s">
        <v>245</v>
      </c>
      <c r="J7" s="10" t="s">
        <v>785</v>
      </c>
      <c r="K7" s="3" t="s">
        <v>266</v>
      </c>
      <c r="L7" s="3"/>
      <c r="M7" s="3" t="s">
        <v>216</v>
      </c>
      <c r="N7" s="3"/>
      <c r="O7" s="3" t="s">
        <v>457</v>
      </c>
      <c r="P7" s="3" t="s">
        <v>330</v>
      </c>
      <c r="Q7" s="13">
        <v>2017011000091</v>
      </c>
      <c r="R7" s="3" t="s">
        <v>324</v>
      </c>
      <c r="S7" s="3" t="s">
        <v>786</v>
      </c>
      <c r="T7" s="3" t="s">
        <v>642</v>
      </c>
    </row>
    <row r="8" spans="1:20" ht="91.9">
      <c r="A8" s="3"/>
      <c r="B8" s="3" t="s">
        <v>787</v>
      </c>
      <c r="C8" s="3" t="s">
        <v>788</v>
      </c>
      <c r="D8" s="3" t="s">
        <v>568</v>
      </c>
      <c r="E8" s="3" t="s">
        <v>789</v>
      </c>
      <c r="F8" s="3" t="s">
        <v>190</v>
      </c>
      <c r="G8" s="3" t="s">
        <v>61</v>
      </c>
      <c r="H8" s="3" t="s">
        <v>395</v>
      </c>
      <c r="I8" s="3" t="s">
        <v>64</v>
      </c>
      <c r="J8" s="4" t="s">
        <v>61</v>
      </c>
      <c r="K8" s="3" t="s">
        <v>280</v>
      </c>
      <c r="L8" s="3"/>
      <c r="M8" s="3" t="s">
        <v>165</v>
      </c>
      <c r="N8" s="3"/>
      <c r="O8" s="3" t="s">
        <v>790</v>
      </c>
      <c r="P8" s="10" t="s">
        <v>791</v>
      </c>
      <c r="Q8" s="13">
        <v>2017011000256</v>
      </c>
      <c r="R8" s="3" t="s">
        <v>157</v>
      </c>
      <c r="S8" s="3" t="s">
        <v>792</v>
      </c>
      <c r="T8" s="3" t="s">
        <v>623</v>
      </c>
    </row>
    <row r="9" spans="1:20" ht="132.6">
      <c r="A9" s="3"/>
      <c r="B9" s="3" t="s">
        <v>160</v>
      </c>
      <c r="C9" s="3" t="s">
        <v>793</v>
      </c>
      <c r="D9" s="3" t="s">
        <v>547</v>
      </c>
      <c r="E9" s="3" t="s">
        <v>61</v>
      </c>
      <c r="F9" s="3" t="s">
        <v>478</v>
      </c>
      <c r="G9" s="3"/>
      <c r="H9" s="3" t="s">
        <v>61</v>
      </c>
      <c r="I9" s="3" t="s">
        <v>161</v>
      </c>
      <c r="J9" s="3"/>
      <c r="K9" s="3" t="s">
        <v>480</v>
      </c>
      <c r="L9" s="3"/>
      <c r="M9" s="3"/>
      <c r="N9" s="3"/>
      <c r="O9" s="3" t="s">
        <v>96</v>
      </c>
      <c r="P9" s="3" t="s">
        <v>97</v>
      </c>
      <c r="Q9" s="13">
        <v>2017011000088</v>
      </c>
      <c r="R9" s="3" t="s">
        <v>794</v>
      </c>
      <c r="S9" s="3" t="s">
        <v>795</v>
      </c>
      <c r="T9" s="3" t="s">
        <v>652</v>
      </c>
    </row>
    <row r="10" spans="1:20" ht="40.9">
      <c r="A10" s="3"/>
      <c r="B10" s="3" t="s">
        <v>796</v>
      </c>
      <c r="C10" s="3"/>
      <c r="D10" s="3" t="s">
        <v>597</v>
      </c>
      <c r="F10" s="3" t="s">
        <v>61</v>
      </c>
      <c r="G10" s="3"/>
      <c r="H10" s="3"/>
      <c r="I10" s="3" t="s">
        <v>278</v>
      </c>
      <c r="J10" s="3"/>
      <c r="K10" s="3" t="s">
        <v>61</v>
      </c>
      <c r="L10" s="3"/>
      <c r="M10" s="3"/>
      <c r="N10" s="3"/>
      <c r="O10" s="3" t="s">
        <v>797</v>
      </c>
      <c r="P10" s="10" t="s">
        <v>462</v>
      </c>
      <c r="Q10" s="13">
        <v>2021011000194</v>
      </c>
      <c r="R10" s="3" t="s">
        <v>622</v>
      </c>
      <c r="S10" s="3" t="s">
        <v>798</v>
      </c>
      <c r="T10" s="3" t="s">
        <v>672</v>
      </c>
    </row>
    <row r="11" spans="1:20" ht="132.6">
      <c r="A11" s="3"/>
      <c r="B11" s="3" t="s">
        <v>689</v>
      </c>
      <c r="C11" s="3"/>
      <c r="D11" s="3" t="s">
        <v>143</v>
      </c>
      <c r="F11" s="3"/>
      <c r="G11" s="3"/>
      <c r="H11" s="3"/>
      <c r="I11" s="3" t="s">
        <v>396</v>
      </c>
      <c r="J11" s="3"/>
      <c r="K11" s="3"/>
      <c r="L11" s="3"/>
      <c r="M11" s="3"/>
      <c r="N11" s="3"/>
      <c r="O11" s="3" t="s">
        <v>421</v>
      </c>
      <c r="P11" s="3" t="s">
        <v>422</v>
      </c>
      <c r="Q11" s="13">
        <v>2020011000158</v>
      </c>
      <c r="R11" s="3" t="s">
        <v>105</v>
      </c>
      <c r="S11" s="3" t="s">
        <v>799</v>
      </c>
      <c r="T11" s="3" t="s">
        <v>144</v>
      </c>
    </row>
    <row r="12" spans="1:20" ht="61.15">
      <c r="A12" s="3"/>
      <c r="B12" s="3" t="s">
        <v>800</v>
      </c>
      <c r="C12" s="3"/>
      <c r="D12" s="3" t="s">
        <v>528</v>
      </c>
      <c r="F12" s="3"/>
      <c r="G12" s="3"/>
      <c r="H12" s="3"/>
      <c r="I12" s="3" t="s">
        <v>61</v>
      </c>
      <c r="J12" s="3"/>
      <c r="K12" s="3"/>
      <c r="L12" s="3"/>
      <c r="M12" s="3"/>
      <c r="N12" s="3"/>
      <c r="O12" s="3" t="s">
        <v>112</v>
      </c>
      <c r="P12" s="3" t="s">
        <v>113</v>
      </c>
      <c r="Q12" s="13">
        <v>202300000000427</v>
      </c>
      <c r="R12" s="3" t="s">
        <v>514</v>
      </c>
      <c r="S12" s="3" t="s">
        <v>801</v>
      </c>
      <c r="T12" s="3" t="s">
        <v>515</v>
      </c>
    </row>
    <row r="13" spans="1:20" ht="61.15">
      <c r="A13" s="3"/>
      <c r="B13" s="3" t="s">
        <v>678</v>
      </c>
      <c r="C13" s="3"/>
      <c r="D13" s="3" t="s">
        <v>690</v>
      </c>
      <c r="F13" s="3"/>
      <c r="G13" s="3"/>
      <c r="H13" s="3"/>
      <c r="J13" s="3"/>
      <c r="K13" s="3"/>
      <c r="L13" s="3"/>
      <c r="M13" s="3"/>
      <c r="N13" s="3"/>
      <c r="O13" s="3" t="s">
        <v>217</v>
      </c>
      <c r="P13" s="3" t="s">
        <v>802</v>
      </c>
      <c r="Q13" s="13">
        <v>2017011000172</v>
      </c>
      <c r="R13" s="3" t="s">
        <v>613</v>
      </c>
      <c r="S13" s="3" t="s">
        <v>803</v>
      </c>
      <c r="T13" s="3" t="s">
        <v>804</v>
      </c>
    </row>
    <row r="14" spans="1:20" ht="40.9">
      <c r="A14" s="3"/>
      <c r="B14" s="3" t="s">
        <v>805</v>
      </c>
      <c r="C14" s="3"/>
      <c r="D14" s="3" t="s">
        <v>806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 t="s">
        <v>486</v>
      </c>
      <c r="P14" s="11" t="s">
        <v>487</v>
      </c>
      <c r="Q14" s="13">
        <v>2017011000196</v>
      </c>
      <c r="R14" s="3" t="s">
        <v>152</v>
      </c>
      <c r="S14" s="3" t="s">
        <v>807</v>
      </c>
      <c r="T14" s="3" t="s">
        <v>511</v>
      </c>
    </row>
    <row r="15" spans="1:20" ht="51">
      <c r="A15" s="3"/>
      <c r="B15" s="3" t="s">
        <v>808</v>
      </c>
      <c r="C15" s="3"/>
      <c r="D15" s="3" t="s">
        <v>493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 t="s">
        <v>809</v>
      </c>
      <c r="P15" s="3" t="s">
        <v>810</v>
      </c>
      <c r="Q15" s="13">
        <v>2017011000248</v>
      </c>
      <c r="R15" s="3" t="s">
        <v>181</v>
      </c>
      <c r="S15" s="3" t="s">
        <v>811</v>
      </c>
      <c r="T15" s="3"/>
    </row>
    <row r="16" spans="1:20" ht="51">
      <c r="A16" s="3"/>
      <c r="B16" s="3" t="s">
        <v>812</v>
      </c>
      <c r="C16" s="3"/>
      <c r="D16" s="3" t="s">
        <v>481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 t="s">
        <v>533</v>
      </c>
      <c r="P16" s="3" t="s">
        <v>534</v>
      </c>
      <c r="Q16" s="13">
        <v>2017011000134</v>
      </c>
      <c r="R16" s="3" t="s">
        <v>149</v>
      </c>
      <c r="S16" s="3" t="s">
        <v>813</v>
      </c>
      <c r="T16" s="3"/>
    </row>
    <row r="17" spans="1:20" ht="61.15">
      <c r="A17" s="3"/>
      <c r="B17" s="3" t="s">
        <v>183</v>
      </c>
      <c r="C17" s="3"/>
      <c r="D17" s="3" t="s">
        <v>500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 t="s">
        <v>468</v>
      </c>
      <c r="P17" s="3" t="s">
        <v>322</v>
      </c>
      <c r="Q17" s="13">
        <v>2017011000096</v>
      </c>
      <c r="R17" s="3" t="s">
        <v>707</v>
      </c>
      <c r="S17" s="3" t="s">
        <v>814</v>
      </c>
      <c r="T17" s="3"/>
    </row>
    <row r="18" spans="1:20" ht="51">
      <c r="A18" s="3"/>
      <c r="B18" s="3"/>
      <c r="C18" s="3"/>
      <c r="D18" s="3" t="s">
        <v>679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 t="s">
        <v>503</v>
      </c>
      <c r="P18" s="12" t="s">
        <v>504</v>
      </c>
      <c r="Q18" s="13">
        <v>2017011000171</v>
      </c>
      <c r="R18" s="3" t="s">
        <v>711</v>
      </c>
      <c r="S18" s="3" t="s">
        <v>815</v>
      </c>
      <c r="T18" s="3"/>
    </row>
    <row r="19" spans="1:20" ht="51">
      <c r="D19" s="3" t="s">
        <v>316</v>
      </c>
      <c r="O19" s="3" t="s">
        <v>816</v>
      </c>
      <c r="P19" s="10" t="s">
        <v>817</v>
      </c>
      <c r="Q19" s="13">
        <v>2017011000282</v>
      </c>
      <c r="R19" s="2" t="s">
        <v>510</v>
      </c>
      <c r="S19" s="2" t="s">
        <v>818</v>
      </c>
    </row>
    <row r="20" spans="1:20" ht="51">
      <c r="D20" s="3" t="s">
        <v>281</v>
      </c>
      <c r="O20" s="3" t="s">
        <v>286</v>
      </c>
      <c r="P20" s="10" t="s">
        <v>287</v>
      </c>
      <c r="Q20" s="13">
        <v>2017011000092</v>
      </c>
      <c r="R20" s="2" t="s">
        <v>143</v>
      </c>
      <c r="S20" s="2" t="s">
        <v>819</v>
      </c>
    </row>
    <row r="21" spans="1:20" ht="51">
      <c r="D21" s="3" t="s">
        <v>67</v>
      </c>
      <c r="O21" s="3" t="s">
        <v>185</v>
      </c>
      <c r="P21" s="10" t="s">
        <v>186</v>
      </c>
      <c r="Q21" s="13">
        <v>2021011000058</v>
      </c>
      <c r="R21" s="2" t="s">
        <v>205</v>
      </c>
      <c r="S21" s="2" t="s">
        <v>820</v>
      </c>
    </row>
    <row r="22" spans="1:20" ht="40.9">
      <c r="D22" s="3" t="s">
        <v>821</v>
      </c>
      <c r="O22" s="3" t="s">
        <v>329</v>
      </c>
      <c r="P22" s="10" t="s">
        <v>330</v>
      </c>
      <c r="Q22" s="13">
        <v>2018011001150</v>
      </c>
      <c r="S22" s="2" t="s">
        <v>822</v>
      </c>
    </row>
    <row r="23" spans="1:20" ht="30.6">
      <c r="O23" s="3" t="s">
        <v>233</v>
      </c>
      <c r="P23" s="11" t="s">
        <v>234</v>
      </c>
      <c r="Q23" s="13">
        <v>2017011000170</v>
      </c>
      <c r="S23" s="2" t="s">
        <v>823</v>
      </c>
    </row>
    <row r="24" spans="1:20" ht="30.6">
      <c r="O24" s="3" t="s">
        <v>461</v>
      </c>
      <c r="P24" s="10" t="s">
        <v>462</v>
      </c>
      <c r="Q24" s="13">
        <v>2017011000106</v>
      </c>
    </row>
    <row r="25" spans="1:20" ht="20.45">
      <c r="O25" s="3" t="s">
        <v>321</v>
      </c>
      <c r="P25" s="11" t="s">
        <v>322</v>
      </c>
      <c r="Q25" s="13">
        <v>2018011001151</v>
      </c>
    </row>
    <row r="26" spans="1:20" ht="14.45">
      <c r="Q26" s="13"/>
    </row>
    <row r="27" spans="1:20" ht="14.45">
      <c r="Q27" s="13"/>
    </row>
  </sheetData>
  <mergeCells count="20">
    <mergeCell ref="N1:N2"/>
    <mergeCell ref="R1:R2"/>
    <mergeCell ref="S1:S2"/>
    <mergeCell ref="T1:T2"/>
    <mergeCell ref="Q1:Q2"/>
    <mergeCell ref="P1:P2"/>
    <mergeCell ref="O1:O2"/>
    <mergeCell ref="M1:M2"/>
    <mergeCell ref="A1:A2"/>
    <mergeCell ref="B1:B2"/>
    <mergeCell ref="E1:E2"/>
    <mergeCell ref="F1:F2"/>
    <mergeCell ref="G1:G2"/>
    <mergeCell ref="H1:H2"/>
    <mergeCell ref="I1:I2"/>
    <mergeCell ref="J1:J2"/>
    <mergeCell ref="K1:K2"/>
    <mergeCell ref="L1:L2"/>
    <mergeCell ref="C1:C2"/>
    <mergeCell ref="D1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13A81B87B15D4C89B648B6AD29A047" ma:contentTypeVersion="10" ma:contentTypeDescription="Crear nuevo documento." ma:contentTypeScope="" ma:versionID="6e0120c9b0377b313c31a7dd9a0cf5af">
  <xsd:schema xmlns:xsd="http://www.w3.org/2001/XMLSchema" xmlns:xs="http://www.w3.org/2001/XMLSchema" xmlns:p="http://schemas.microsoft.com/office/2006/metadata/properties" xmlns:ns2="5db068c3-ccd6-4ccb-8a5f-3772948d8fef" xmlns:ns3="052803c0-a2b8-46de-a3a5-0fe4e84c816a" targetNamespace="http://schemas.microsoft.com/office/2006/metadata/properties" ma:root="true" ma:fieldsID="b5d0571efc8d5ded2d6183e9e73aa668" ns2:_="" ns3:_="">
    <xsd:import namespace="5db068c3-ccd6-4ccb-8a5f-3772948d8fef"/>
    <xsd:import namespace="052803c0-a2b8-46de-a3a5-0fe4e84c8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068c3-ccd6-4ccb-8a5f-3772948d8f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3c0-a2b8-46de-a3a5-0fe4e84c81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251CE9-B008-43C5-83F8-7705EF8FFED7}"/>
</file>

<file path=customXml/itemProps2.xml><?xml version="1.0" encoding="utf-8"?>
<ds:datastoreItem xmlns:ds="http://schemas.openxmlformats.org/officeDocument/2006/customXml" ds:itemID="{6878624F-EED4-4708-B972-557816BDF1DA}"/>
</file>

<file path=customXml/itemProps3.xml><?xml version="1.0" encoding="utf-8"?>
<ds:datastoreItem xmlns:ds="http://schemas.openxmlformats.org/officeDocument/2006/customXml" ds:itemID="{BAA01EC8-E80A-4720-A76D-72D8CD1FD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Viviana Olaya Gonzalez</dc:creator>
  <cp:keywords/>
  <dc:description/>
  <cp:lastModifiedBy>Paula Viviana Olaya Gonzalez</cp:lastModifiedBy>
  <cp:revision/>
  <dcterms:created xsi:type="dcterms:W3CDTF">2023-11-08T22:43:12Z</dcterms:created>
  <dcterms:modified xsi:type="dcterms:W3CDTF">2024-12-10T21:05:14Z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0x010100C713A81B87B15D4C89B648B6AD29A047</vt:lpwstr>
  </property>
</Properties>
</file>