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minviviendagovco.sharepoint.com/sites/OAP_GPS/Comites/003_001_COMITÉ_INSTITUCIONAL_DE_GESTIÓN_Y_DESEMPEÑO/2026/01_Enero_29_de_2026/3. Plan de Acción Institucional/"/>
    </mc:Choice>
  </mc:AlternateContent>
  <xr:revisionPtr revIDLastSave="1301" documentId="8_{0EF0A40F-3683-44C7-903F-6C4F636A0B7F}" xr6:coauthVersionLast="47" xr6:coauthVersionMax="47" xr10:uidLastSave="{A301F171-AC6C-4E78-9591-ED17C359A29D}"/>
  <bookViews>
    <workbookView xWindow="-108" yWindow="-108" windowWidth="23256" windowHeight="12456" xr2:uid="{575ABCF2-A420-460E-9FC5-77D5121409D7}"/>
  </bookViews>
  <sheets>
    <sheet name="PAI 2026" sheetId="1" r:id="rId1"/>
    <sheet name="Hoja2" sheetId="2" state="hidden" r:id="rId2"/>
    <sheet name="Hoja3" sheetId="3" state="hidden" r:id="rId3"/>
    <sheet name="Hoja1" sheetId="4" state="hidden" r:id="rId4"/>
    <sheet name="Hoja4" sheetId="5" state="hidden" r:id="rId5"/>
    <sheet name="Hoja5" sheetId="6" state="hidden" r:id="rId6"/>
    <sheet name="Hoja6" sheetId="7" state="hidden" r:id="rId7"/>
  </sheets>
  <definedNames>
    <definedName name="_xlnm._FilterDatabase" localSheetId="1" hidden="1">Hoja2!$A$1:$E$1</definedName>
    <definedName name="_xlnm._FilterDatabase" localSheetId="0" hidden="1">'PAI 2026'!$B$4:$AI$123</definedName>
  </definedNames>
  <calcPr calcId="191028"/>
  <pivotCaches>
    <pivotCache cacheId="1" r:id="rId8"/>
    <pivotCache cacheId="2"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5" i="3"/>
  <c r="E3" i="3"/>
  <c r="E2" i="3"/>
  <c r="D25" i="2"/>
  <c r="D11" i="2"/>
  <c r="D6" i="2"/>
  <c r="D15" i="2"/>
  <c r="D26" i="2" l="1"/>
</calcChain>
</file>

<file path=xl/sharedStrings.xml><?xml version="1.0" encoding="utf-8"?>
<sst xmlns="http://schemas.openxmlformats.org/spreadsheetml/2006/main" count="2662" uniqueCount="733">
  <si>
    <t>PLAN DE ACCIÓN INSTITUCIONAL (PAI) 2026
MINISTERIO DE VIVIENDA, CIUDAD Y TERRITORIO</t>
  </si>
  <si>
    <t>Plan Nacional de Desarrollo</t>
  </si>
  <si>
    <t>Plan Estratégico Institucional</t>
  </si>
  <si>
    <t>Código</t>
  </si>
  <si>
    <t>Responsable</t>
  </si>
  <si>
    <t>Transformación</t>
  </si>
  <si>
    <t>Pilar</t>
  </si>
  <si>
    <t>Catalizador</t>
  </si>
  <si>
    <t>Eje</t>
  </si>
  <si>
    <t>Dimensión</t>
  </si>
  <si>
    <t>Política</t>
  </si>
  <si>
    <t>Proceso SIG</t>
  </si>
  <si>
    <t>ODS asociados</t>
  </si>
  <si>
    <t>PMI_1</t>
  </si>
  <si>
    <t>PND - Sectorial</t>
  </si>
  <si>
    <t>PND - Étnicos_1</t>
  </si>
  <si>
    <t>Macrometas_1</t>
  </si>
  <si>
    <t>Cambio Climático</t>
  </si>
  <si>
    <t>Decreto  612/2018</t>
  </si>
  <si>
    <t>ALINEACIÓN CON INSTRUMENTOS DE PLANEACIÓN</t>
  </si>
  <si>
    <t>NOMBRE DEL INDICADOR</t>
  </si>
  <si>
    <t>DESCRIPCIÓN DEL INDICADOR</t>
  </si>
  <si>
    <t>TIPO DE INDICADOR</t>
  </si>
  <si>
    <t>CATEGORÍA</t>
  </si>
  <si>
    <t>UNIDAD DE MEDIDA</t>
  </si>
  <si>
    <t>PERIODICIDAD</t>
  </si>
  <si>
    <t>FÓRMULA</t>
  </si>
  <si>
    <t>Valor linea base</t>
  </si>
  <si>
    <t>Año línea base</t>
  </si>
  <si>
    <t>Meta 2023</t>
  </si>
  <si>
    <t>Meta 2024</t>
  </si>
  <si>
    <t>Meta 2025</t>
  </si>
  <si>
    <t>Meta 2026</t>
  </si>
  <si>
    <t>Meta Acumulada</t>
  </si>
  <si>
    <t>BPIN</t>
  </si>
  <si>
    <t>Nombre del Proyecto</t>
  </si>
  <si>
    <t>Fuente</t>
  </si>
  <si>
    <t>V-DVR-01</t>
  </si>
  <si>
    <t>Dirección de Vivienda Rural-DVR</t>
  </si>
  <si>
    <t xml:space="preserve">5. Convergencia Regional </t>
  </si>
  <si>
    <t>5.13. Bloque estratégico I  1. Integración intrarregional (intraurbana, urbano-rural, subregional) a partir de:; iii) la construcción de hábitats integrales</t>
  </si>
  <si>
    <t>5.13.03. Territorios más humanos: hábitat integral</t>
  </si>
  <si>
    <t>2. Soluciones habitacionales​</t>
  </si>
  <si>
    <t>4. Evaluación de resultados</t>
  </si>
  <si>
    <t>p) Seguimiento y Evaluación</t>
  </si>
  <si>
    <t>o) Gestión a la política de vivienda: 
Formular, reglamentar e implementar la política pública de vivienda a través de la elaboración de propuestas de política, documentos de proyectos normativos, así como la promoción, acompañamiento y/o asistencia técnica y/o financiera, asignación de subsidios familiares de vivienda; saneamiento y transferencia de predios a las partes interesadas y grupos de valor de conformidad con la normatividad vigente, con el propósito de contribuir al mejoramiento de la calidad de vida de la población colombiana.</t>
  </si>
  <si>
    <t>5. Indicador de Plan de Acción Institucional-PAI 2026</t>
  </si>
  <si>
    <t>Índice de reducción del déficit habitacional rural</t>
  </si>
  <si>
    <t>Este indicador mide la disminución del déficit habitacional cuantitativo, en las zonas rurales del país, considerando el resultado directo de la inversión anual asignada por el Ministerio de Vivienda. El indicador refleja el progreso hacia la reducción de brechas habitacionales mediante la implementación de proyectos de construcción de vivienda nueva, evaluando la relación entre el presupuesto asignado y los resultados alcanzados para las comunidades rurales.​</t>
  </si>
  <si>
    <t>1. Resultado: 
el cual está orientado a alcanzar una situación deseada</t>
  </si>
  <si>
    <t>1. Estratégico</t>
  </si>
  <si>
    <t>Porcentaje</t>
  </si>
  <si>
    <t xml:space="preserve">Mensual </t>
  </si>
  <si>
    <t>Fortalecimiento a la formulacion e 
implementacion de la politica de 
vivienda rural - Nacional</t>
  </si>
  <si>
    <t xml:space="preserve">Recursos PGN </t>
  </si>
  <si>
    <t>V-DVR-02</t>
  </si>
  <si>
    <t>1. Transformación territorial​</t>
  </si>
  <si>
    <t>3. Gestión con valores para resultados</t>
  </si>
  <si>
    <t>l) Mejora Normativa</t>
  </si>
  <si>
    <t>Documentos técnicos e instrumentos normativos elaborados para ampliar el alcance de la Política Pública de Vivienda de Interés Social Rural (PPVISR)</t>
  </si>
  <si>
    <t xml:space="preserve">Mide la cantidad de productos técnicos y normativos desarrollados con el objetivo de fortalecer, actualizar o expandir el alcance de la Política Pública de Vivienda de Interés Social Rural. Incluye guías, manuales, lineamientos, decretos, resoluciones, estudios técnicos, entre otros instrumentos que contribuyen a mejorar la implementación, cobertura y efectividad de dicha política. </t>
  </si>
  <si>
    <t>2. Producto: 
bienes o servicios que permitirán alcanzar el resultado esperado</t>
  </si>
  <si>
    <t>Número</t>
  </si>
  <si>
    <t>Trimestral</t>
  </si>
  <si>
    <t>Total Documentos e instrumentos elaborados=∑(Documentos técnicos+Instrumentos normativos)</t>
  </si>
  <si>
    <t>V-DVR-03</t>
  </si>
  <si>
    <t>5.11. Bloque estratégico I  1. Integración intrarregional (intraurbana, urbano-rural, subregional) a partir de: i) el desarrollo de ciudades más sostenibles, compactas y equitativas</t>
  </si>
  <si>
    <t>5.11.03. Territorios más humanos: hábitat integral</t>
  </si>
  <si>
    <t>d) Fortalecimiento Institucional</t>
  </si>
  <si>
    <t xml:space="preserve">Asistencias técnicas realizadas en el marco de la implementación de la política pública de vivienda rural </t>
  </si>
  <si>
    <t>Mide la cantidad de acciones de acompañamiento técnico que se han llevado a cabo para apoyar la ejecución de la Política Pública de Vivienda de Interés Social</t>
  </si>
  <si>
    <t>3. Gestión: 
actividades, procesos, procedimientos u operaciones mediante las cuales los insumos se transforman en bienes o servicios concretos</t>
  </si>
  <si>
    <t>3. Gestión</t>
  </si>
  <si>
    <t xml:space="preserve">Sumatoria de asistencias técnicas realizadas en el marco de la implementación de la política pública de viviendarural </t>
  </si>
  <si>
    <t>V-DVR-04</t>
  </si>
  <si>
    <t xml:space="preserve">2. Seguridad Humana y Justicia Social </t>
  </si>
  <si>
    <t>2.02. Superación de privaciones como fundamento de la dignidad humana y condiciones básicas para el bienestar</t>
  </si>
  <si>
    <t>N/A</t>
  </si>
  <si>
    <t>3. Indicador Plan Nacional de Desarrollo-PND 2022-2026</t>
  </si>
  <si>
    <t>Porcentaje de avance en la implementación del proyecto piloto acorde al plan de hábitat integral (agua, vivienda y saneamiento básico) construido para los territorios indígenas de la Amazonía colombiana</t>
  </si>
  <si>
    <t>Este indicador mide el grado de avance en la ejecución del proyecto piloto de hábitat integral diseñado específicamente para comunidades indígenas de la Amazonía colombiana. El plan contempla componentes clave como acceso al agua potable, soluciones de vivienda digna y sistemas de saneamiento básico, en coherencia con las necesidades culturales, territoriales y ambientales de estas comunidades.
El indicador permite hacer seguimiento al cumplimiento de las actividades programadas en el cronograma del proyecto, comparando lo ejecutado frente a lo planeado, y reflejando el progreso hacia la mejora de las condiciones de vida en estos territorios.</t>
  </si>
  <si>
    <t>Semestral</t>
  </si>
  <si>
    <t>(Acciones de implementación del proyecto piloto del plan de habitat integral realizadas / Acciones de implementación del plan de habitat integral programadas)*100.</t>
  </si>
  <si>
    <t>A la fecha no se ha formulado un plan de habitat integral (agua, vivienda y saneamiento básico) para los territorios indígenas de la Amazonía colombiana</t>
  </si>
  <si>
    <t>V-DVR-05</t>
  </si>
  <si>
    <t>m) Participación Ciudadana</t>
  </si>
  <si>
    <t>Porcentaje de avance en la formulación, concertación e implementación del programa de vivienda que beneficie a los pueblos indígenas</t>
  </si>
  <si>
    <t>Mide el porcentaje de avance en la formulación, concertación e implementación del programa de vivienda que beneficie a los pueblos indígenas que pertenecen a la Mesa Permanente de Concertación (MPC)</t>
  </si>
  <si>
    <t>Anual</t>
  </si>
  <si>
    <t xml:space="preserve">Sumatoria del avance de los pesos porcentuales de los hitos: Hito 1 Definir de manera concertada el programa de vivienda que beneficie pueblos indígenas (10%) + Hito 2 Protocolización del programa de vivienda en MPC (10%) + Hito 3 Formalización del programa de vivienda (20%) + Hito 4 Implementación del programa (60%) </t>
  </si>
  <si>
    <t>A la fecha no se ha formulado un programa concertado de vivienda que beneficiara a los pueblos indígenas en el marco de la MPC.</t>
  </si>
  <si>
    <t>V-DVR-06</t>
  </si>
  <si>
    <t>Acompañamientos sociales realizados en el marco de la implementación de la política pública de vivienda rural</t>
  </si>
  <si>
    <t>Mide el número de acompañamientos sociales efectuados a hogares beneficiarios en el marco de la implementación de la política pública de vivienda rural. Los acompañamientos sociales comprenden acciones de orientación, seguimiento, fortalecimiento comunitario y articulación institucional, dirigidas a garantizar la participación activa de las familias, el reconocimiento de sus dinámicas socioculturales, y la apropiación de los procesos de mejoramiento o construcción de vivienda rural.</t>
  </si>
  <si>
    <t>Sumatoria de acompañamientos sociales realizados en el marco de la implementación de la política pública de vivienda rural</t>
  </si>
  <si>
    <t>V-DVR-07</t>
  </si>
  <si>
    <t>Nuevas formas de gestionar la vivienda rural desarrolladas</t>
  </si>
  <si>
    <t>Mide el número y tipo de estrategias, modelos, mecanismos o herramientas innovadoras desarrolladas para mejorar la gestión de la vivienda rural en el marco de la política pública. Las nuevas formas de gestión pueden incluir enfoques participativos, esquemas de cofinanciación, alianzas interinstitucionales, metodologías adaptadas al contexto territorial, o el uso de tecnologías para optimizar procesos de planeación, ejecución y seguimiento.</t>
  </si>
  <si>
    <t>A la fecha no se cuenta con una línea base</t>
  </si>
  <si>
    <t>Fecha L.B:</t>
  </si>
  <si>
    <t>Fuente L.B:</t>
  </si>
  <si>
    <t>V-DIVIS-01</t>
  </si>
  <si>
    <t>Dirección de Inversiones en Vivienda de Interés Social-DIVIS</t>
  </si>
  <si>
    <t>r) Servicio al Ciudadano</t>
  </si>
  <si>
    <t>o) Gestión a la política de vivienda:  
Formular, reglamentar e implementar la política pública de vivienda a través de la elaboración de propuestas de política, documentos de proyectos normativos, así como la promoción, acompañamiento y/o asistencia técnica y/o financiera, asignación de subsidios familiares de vivienda; saneamiento y transferencia de predios a las partes interesadas y grupos de valor de conformidad con la normatividad vigente, con el propósito de contribuir al mejoramiento de la calidad de vida de la población colombiana.</t>
  </si>
  <si>
    <t>ID 205 - Hogares beneficiados con subsidio familiar de vivienda de adquisición urbanos y rurales</t>
  </si>
  <si>
    <t>Hogares beneficiados con Subsidio Familiar de Vivienda de adquisición urbanos y rurales</t>
  </si>
  <si>
    <t>Mide el número de hogares beneficiados a través del Subsidio Familiar de Vivienda en modalidad de adquisición nueva o usada, Construcción en sitio propio o poseedor, independientemente de la entidad que asigne el Subsidio Familiar de Vivienda.</t>
  </si>
  <si>
    <t>2. Producto:  
bienes o servicios que permitirán alcanzar el resultado esperado</t>
  </si>
  <si>
    <t>Sumatoria del número de hogares beneficiados con Subsidio Familiar de Vivienda Urbano y rural en modalidad de adquisición y/o construcción en sitio propio.</t>
  </si>
  <si>
    <t>2018011001151</t>
  </si>
  <si>
    <t>Subsidio Familiar de Vivienda  Nacional</t>
  </si>
  <si>
    <t>V-DIVIS-02</t>
  </si>
  <si>
    <t>Hogares urbanos postulados en el Programa de Autogestión de Vivienda de Interés Social Nueva Urbana y Rural.</t>
  </si>
  <si>
    <t xml:space="preserve">Mide el número de hogares ubicados en zonas urbanas que realizan su postulación efectiva al Programa de Autogestión de Vivienda de Interés Social, a través de la plataforma oficial dispuesta por el Ministerio de Vivienda, Ciudad y Territorio, dentro de los periodos y fechas establecidas para tal fin. El indicador considera únicamente aquellas postulaciones que cumplen con los requisitos, condiciones y lineamientos definidos en la normativa y en los términos operativos del programa.  </t>
  </si>
  <si>
    <t>Sumatoria del número de hogares postulados a través Programa de Autogestión de Vivienda de Interés Social Nueva Urbana y Rural</t>
  </si>
  <si>
    <t>V-DIVIS-03</t>
  </si>
  <si>
    <t>4. Indicador Macro Meta-MM</t>
  </si>
  <si>
    <t>Viviendas rurales nuevas gestionadas (gestionados otras entidades + asignados fonvivienda)</t>
  </si>
  <si>
    <t xml:space="preserve">Número de beneficiarios con viviendas nuevas en zona rural, asignados por Fonvivienda y/o gestionados por otras entidades, regalías u Obras por impuestos </t>
  </si>
  <si>
    <t xml:space="preserve">Sumatoria de beneficiarios con viviendas nuevas en  zona rural, asignados por Fonvivienda y/o entregados por otras entidades, regalías u obras por impuestos </t>
  </si>
  <si>
    <t>V-DIVIS-04</t>
  </si>
  <si>
    <t>A.67.2 Viviendas nuevas entregadas</t>
  </si>
  <si>
    <t xml:space="preserve">2. Indicador Plan Marco de Implementación-PMI </t>
  </si>
  <si>
    <t xml:space="preserve"> Viviendas nuevas entregadas (A.67.2)</t>
  </si>
  <si>
    <t>El presente indicador mide el número de hogares rurales beneficiados con viviendas de interés social rural nuevas entregadas en el área rural del territorio nacional, incluyendo municipios PDET.  El Subsidio Familiar de Vivienda Rural (SFVR) se otorga de acuerdo con lo establecido en el Decreto 1341 de 2020.  Se entiende por vivienda nueva la construcción de una solución habitacional  definida mediante una tipología de vivienda a construir  y que reconociendo variables climáticas, socioculturales y geográficas, entre otros factores, cuente con los siguientes espacios:  un (1) espacio múltiple, tres (3) habitaciones, un (1) baño, una (1) cocina, (1) un cuarto de herramientas, una (1) alberca para el almacenamiento de agua y limpieza, una (1) solución de saneamiento básico incluyendo aparatos e instalaciones hidráulicas y sanitarias y finalmente, una (1) solución de manejo de excretas y/o aguas residuales domésticas, salvo para el caso de la población indígena, la solución de manejo de excretas y de saneamiento básico tendrá en cuenta los usos y costumbres dependiendo de la población. Las viviendas serán entregadas a los beneficiarios del Subsidio Familiar de Vivienda de Interés Social Rural, mediante acta, a través de la entidad operadora o contratista, documento que será cuantificado para el indicador cuando sea reportado a la entidad y validado. Este indicador está sujeto a la asignación presupuestal anual del respectivo proyecto de inversión. La importancia de este indicador reside en la necesidad de medir y hacer seguimiento a las acciones implementadas para la reducción del déficit cuantitativo de vivienda en el sector rural.</t>
  </si>
  <si>
    <t>Sumatoria de viviendas de interés social rural nuevas entregadas</t>
  </si>
  <si>
    <t>La línea base para este indicador es No Disponible ya que la facultad del MVCT para la ejecución de la política de vivienda rural inicia desde el 1 de enero del año 2020, razón por la cual el Ministerio no cuenta con datos históricos que permitan la definición de una línea base</t>
  </si>
  <si>
    <t>V-DIVIS-05</t>
  </si>
  <si>
    <t>A.67P.2 Viviendas nuevas entregadas en municipios PDET</t>
  </si>
  <si>
    <t>Viviendas nuevas entregadas en municipios PDET (A.67P.2)</t>
  </si>
  <si>
    <t>El presente indicador mide el número de hogares rurales beneficiados con viviendas de interés social rural nuevas entregadas en el área rural de los municipios PDET.  El Subsidio Familiar de Vivienda Rural (SFVR) se otorga de acuerdo con lo establecido en el Decreto 1341 de 2020. Se entiende por vivienda nueva la construcción de una solución habitacional  definida mediante una tipología de vivienda a construir  y que reconociendo variables climáticas, socioculturales y geográficas, entre otros factores, cuente con los siguientes espacios:  un (1) espacio múltiple, tres (3) habitaciones, un (1) baño, una (1) cocina, (1) un cuarto de herramientas, una (1) alberca para el almacenamiento de agua y limpieza, una (1) solución de saneamiento básico incluyendo aparatos e instalaciones hidráulicas y sanitarias y finalmente, una (1) solución de manejo de excretas y/o aguas residuales domésticas, salvo para el caso de la población indígena, la solución de manejo de excretas y de saneamiento básico tendrá en cuenta los usos y costumbres dependiendo de la población. Las viviendas serán entregadas a los beneficiarios del Subsidio Familiar de Vivienda de Interés Social Rural, mediante acta, a través de la entidad operadora o contratista, documento que será cuantificado para el indicador cuando sea reportado a la entidad y validado. Este indicador está sujeto a la asignación presupuestal anual del respectivo proyecto de inversión. La importancia de este indicador reside en la necesidad de medir y hacer seguimiento a las acciones implementadas para la reducción del déficit cuantitativo de vivienda en el sector rural en los municipios PDET.</t>
  </si>
  <si>
    <t xml:space="preserve">Sumatoria de viviendas de interés social rural nuevas entregadas en municipios PDET </t>
  </si>
  <si>
    <t>La línea base para este indicador es No Disponible ya que la facultad del MVCT para la ejecución de la política de vivienda rural inicia desde el 1 de enero del año 2020, razón por la cual el ministerio no cuenta con datos históricos que permitan la definición de una línea base.</t>
  </si>
  <si>
    <t>V-DIVIS-06</t>
  </si>
  <si>
    <t>A.G.9.2 Viviendas nuevas entregadas a mujeres</t>
  </si>
  <si>
    <t>Viviendas nuevas entregadas a mujeres (A.G.9.2)</t>
  </si>
  <si>
    <t xml:space="preserve">El presente indicador mide el número de hogares rurales con jefatura femenina beneficiados con viviendas de interés social rural nuevas entregadas en el área rural del territorio nacional, incluyendo los municipios PDET.  El Subsidio Familiar de Vivienda Rural (SFVR) se otorga de acuerdo con lo establecido en el Decreto 1341 de 2020. Se entiende por vivienda nueva la construcción de una solución habitacional  definida mediante una tipología de vivienda a construir  y que reconociendo variables climáticas, socioculturales y geográficas, entre otros factores, cuente con los siguientes espacios:  un (1) espacio múltiple, tres (3) habitaciones, un (1) baño, una (1) cocina, (1) un cuarto de herramientas, una (1) alberca para el almacenamiento de agua y limpieza, una (1) solución de saneamiento básico incluyendo aparatos e instalaciones hidráulicas y sanitarias y finalmente, una (1) solución de manejo de excretas y/o aguas residuales domésticas, salvo para el caso de la población indígena, la solución de manejo de excretas y de saneamiento básico tendrá en cuenta los usos y costumbres dependiendo de la población. Las viviendas serán entregadas a mujeres beneficiarias del Subsidio Familiar de Vivienda de Interés Social Rural, mediante acta, a través de la entidad operadora o contratista, documento que será cuantificado para el indicador cuando sea reportado a la entidad y validado. Este indicador está sujeto a la asignación presupuestal anual del respectivo proyecto de inversión. La importancia de este indicador reside en la necesidad de medir y hacer seguimiento a las acciones implementadas para la reducción del déficit cuantitativo de vivienda en el sector rural y la reducción de la brecha de género.								</t>
  </si>
  <si>
    <t>Sumatoria de viviendas de interés social rural nuevas entregadas a hogares con jefatura femenina</t>
  </si>
  <si>
    <t>La línea base para este indicador es No Disponible ya que la facultad del MVCT para la ejecución de la política de vivienda rural inicia desde el 1 de enero del año 2020, razón por la cual el Ministerio no cuenta con datos históricos que permitan la definición de una línea base.</t>
  </si>
  <si>
    <t>V-DIVIS-07</t>
  </si>
  <si>
    <t>Hogares beneficiados con mejoramiento de vivienda urbanos y rurales</t>
  </si>
  <si>
    <t>Mide el número de hogares beneficiados con soluciones de mejoramiento de vivienda urbana y rural, a partir de la asignación de subsidios y de la ejecución de intervenciones financiadas mediante subsidios, créditos e incentivos, en el marco de programas implementados por entidades nacionales y territoriales. Incluye los subsidios familiares de vivienda asignados por Fonvivienda; los mejoramientos terminados por las Cajas de Compensación Familiar; los mejoramientos de vivienda terminados por el Departamento Administrativo para la Prosperidad Social, el Ministerio de Agricultura y Desarrollo Rural y el Banco Agrario; los mejoramientos terminados con recursos del Sistema General de Regalías; así como los apoyos financieros para el mejoramiento de vivienda a través del Fondo Nacional de Ahorro, FINAGRO, la línea de redescuento de FINDETER y el respaldo del Fondo Nacional de Garantías.
Adicionalmente, incorpora las intervenciones de mejoramiento asociadas a la instalación de paneles solares, lideradas por el Ministerio de Minas y Energía, así como las intervenciones de mejoramiento mediante sistemas de captación de aguas lluvias, conexiones intradomiciliarias y baterías sanitarias.</t>
  </si>
  <si>
    <t>Sumatoria de hogares beneficiados con los subsidios familiares de vivienda asignados por Fonvivienda + mejoramientos terminados por las Cajas de Compensación Familiar + mejoramientos terminados por el Departamento Administrativo para la Prosperidad Social, el Ministerio de Agricultura y Desarrollo Rural y el Banco Agrario + mejoramientos terminados por el Sistema General de Regalías + créditos otorgados para mejoramientos de vivienda +  instalación de paneles solares + sistemas de captación de aguas lluvias +  conexiones intradomiciliarias + unidades sanitarias.</t>
  </si>
  <si>
    <t>V-DIVIS-08</t>
  </si>
  <si>
    <t>A.66.2 Viviendas mejoradas entregadas</t>
  </si>
  <si>
    <t>Viviendas mejoradas entregadas A.66.2</t>
  </si>
  <si>
    <t>El presente indicador mide el número de hogares rurales beneficiados con mejoramiento de viviendas de interés social rural entregados en el territorio nacional, incluyendo los municipios PDET. El Subsidio Familiar de Vivienda Rural (SFVR) se otorga de acuerdo con lo establecido en el Decreto 1341 de 2020.  Se considera un mejoramiento de vivienda rural, el conjunto de acciones integrales que permiten dignificar las condiciones de vida de un familia u hogar rural, teniendo en cuenta lo relacionado con salud habitacional y las adecuaciones locativas o modulares que no superen los 22 SMMLV y que estén acordes con lo definido en los portafolios de mejoramientos establecidos en el numeral 6.3.2 del Plan Nacional de Construcción y Mejoramiento de Vivienda Social Rural. Las viviendas mejoradas serán entregadas a los beneficiarios del Subsidio Familiar de Vivienda de Interés Social Rural, mediante acta, a través de la entidad operadora o contratista, documento que será cuantificado para el indicador cuando sea reportado a la entidad y validado. Este indicador está sujeto a la asignación presupuestal anual del respectivo proyecto de inversión. La importancia de este indicador reside en la necesidad de medir y hacer seguimiento a las acciones implementadas para la reducción del déficit cualitativo de vivienda en el área rural.</t>
  </si>
  <si>
    <t>Sumatoria de viviendas mejoradas entregadas</t>
  </si>
  <si>
    <t>La línea base para este indicador es No Disponible (ND) ya que la facultad del MVCT para la ejecución de la política de vivienda rural inicia desde el 1 de enero del año 2020, razón por la cual el Ministerio no cuenta con datos históricos que permitan la definición de una línea base.</t>
  </si>
  <si>
    <t>V-DIVIS-09</t>
  </si>
  <si>
    <t>A.G.8.2 Viviendas mejoradas entregadas a mujeres</t>
  </si>
  <si>
    <t>Viviendas mejoradas entregadas a mujeres A.G.8.2</t>
  </si>
  <si>
    <t>El presente indicador mide el número de hogares rurales con jefatura femenina beneficiados con mejoramiento de viviendas de interés social rural entregados en el territorio nacional, incluyendo los municipios PDET. El Subsidio Familiar de Vivienda Rural (SFVR) se otorga de acuerdo con lo establecido en el Decreto 1341 de 2020. Se considera un mejoramiento de vivienda rural, el conjunto de acciones integrales que permiten dignificar las condiciones de vida de un familia u hogar rural, teniendo en cuenta lo relacionado con salud habitacional y las adecuaciones locativas o modulares que no superen los 22 SMMLV y que estén acordes con lo definido en los portafolios de mejoramientos establecidos en el numeral 6.3.2 del Plan Nacional de Construcción y Mejoramiento de Vivienda Social Rural. Las viviendas mejoradas serán entregadas a los beneficiarios del Subsidio Familiar de Vivienda de Interés Social Rural, mediante acta, a través de la entidad operadora o contratista, documento que será cuantificado para el indicador cuando sea reportado a la entidad y validado. Este indicador está sujeto a la asignación presupuestal anual del respectivo proyecto de inversión. La importancia de este indicador reside en la necesidad de medir y hacer seguimiento a las acciones implementadas para la reducción del déficit cualitativo de vivienda en el área rural y la reducción de la brecha de género.</t>
  </si>
  <si>
    <t>V-DIVIS-10</t>
  </si>
  <si>
    <t>A.66P.2 Viviendas mejoradas entregadas en municipios PDET</t>
  </si>
  <si>
    <t>Viviendas mejoradas entregadas en municipios PDET (A.66P.2)</t>
  </si>
  <si>
    <t>El presente indicador mide el número de hogares rurales beneficiados con mejoramiento de viviendas de interés social rural entregados en el área rural de los municipios PDET.  El Subsidio Familiar de Vivienda Rural (SFVR) se otorga de acuerdo con lo establecido en el Decreto 1341 de 2020. Se considera un mejoramiento de vivienda rural, el conjunto de acciones integrales que permiten dignificar las condiciones de vida de un familia u hogar rural, teniendo en cuenta lo relacionado con salud habitacional y las adecuaciones locativas o modulares que no superen los 22 SMMLV y que estén acordes con lo definido en los portafolios de mejoramientos establecidos en el numeral 6.3.2 del Plan Nacional de Construcción y Mejoramiento de Vivienda Social Rural. Las viviendas mejoradas serán entregadas a los beneficiarios del Subsidio Familiar de Vivienda de Interés Social Rural en los municipios PDET, mediante acta, a través de la entidad operadora o contratista, documento que será cuantificado para el indicador cuando sea reportado a la entidad y validado. Este indicador está sujeto a la asignación presupuestal anual del respectivo proyecto de inversión. La importancia de este indicador reside en la necesidad de medir y hacer seguimiento a las acciones implementadas para la reducción del déficit cualitativo de vivienda en el área rural.</t>
  </si>
  <si>
    <t xml:space="preserve"> Sumatoria de viviendas mejoradas entregadas en municipios PDET </t>
  </si>
  <si>
    <t xml:space="preserve">La línea base para este indicador es No Disponible ya que la facultad del MVCT para la ejecución de la política de vivienda rural inicia desde el 1 de enero del año 2020, razón por la cual el Ministerio no cuenta con datos históricos </t>
  </si>
  <si>
    <t>V-DIVIS-11</t>
  </si>
  <si>
    <t xml:space="preserve">Subsidios familiares de vivienda asignados en el programa arrendamiento migrantes </t>
  </si>
  <si>
    <t xml:space="preserve">Mide el número de subsidios asignados a través del Subsidio Familiar de Vivienda en modalidad de arrendamiento para los migrantes </t>
  </si>
  <si>
    <t>Sumatoria del número de hogares asignados a través del Subsidio Familiar de Vivienda en modalidad de arrendamiento para migrantes BM</t>
  </si>
  <si>
    <t xml:space="preserve">Crédito PGN </t>
  </si>
  <si>
    <t>V-DIVIS-12</t>
  </si>
  <si>
    <t>Porcentaje de soluciones habitacionales de la  oferta institucional destinadas a las comunidades negras, afrocolombianas, raizales y palenqueras con base en la vigencia sujeto a la postulación y el cumplimiento de requisitos de los programas</t>
  </si>
  <si>
    <t xml:space="preserve">Este indicador mide el porcentaje de subsisidos asignados a la población NARP en la oferta de programas de Vivienda urbana y rural, de acuerdo con el cumplimiento de los requisitos previstos en el marco normativo por parte de los hogares NARP.								</t>
  </si>
  <si>
    <t>(Número de Subsidios Familiares de Vivienda asignados a la población Negra Afrocolombiana Raizal y Palenquera/Número subsidios familiares de vivienda totales)*100 (Fomrula para el avance en visor Avance al ultimo año de reporte de avance / meta del gobierno)</t>
  </si>
  <si>
    <t>1,83%</t>
  </si>
  <si>
    <t>V-DIVIS-13</t>
  </si>
  <si>
    <t>Acompañamiento y Asistencias técnicas realizadas en la implementación de las políticas y programa de vivienda de interes social urbana</t>
  </si>
  <si>
    <t>Mide el número de acompañamientos y asistencias técnicas realizados por la Subdirección de Promoción y Apoyo Técnico las entidades territoriales, entidades privadas o particulares 	
en la implementación, desarollo y seguimiento de la Politíca y Programa de Vivienda de Interes Social urbana, contempla acciones técnicas, jurídicas, financieras, documentales y administrativas que se realicen.</t>
  </si>
  <si>
    <t>Sumatoria del número de acompañamientos y asistencias técnicas realizadas</t>
  </si>
  <si>
    <t>V-DSH-01</t>
  </si>
  <si>
    <t>Dirección del Sistema Habitacional-DSH</t>
  </si>
  <si>
    <t xml:space="preserve">1. Ordenamiento del Territorio Alrededor del Agua y Justicia Ambiental </t>
  </si>
  <si>
    <t xml:space="preserve">1.03. Fortalecer las capacidades de los ciudadanos y gobiernos locales para comprender y aplicar los instrumentos de ordenamiento territorial, el catastro multipropósito y el Sistema de Administración del Territorio (SAT). </t>
  </si>
  <si>
    <t>1.03.06. Tenencia en las zonas rural, urbana y suburbana formalizada, adjudicada y regularizada</t>
  </si>
  <si>
    <t>ID 69</t>
  </si>
  <si>
    <t xml:space="preserve">Predios titulados a nivel nacional </t>
  </si>
  <si>
    <t>Mide la cantidad de predios urbanos, rurales, fiscales y privados, que son saneados y/o titulados a nivel nacional, exceptuando los predios baldíos rurales competencia de la Agencia Nacional de Tierras.</t>
  </si>
  <si>
    <t>Sumatoria de predios urbanos, rurales, fiscales y privados saneados y/o titulados a nivel nacional</t>
  </si>
  <si>
    <t>V-DSH-02</t>
  </si>
  <si>
    <t>Proyectos normativos publicados</t>
  </si>
  <si>
    <t>Este indicador describe la publicación, para participación ciudadana, de los instrumentos normativos en materia de vivienda, por parte de la Dirección del Sistema Habitacional, en la página web del Ministerio de Vivienda, Ciudad y Territorio</t>
  </si>
  <si>
    <t>1. Resultado:  
el cual está orientado a alcanzar una situación deseada</t>
  </si>
  <si>
    <t>2. Táctico</t>
  </si>
  <si>
    <t>Sumatoria de proyectos normativos publicados</t>
  </si>
  <si>
    <t>2017011000096</t>
  </si>
  <si>
    <t>vivienda rural - Nacional</t>
  </si>
  <si>
    <t>V-DSH-03</t>
  </si>
  <si>
    <t>Informes de Análisis y Seguimiento a los Indicadores Sectoriales a Nivel Nacional y Regional</t>
  </si>
  <si>
    <t>A través de este indicador se muestra el estado del sector constructor y se describe el crecimiento (positivo o negativo) de distintos indicadores claves de las edificaciones. Tienen como propósito, fundamentalmente, realizar seguimiento a la política de vivienda en el país a través del análisis de diversos indicadores de coyuntura (licencias, lanzamientos, iniciaciones, ventas y empleo). Dependiendo de las necesidades y la  disponibilidad de información,  también se tienen los informes por desagregaciones geográficas.</t>
  </si>
  <si>
    <t>Sumatoria de los Informes de Análisis y Seguimiento a los Indicadores Sectoriales a Nivel Nacional y Regional</t>
  </si>
  <si>
    <t>FORTALECIMIENTO DE LAS POLÍTICAS PÚBLICAS DE VIVIENDA URBANA A NIVEL  NACIONAL</t>
  </si>
  <si>
    <t>V-DSH-04</t>
  </si>
  <si>
    <t>Reporte de peticiones y conceptos atendidos</t>
  </si>
  <si>
    <t>Minde el cantidad de reporte mensual que contiene el listado de respuestas generadas tanto internas como externas, en términos de conceptos, requerimientos o peticiones atendidos por la DSH</t>
  </si>
  <si>
    <t>3. Gestión:  
actividades, procesos, procedimientos u operaciones mediante las cuales los insumos se transforman en bienes o servicios concretos</t>
  </si>
  <si>
    <t>Sumatoria de Reporte de peticiones o conceptos, atendidos atendidos por la DSH</t>
  </si>
  <si>
    <t>V-DSH-05</t>
  </si>
  <si>
    <t>Atención de SPQR asociados a la legalización de los bienes inmuebles fiscales y de los extintos ICT-INURBE​  a nivel nacional saneamiento predial</t>
  </si>
  <si>
    <t>Mide la cantidad de SPQR atendidas para gestionar el saneamiento y legalización de los bienes inmuebles fiscales y de los extintos ICT-INURBE​  a nivel nacional.</t>
  </si>
  <si>
    <t>Sumatoria de SPQR atendidas para gestionar el saneamiento y legalización de los bienes inmuebles fiscales y de los extintos ICT-INURBE​  a nivel nacional.</t>
  </si>
  <si>
    <t>SANEAMIENTO Y LEGALIZACIÓN DE LOS BIENES INMUEBLES DE LOS EXTINTOS ICT-INURBE A NIVEL  NACIONAL</t>
  </si>
  <si>
    <t>V-DSH-06</t>
  </si>
  <si>
    <t>Registros depurados de la base de  bienes inmuebles de los extintos ICT-INURBE​.</t>
  </si>
  <si>
    <t>Mide la cantidad de registros depurados para gestionar el saneamiento y titulación de los bienes inmuebles de los extintos ICT-INURBE​  a nivel nacional.</t>
  </si>
  <si>
    <t>Sumatoria de registros depurados para gestionar el saneamiento y titulación de los bienes inmuebles de los extintos ICT-INURBE​  a nivel nacional.</t>
  </si>
  <si>
    <t>V-DSH-07</t>
  </si>
  <si>
    <t>Asistencias técnicas y jurídicas en procesos de titulación y saneamiento predial</t>
  </si>
  <si>
    <t>Mide la cantidad de asistencias técnicas y jurídicas prestadas a las entidades territoriales a nivel nacional.</t>
  </si>
  <si>
    <t>Sumatoria de asistencias técnicas y jurídicas prestadas a las entiades territoriales mensualmente</t>
  </si>
  <si>
    <t>2017011000106</t>
  </si>
  <si>
    <t>ASESORIA EN LOS PROCESOS DE CESIÓN A TÍTULO GRATUITO DE LOS BIENES INMUEBLES FISCALES URBANOS A NIVEL   NACIONAL</t>
  </si>
  <si>
    <t>V-DSH-08</t>
  </si>
  <si>
    <t>e) Gestión de la Información Estadística</t>
  </si>
  <si>
    <t>Hogares urbanos con déficit cualitativo de vivienda y Hogares urbanos con déficit cuantitativo de vivienda</t>
  </si>
  <si>
    <t>Porcentaje de hogares con déficit habitacional</t>
  </si>
  <si>
    <t>El indicador de Déficit habitacional identifica a los hogares que habitan en viviendas diferentes a étnicas o indígenas que se encuentran en Déficit Cuantitativo o Déficit Cualitativo. El primero identifica a los hogares que habitan en viviendas con deficiencias estructurales y de espacio y por tanto es necesario adicional viviendas al stock, el segundo identifica a los hogares que habitan en viviendas que requieren mejoramientos o ajustes para cumplir con condiciones de habitabilidad adecuadas.</t>
  </si>
  <si>
    <t xml:space="preserve">Sumatoria de reportes al monitoreo de las acciones realizadas en el mes por el MVCT y FONVIVIENDA, que permiten el cumplimmiento en la reducción del Déficit Habitacional  </t>
  </si>
  <si>
    <t>V-DEUT-01</t>
  </si>
  <si>
    <t>Dirección de Espacio Urbano y Territorial-DEUT</t>
  </si>
  <si>
    <t>1.03.01. Capacidades de los gobiernos locales y las comunidades para la toma de decisiones deordenamiento y planificación territorial</t>
  </si>
  <si>
    <t>p) Gestión a la política de Espacio Urbano y Territorial:  
Formular, reglamentar e implementar la política pública de desarrollo urbano y territorial a través de la elaboración de las propuestas de política, proyectos normativos, así como la gestión, la promoción, acompañamiento, asistencia técnica y/o financiera a las partes interesadas y grupos de valor con el propósito de apoyar la construcción de ciudades y territorios sostenibles y equitativos.</t>
  </si>
  <si>
    <t>11, 13</t>
  </si>
  <si>
    <t>Entidades territoriales asistidas técnicamente en los procesos de revisión y/o implementación de planes de ordenamiento territorial y/o departamental, e instrumentos de gestión y/o financiación de suelo</t>
  </si>
  <si>
    <t xml:space="preserve">Mide el número de entidades territoriales asistidas técnicamente por el MVCT en temas de ordenamiento territorial e instrumentos de gestión y financiación en cualquiera de sus etapas de formulación, revisión o modificación.  Una entidad territorial se considera  asistida técnicamente cuando se reporta uno o más productos elaborados en conjunto con el Ministerio en alguna de las etapas requeridas para revisión del instrumento: Seguimiento y Evaluación, Diagnóstico, Formulación e Implementación. </t>
  </si>
  <si>
    <t>Sumatoria del número de entidades territoriales asistidas técnicamente</t>
  </si>
  <si>
    <t>2017011000092</t>
  </si>
  <si>
    <t>FORTALECIMIENTO EN LA IMPLEMENTACIÓN DE LINEAMIENTOS NORMATIVOS Y DE POLÍTICA PÚBLICA EN MATERIA DE DESARROLLO URBANO Y TERRITORIAL A NIVEL  NACIONAL</t>
  </si>
  <si>
    <t>V-DEUT-02</t>
  </si>
  <si>
    <t>Hogares beneficiados con el programa barrios de paz</t>
  </si>
  <si>
    <t>Mide el número de hogares beneficiados con legalización urbanística, intervenciones de mejoramiento integral de barrios, o provisión de obras de espacio público y equipamientos. Un hogar se considera beneficiado a partir de la firma del acta de resolución de legalización, acta de terminación o entrega de obra.</t>
  </si>
  <si>
    <t>Sumatoria del número de hogares beneficiados con legalización urbanística, intervenciones de mejoramiento integral de barrios, provisión de obras de espacio público y/o equipamientos públicos.</t>
  </si>
  <si>
    <t>V-DEUT-03</t>
  </si>
  <si>
    <t>I5</t>
  </si>
  <si>
    <t>Hogares beneficiados con mejoramiento integral de barrios y entornos (inicio de obra + legalizaciones)</t>
  </si>
  <si>
    <t>Mide el número de hogares beneficiados con legalización urbanística, intervenciones de mejoramiento integral de barrios, o provisión de obras de espacio público y equipamientos. Un hogar se considera beneficiado a partir de la firma del acta de resolución de legalización, o acta de inicio de obra.</t>
  </si>
  <si>
    <t>Sumatoria del número de hogares beneficiados con legalización urbanística, intervenciones de mejoramiento integral de barrios, provisión de obras de espacio público y/o equipamientos públicos. (Iniciados + legalizados)</t>
  </si>
  <si>
    <t>Ordinario PGN</t>
  </si>
  <si>
    <t>V-DEUT-04</t>
  </si>
  <si>
    <t>1.03.02. El agua, la biodiversidad y las personas, en el centro del ordenamiento territorial</t>
  </si>
  <si>
    <t>Instrumentos normativos formulados en materia de desarrollo urbano y territorial.</t>
  </si>
  <si>
    <t>Mide el avance en la formulación técnica y concertación interinstitucional de instrumentos normativos en materia de desarrollo urbano y territorial, en etapa previa a su adopción y expedición por la autoridad competente.</t>
  </si>
  <si>
    <t>TOTAL</t>
  </si>
  <si>
    <t>V-DEUT-05</t>
  </si>
  <si>
    <t>f) Gestión del Conocimiento y la Innovación</t>
  </si>
  <si>
    <t>Estandarización y consolidación del repositorio de conceptos en materia de desarrollo urbano y territorial</t>
  </si>
  <si>
    <t>Estandarizar la información emitida por la Dirección de Desarrollo Urbano y Territorial (DEUT) durante el semestre inmediatamente anterior, con el fin de facilitar su acceso, consulta y análisis mediante la consolidación y actualización de un repositorio institucional de conceptos en materia de ordenamiento urbano y territorial.</t>
  </si>
  <si>
    <t>(Numero de conceptos sistematizados/ Número de conceptos recibidos en el semestre inmediatamente anterior) * 100</t>
  </si>
  <si>
    <t>V-DEUT-06</t>
  </si>
  <si>
    <t>4. Transformación Productiva, Internacionalización y Acción Climática</t>
  </si>
  <si>
    <t>4.03. Transición energética justa, segura, confiable y eficiente</t>
  </si>
  <si>
    <t>4.03.04. Ciudades y hábitats resilientes</t>
  </si>
  <si>
    <t xml:space="preserve">A1- M13 -M14 </t>
  </si>
  <si>
    <t>Socializaciones y/o apoyo técnico a los actores de la cadena de valor de la construcción en materia de construcción y urbanismo sostenible y resiliente al cambio climático.</t>
  </si>
  <si>
    <t xml:space="preserve">Mide el número de socializaciones o apoyo técnico virtuales o presenciales brindadas por el MVCT a los diferentes actores de la cadena de valor de la construcción en temas de construcción sostenible en edificaciones (incluido ciclo de vida) y/o, entornos y/o medidas de adaptación al cambio climático.  
Una socialización y/o apoyo técnico a actores de la cadena de valor de la construción como: entidades territoriales, empresas constructoras, curadurías urbanas, empresas de servicios públicos, entre otros; estará soportado por un informe que incluya agenda, asistentes, temas discutidos y principales conclusiones. </t>
  </si>
  <si>
    <t>Sumatoria del número de socializaciones y/o apoyo técnico brindado a actores de la cadena de valor de la construcción.</t>
  </si>
  <si>
    <t>V-DEUT-07</t>
  </si>
  <si>
    <t>2. Direccionamiento Estratégico</t>
  </si>
  <si>
    <t>Productos recibidos y validados de la Red de conocimiento del Hábitat durante la vigencia 2026.</t>
  </si>
  <si>
    <t>Mide el número de productos recibidos y validados en el marco del proyecto de la red de conocimiento del hábitat, con el fin de garantizar el cumplimiento de los compromisos establecidos con la firma del acuerdo de contribución. El avance se expresa en el número absoluto, donde cada producto recibido y validado incrementa el valor del indicador en una unidad.</t>
  </si>
  <si>
    <t>Sumatoria de productos recibidos y validados de la Red de Conocimiento del Hábitat</t>
  </si>
  <si>
    <t>A-DPR-01</t>
  </si>
  <si>
    <t>Dirección de Política y Regulación-DPR</t>
  </si>
  <si>
    <t>A-DPR-02</t>
  </si>
  <si>
    <t>A-DPR-03</t>
  </si>
  <si>
    <t>A-DPR-04</t>
  </si>
  <si>
    <t>A-DPR-05</t>
  </si>
  <si>
    <t>A-DPR-06</t>
  </si>
  <si>
    <t>A-DPR-07</t>
  </si>
  <si>
    <t>A-DPR-08</t>
  </si>
  <si>
    <t>A-DPR-09</t>
  </si>
  <si>
    <t>A-DPR-10</t>
  </si>
  <si>
    <t>A-DPR-11</t>
  </si>
  <si>
    <t>A-DPR-12</t>
  </si>
  <si>
    <t>A-DPR-13</t>
  </si>
  <si>
    <t>A-DPR-14</t>
  </si>
  <si>
    <t>A-DPR-15</t>
  </si>
  <si>
    <t>A-DPR-16</t>
  </si>
  <si>
    <t>A-DPR-17</t>
  </si>
  <si>
    <t>A-DPR-18</t>
  </si>
  <si>
    <t>A-DPR-19</t>
  </si>
  <si>
    <t>A-DPR-20</t>
  </si>
  <si>
    <t>A-DPR-21</t>
  </si>
  <si>
    <t>A-DPR-22</t>
  </si>
  <si>
    <t>A-DPR-23</t>
  </si>
  <si>
    <t>A-DPR-24</t>
  </si>
  <si>
    <t>A-DPR-25</t>
  </si>
  <si>
    <t>D-MTR-01</t>
  </si>
  <si>
    <t>Despacho de la Ministra</t>
  </si>
  <si>
    <t>4. Efectividad organizacional​</t>
  </si>
  <si>
    <t>6. Gestión del Conocimiento</t>
  </si>
  <si>
    <t>Procesos de Asistencia Técnica Integral en el Ministerio de Vivienda, Ciudad y Territorio creados e implementados</t>
  </si>
  <si>
    <t>Creación y fortalecimiento de los procesos de Asistencia Técnica Integral a través del acompañamiento a espacios de socialización y concertación comunitaria, la construcción de material pedagógico, la incorporación de nuevos desarrollos normativos, la articulación de entidades y áreas internas y externas en el ciclo de operación de los proyectos contribuyendo a la caracterización y la evaluación de viabilidad de iniciativas.</t>
  </si>
  <si>
    <t>Porcentaje de avance en la creación, fortalecimiento e implementación de los procesos de asistencia técnica integral en el MVCT.</t>
  </si>
  <si>
    <t>2017011000134</t>
  </si>
  <si>
    <t>FORTALECIMIENTO DE LAS CAPACIDADES ESTRATÉGICAS Y DE APOYO DEL MINISTERIO DE VIVIENDA, CIUDAD Y TERRITORIO A NIVEL  NACIONAL</t>
  </si>
  <si>
    <t>D-MTR-02</t>
  </si>
  <si>
    <t>5. Información y Comunicación</t>
  </si>
  <si>
    <t>s) Transparencia y Acceso a la Información Pública</t>
  </si>
  <si>
    <t>b) Gestión de comunicaciones internas y externas:  
Gestionar la comunicación interna y externa, de tal forma que se dé a conocer la gestión del Ministerio a los servidores públicos y a los grupos de valor y de interés de manera veraz, suficiente y oportuna de acuerdo con la normatividad vigente.</t>
  </si>
  <si>
    <t>Monitoreo de noticias publicadas en medios de comunicación nacionales, regionales, comunitarios y alternativos</t>
  </si>
  <si>
    <t xml:space="preserve">El indicador de noticias resume toda la gestión de las actividades de comunicación externa del Grupo de Comunicaciones Estratégicas. Al medir las noticias, verificamos el impacto y el número de publicaciones en los medios de comunicación, de las noticias que genera el Ministerio de Vivienda en sus diferentes procedimientos, cómo son boletines de prensa, ruedas de prensa,  redes sociales, página web, audiovisuales, diseños específicos, entre otros. </t>
  </si>
  <si>
    <t>Porcentaje de noticias relacionadas con el sector publicadas en medios de comunicación</t>
  </si>
  <si>
    <t>D-MTR-03</t>
  </si>
  <si>
    <t>Avance de atención a las solicitudes de comunicación radicadas en la dependencia</t>
  </si>
  <si>
    <t>Medir las solicitudes de comunicación a nivel interno y externo, que incluyen piezas y acciones comunicativas (avisos, videos, campañas, ruedas de prensa, comunicados de prensa, podcast, acciones virtuales, piezas de redes sociales, infografías, folletos, cubrimientos, apoyo a eventos, y demás solicitudes).</t>
  </si>
  <si>
    <t>Número de solicitudes comunicacionales trimestrales recibidas/ Número de solicitudes comunicacionales trimestrales contestadas</t>
  </si>
  <si>
    <t>D-MTR-04</t>
  </si>
  <si>
    <t>Avance de campañas institucionales de comunicación interna</t>
  </si>
  <si>
    <t>Medir la relevancia, efectividad y propósito de las campañas de comunicación internas que solicitan las dependencias al GCE.</t>
  </si>
  <si>
    <t>Porcentaje de comprensión de las campañas/ Número total de respuestas en formulario de comprensión</t>
  </si>
  <si>
    <t>D-OCI-01</t>
  </si>
  <si>
    <t>Oficina de Control Interno</t>
  </si>
  <si>
    <t>5.31.  Bloque estratégico III  3. Bloque habilitador de la convergencia regional</t>
  </si>
  <si>
    <t>5.31.05. Fortalecimiento institucional como motor de cambio para recuperar la confianza de la ciudadanía y para el fortalecimiento del vínculo Estado-Ciudadanía</t>
  </si>
  <si>
    <t xml:space="preserve">7. Control Interno </t>
  </si>
  <si>
    <t>b) Control Interno</t>
  </si>
  <si>
    <t>n) Evaluación independiente y asesoría:  
Asesorar a la alta dirección, a los procesos del Sistema Integrado de Gestión - SIG- en el Ministerio de Vivienda Ciudad y Territorio -MVCT- y a nivel sectorial, así mismo, evaluar de manera objetiva e independiente el Sistema de Control Interno, a fin de generar recomendaciones que contribuyan al fortalecimiento y mejora progresiva de la gestión institucional, de conformidad con la normativa vigente aplicable.</t>
  </si>
  <si>
    <t>Nivel de cumplimiento del Plan Anual de Auditorías</t>
  </si>
  <si>
    <t>Establecer el grado de cumplimiento de las actividades programadas en el Plan Anual de Auditoría en un periodo determinado</t>
  </si>
  <si>
    <t>(Número de actividades cumplidas en el mes / Número total de actividades programadas en el Plan)*100</t>
  </si>
  <si>
    <t>D-OTIC-01</t>
  </si>
  <si>
    <t>Oficina de tecnologías de la información y las comunicaciones</t>
  </si>
  <si>
    <t>j) Gobierno Digital</t>
  </si>
  <si>
    <t>m) Gestión de  tecnologías de la información y las comunicaciones:  
Planificar, implementar y realizar seguimiento al Plan Estratégico de las Tecnologías de la Información - PETI en el Ministerio de Vivienda, Ciudad y Territorio, dando cumplimiento a los requisitos de las normas, políticas y lineamientos vigentes, permitiendo la toma de decisiones oportunas en pro del desempeño institucional y sectorial en materia de Tecnologías de la Información.</t>
  </si>
  <si>
    <t>Avance en la implementación de las actividades (hoja de ruta) del PETI - 2022-2026</t>
  </si>
  <si>
    <t>Porcentaje de cumplimiento de las actividades programadas en el Plan Estratégico de Tecnologías de la Información (PETI) 2022-2026, como medida del avance en la implementación de las acciones definidas para fortalecer la gestión tecnológica y su impacto en el logro de los objetivos institucionales</t>
  </si>
  <si>
    <t>(Número de actividades ejecutadas/Número total de actividades programadas)*100</t>
  </si>
  <si>
    <t>202500000025356</t>
  </si>
  <si>
    <t>Fortalecimiento de la gestión integral de las tecnologías de la información y las comunicaciones en el Ministerio de Vivienda, Ciudad y Territorio a nivel  Nacional</t>
  </si>
  <si>
    <t>D-OTIC-02</t>
  </si>
  <si>
    <t>Avance en la implementación de las actividades PLAN DE SEGURIDAD Y PRIVACIDAD DE LA INFORMACIÓN</t>
  </si>
  <si>
    <t>Porcentaje de cumplimiento de las actividades programadas en el  PLAN DE SEGURIDAD Y PRIVACIDAD DE LA INFORMACIÓN</t>
  </si>
  <si>
    <t>D-OTIC-03</t>
  </si>
  <si>
    <t>Avance en la implementación de las actividades PLAN DE TRATAMIENTO DE RIESGOS DE SEGURIDAD Y PRIVACIDAD DE LA INFORMACIÓN</t>
  </si>
  <si>
    <t xml:space="preserve">D-OAJ-01		</t>
  </si>
  <si>
    <t>Oficina Asesora Juridica</t>
  </si>
  <si>
    <t>l) Gestión Jurídica:  
Ejercer la defensa judicial y extrajudicial de los procesos y acciones constitucionales del Ministerio y FONVIVIENDA, la facultad de cobro coactivo, la potestad disciplinaria en la etapa de juzgamiento de primera instancia, la revisión jurídica de los proyectos normativos en el marco de la agenda regulatoria y del Decreto Único Reglamentario del Sector de Vivienda, Ciudad y Territorio y emitir conceptos jurídicos de competencia del Ministerio, con el fin de desarrollar las políticas de Defensa Jurídica y Mejora Normativa.</t>
  </si>
  <si>
    <t>Programa de Transparencia y Ética Pública</t>
  </si>
  <si>
    <t xml:space="preserve"> Porcentaje de respuestas a consultas en término								</t>
  </si>
  <si>
    <t xml:space="preserve"> Con el indicador se busca determinar que las respuestas sean emitidas dentro de los términos legales que impone la normativa vigente								</t>
  </si>
  <si>
    <t>(Repuestas emitidas en término/Solicitudes recibidas en término)*100</t>
  </si>
  <si>
    <t>FORTALECIMIENTO DE LAS CAPACIDADES ESTRATÉGICAS Y DE APOYO DEL MINISTERIO DE VIVIENDA, CIUDAD Y TERRITORIO A NIVEL NACIONAL</t>
  </si>
  <si>
    <t>D-OAJ-02</t>
  </si>
  <si>
    <t>c) Defensa Jurídica</t>
  </si>
  <si>
    <t xml:space="preserve">Porcentaje de fallos de tutela favorables 								</t>
  </si>
  <si>
    <t xml:space="preserve">Determinar la efectividad de la defensa judicial ejercida por parte de la Oficina Asesora Juridica en las acciones de tutelas, con el fin de obtener fallos favorables al Ministerio. </t>
  </si>
  <si>
    <t>(Número de fallos favorables/Número total de fallos)*100</t>
  </si>
  <si>
    <t>D-OAJ-03</t>
  </si>
  <si>
    <t>Tasa de exito procesal</t>
  </si>
  <si>
    <t xml:space="preserve">Realizar seguimiento a la defensa judicial de los procesos y acciones constitucionales del Ministerio y FONVIVIENDA, mediante la representación judicial y extrajudicial ante los despachos judiciales respectivos, con el fin de conciliar u obtener fallos favorables </t>
  </si>
  <si>
    <t>Número de procesos en contra de la entidad terminados con fallo favorable / Total número de procesos en contra de la entidad terminados*100</t>
  </si>
  <si>
    <t>SG -TH-01</t>
  </si>
  <si>
    <t>Grupo de Talento Humano</t>
  </si>
  <si>
    <t>1. Talento Humano</t>
  </si>
  <si>
    <t>h) Gestión Estratégica del Talento Humano</t>
  </si>
  <si>
    <t>d) Gestión estratégica del talento humano:  
Coordinar y gestionar de manera integral el ciclo de vida de los servidores públicos (ingreso, desarrollo y retiro) mediante la implementación de programas y planes de selección, desarrollo y retención del conocimiento del talento humano, con el fin de contar con un equipo humano altamente competente y comprometido que contribuya al cumplimiento de la misión institucional de acuerdo con la normatividad vigente.</t>
  </si>
  <si>
    <t>Avance en la ejecución del Plan Institucional de Capacitación 2026</t>
  </si>
  <si>
    <t>Medir el nivel de cumplimiento de las actividades establecidas en el Plan Institucional de Capacitación 2026</t>
  </si>
  <si>
    <t>Avance de la ejecución del Plan Institucional de Capacitación = (Actividades ejecutadas/ Actividades programadas)*100</t>
  </si>
  <si>
    <t>SG -TH-02</t>
  </si>
  <si>
    <t>Avance en la ejecución del Plan de  Bienestar Social e Incentivos 2026</t>
  </si>
  <si>
    <t>Medir el nivel de cumplimiento de las actividades establecidas en el Plan de Bienestar Social e Incentivos 2026</t>
  </si>
  <si>
    <t>SG -TH-03</t>
  </si>
  <si>
    <t>Avance en la ejecución del Plan de Seguridad y Salud en el trabajo 2026</t>
  </si>
  <si>
    <t>Medir el nivel de cumplimiento de las actividades establecidas en el Plan Institucional de Seguridad y Salud en el trabajo  2026</t>
  </si>
  <si>
    <t>SG -TH-04</t>
  </si>
  <si>
    <t>d) Gestión estratégica del talento humano: 
Coordinar y gestionar de manera integral el ciclo de vida de los servidores públicos (ingreso, desarrollo y retiro) mediante la implementación de programas y planes de selección, desarrollo y retención del conocimiento del talento humano, con el fin de contar con un equipo humano altamente competente y comprometido que contribuya al cumplimiento de la misión institucional de acuerdo con la normatividad vigente.</t>
  </si>
  <si>
    <t>Avance en la implementación del Plan Anual de Vacantes 2026</t>
  </si>
  <si>
    <t>Medir el nivel de cumplimiento de las actividades establecidas en el Plan Anual de vacantes 2026</t>
  </si>
  <si>
    <t>Porcentaje de avance del plan anual de vacantes =(Actividades ejecutadas/actividades programadas)*100</t>
  </si>
  <si>
    <t>SG -TH-05</t>
  </si>
  <si>
    <t>Avance en la ejecución del Plan Estratégico de Talento Humano 2026</t>
  </si>
  <si>
    <t>Medir el nivel de Avance de la gestión en el cumplimiento de las actividades establecidas en el Plan Estratégico de Talento Humano 2026</t>
  </si>
  <si>
    <t>Avance en ejecución del Plan Estratégico de Talento Humano 2025 = (Sumatoria de las actividades ejecutadas de los Planes: Bienestar, Capacitación, Seguridad y Salud en el Trabajo, Vacantes y Previsión de Recursos) / Actividades programadas de los Planes: Bienestar, Capacitación, Seguridad y Salud en el Trabajo, Vacantes y Previsión de Recursos )*100</t>
  </si>
  <si>
    <t>SG -TH-06</t>
  </si>
  <si>
    <t>Avance en la Implementación del plan de previsión de recursos humanos 2026</t>
  </si>
  <si>
    <t>Medir el avance en la implementación del plan de plan de previsión de recursos humanos 2026</t>
  </si>
  <si>
    <t>Porcentaje de avance del plan de previsión de recursos humanos =(Actividades ejecutadas/actividades programadas)*100</t>
  </si>
  <si>
    <t>SG-SSA-01</t>
  </si>
  <si>
    <t>Subdirección de Servicios Administrativos</t>
  </si>
  <si>
    <t>g) Gestión Documental</t>
  </si>
  <si>
    <t>g) Gestión Documental: Desarrollar el Sistema de Gestión Documental del Ministerio de Vivienda Ciudad y Territorio y FONVIVIENDA, en armonía con la implementación de los instrumentos archivísticos, como garante de la salvaguarda, organización y conservación del patrimonio documental.</t>
  </si>
  <si>
    <t>Porcentaje de ejecución del Plan Institucional de Archivos al corto plazo</t>
  </si>
  <si>
    <t>Porcentaje de cumplimiento de los planes, programas o proyectos registrados en el Plan Institucional de Archivos al corto plazo</t>
  </si>
  <si>
    <t>(Porcentaje de cumplimiento de las actividades ejecutadas de los planes, programas o proyectos que componen el PINAR
/ Porcentaje de cumplimiento de las actividades programadas de los planes, programas o proyectos que componen el PINAR) * 100</t>
  </si>
  <si>
    <t>SG-SSA-02</t>
  </si>
  <si>
    <t>h) Servicio al Ciudadano:  
Atender, identificar, registrar, orientar y brindar respuesta oportuna a los usuarios, sobre los trámites y servicios que el Ministerio de Vivienda, Ciudad y Territorio ofrece en el marco de sus competencias, recibidos a través de los canales oficiales de atención dispuestos por la entidad.</t>
  </si>
  <si>
    <t>Porcentaje de satisfacción del usuario respecto a la atención brindada en el canal presencial.</t>
  </si>
  <si>
    <t>Verificar y tabular los datos contenidos en el formulario " las encuestaas de satisfacción "  para cuantificar el grado de satisfacción de los usuarios que son atendidos a través del canal presencial dispuesto por el Ministerio de Vivienda, Ciudad y teriritorio</t>
  </si>
  <si>
    <t>(No. de encuestas con califación buena/No. Total de encuestas respondidas por los usuarios)*100</t>
  </si>
  <si>
    <t>SG-SSA-03</t>
  </si>
  <si>
    <t>Porcentaje de oportunidad de respuestas a Derechos de Petición.</t>
  </si>
  <si>
    <t>Validar que las respuestas que se brindan al ciudadano por parte del Grupo de Atención al Usuario sea en el menor tiempo posible, cumpliendo con los términos establecidos en la ley 1755 de 2015 y demás normas concordantes, y de conformidad  con el  procedimiento:  "SCI-P-01 Trámite y atención de Peticiones, Quejas Reclamos, Denuncias, Sugerencias y Felicitaciones" .</t>
  </si>
  <si>
    <t>(No. de PQRSDF respondidas antes del termino establecido por ley /No. de PQRSDF total respondidas)*100</t>
  </si>
  <si>
    <t>SG-SSA-04</t>
  </si>
  <si>
    <t>g) Gestión de recursos físicos:  
Administrar de manera eficiente, económica y eficaz los bienes y servicios requeridos por el Ministerio de Vivienda, Ciudad y Territorio. Lo anterior mediante la gestión y seguimiento de los trámites administrativos, técnicos y financieros correspondientes para el cumplimiento de los objetivos institucionales y la Normatividad vigente.</t>
  </si>
  <si>
    <t>Avance de cumplimiento a la ejecución de los mantenimientos preventivos de los bienes muebles e inmuebles del Ministerio de Vivienda, Ciudad y Territorio.</t>
  </si>
  <si>
    <t>Mide la eficacia y el cumplimiento en la ejecución de los mantenimientos preventivos a los bienes muebles e inmuebles del Ministerio de Vivienda, Ciudad y Territorio, de acuerdo con las necesidades previstas.</t>
  </si>
  <si>
    <t xml:space="preserve">(No. de mantenimientos preventivos realizados en el mes / No. de mantenimientos preventivos programados en el mes)*100 </t>
  </si>
  <si>
    <t>SG-SSA-05</t>
  </si>
  <si>
    <t>Avance de cumplimiento en la prestación de servicios solicitados por las diferentes dependencias del Ministerio de Vivienda, Ciudad y Territorio</t>
  </si>
  <si>
    <t>Mide la eficacia y el cumplimiento en la prestación de servicios solicitados por las diferentes dependencias del Ministerio de Vivienda, Ciudad y Territorio</t>
  </si>
  <si>
    <t>SG-SSA-06</t>
  </si>
  <si>
    <t xml:space="preserve">Avance de cumplimiento del Plan de Trabajo del Sistema de Gestión Ambiental  </t>
  </si>
  <si>
    <t>Mide la eficacia y el cumplimiento en la ejecución de las actividades del Plan de Trabajo del Sistema de Gestión Ambiental.</t>
  </si>
  <si>
    <t>SG-SSA-07</t>
  </si>
  <si>
    <t>a) Compras y Contratación Pública</t>
  </si>
  <si>
    <t>f) Gestión de contratación:  
Adelantar las actividades asociadas a las etapas precontractual, contractual y postcontractual en los procesos de contratación misionales y/o administrativos que requiera la entidad, a traves de la verificación del cumplimiento de los principios y requisitos legales para lograr los objetivos institucionales de los grupos de trabajo del Ministerio.</t>
  </si>
  <si>
    <t>Porcentaje de liquidaciones de contratos revisadas</t>
  </si>
  <si>
    <t>Asegurar que las liquidaciones sean procesadas y aprobadas de manera oportuna, sin que se acumulen para el siguiente mes,  mejorando la eficiencia del proceso, optimizando el flujo de trabajo y previniendo retrasos en la ejecución de las actividades relacionadas con cada liquidación</t>
  </si>
  <si>
    <t>(Numero de Liquidaciones Revisadas durante el mes/Numero Total de Liquidaciones Radicadas en el mes)*100</t>
  </si>
  <si>
    <t>5 dias</t>
  </si>
  <si>
    <t>Recursos PGN</t>
  </si>
  <si>
    <t>SG-SSA-08</t>
  </si>
  <si>
    <t>2.02.02. Mínimo vital de agua</t>
  </si>
  <si>
    <t xml:space="preserve">Medir el avance de la ejecución del Plan Anual de Adquisiciones (PAA) </t>
  </si>
  <si>
    <t xml:space="preserve">Medir el avance de las adquisiciones planificadas y las ejecutadas en el Plan Anual de Adquisiciones, con el objetivo de alertar a las áreas y lograr optimizar la eficiencia en su ejecución, mediante la comparación del número de adquisiciones planeadas con el número de adquisiciones efectivamente ejecutadas.
Es importante aclarar que, con base en el articulo 2.2.1.1.1.4.2 del Decreto 1082 de 2015 "El Plan Anual de Adquisiciones no obliga a las Entidades Estatales a efectuar los procesos de adquisición que en él se enumeran" y conforme al articulo 2.2.1.1.1.4.4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 
Por lo anterior, el indicador debe entenderse como una herramienta de medición para la ejecución de la mayor cantidad de necesidades planeadas, sin que esto signifique que un porcentaje de ejecución que no se encuentre en un 100% corresponde a un resultado negativo.
Este indicador se relaciona para inclusive dar cumplimiento al Decreto 612 de 2018. </t>
  </si>
  <si>
    <t>(Número de necesidades ejecutadas / Número de necesidades solicitadas) X 100</t>
  </si>
  <si>
    <t>SG-SSA-09</t>
  </si>
  <si>
    <t>Eficiencia en la revisión de procesos contractuales</t>
  </si>
  <si>
    <t>Garantizar que los procesos contractuales sean revisados de manera eficiente y dentro de los plazos establecidos, contribuyendo a la continuidad y estabilidad de los bienes obras o servicios de la entidad</t>
  </si>
  <si>
    <t>Cantidad de Modalidades adelantadas/Promedio de dias de revisión</t>
  </si>
  <si>
    <t>SG-SSA-10</t>
  </si>
  <si>
    <t>e) Saneamiento de activos de los extintos ICT INURBE:  
Realizar el saneamiento integral de los activos y la resciliación de bienes sometidos a registro, mediante la transferencia onerosa y venta, para lograr la depuración y movilización de los predios.</t>
  </si>
  <si>
    <t xml:space="preserve">Bienes inmuebles activos recibidos del ICT Inurbe identificados técnicamente durante la vigencia 2026								</t>
  </si>
  <si>
    <t xml:space="preserve">Medir el avance de los bienes inmuebles activos del ICT INURBE que cuentan con informe técnico, que consiste en la verificación de las condiciones urbanísticas y catastrales de los bienes inmuebles, con el objetivo de realizar el saneamiento y disposición de estos. 												</t>
  </si>
  <si>
    <t xml:space="preserve">(Sumatoria de los informes tecnicos realizados/Sumatoria de los informes tecnicos programados) * 100												</t>
  </si>
  <si>
    <t>SG-SFP-01</t>
  </si>
  <si>
    <t>Subdirección de Finanzas y Presupuesto</t>
  </si>
  <si>
    <t>i) Gestión Presupuestal</t>
  </si>
  <si>
    <t>i) Gestión Financiera:  
Elaborar y/o consolidar documentos de análisis y diagnóstico para la planeación presupuestal del Ministerio de Vivienda, Ciudad y Territorio y FONVIVIENDA, así como revisar y analizar los objetos de gasto de funcionamiento e inversión la entidad, mediante el seguimiento a la ejecución presupuestal y el registro de transacciones presupuestales, contables y de tesorería, con el fin de conocer en forma oportuna y veraz, el estado financiero, presupuestal y contable de la entidad, conforme a las normas legales vigentes.</t>
  </si>
  <si>
    <t>Seguimiento a la Ejecución Presupuestal</t>
  </si>
  <si>
    <t>Con base a la información del SIIF Nación, la Subdirección de Finanzas y Presupuesto realiza un Informe mensual de seguimiento a la ejecución presupuestal, en el cual se da a conocer los saldos de ejecución presupuestal de funcionamiento y de cada uno de los proyectos de inversión, como herramienta de apoyo para que los responsables de los mismos tomen las decisiones pertinentes para su correcta ejecución, en contribución como área de apoyo a la misión institucional del Ministerio de Vivienda Ciudad y Territorio y FONVIVIENDA.</t>
  </si>
  <si>
    <t>Número de informes de seguimiento a la Ejecución Presupuestal</t>
  </si>
  <si>
    <t>SG-SFP-02</t>
  </si>
  <si>
    <t>Porcentaje del PAC ejecutado</t>
  </si>
  <si>
    <t>Medir el cumplimiento de ejecución del PAC frente a los recursos asignados al MVCT y FONVIVIENDA</t>
  </si>
  <si>
    <t>PAC EJECUTADO / PAC ASIGNADO</t>
  </si>
  <si>
    <t>SG-SFP-03</t>
  </si>
  <si>
    <t>ESTADOS FINANCIEROS PRESENTADOS</t>
  </si>
  <si>
    <t>Medir el cumplimiento en la presentación oportuna de los estados financieros del MVCT y de FONVIVIENDA, a la Contaduría General de la Nación</t>
  </si>
  <si>
    <t>Número de informes de estados financieros presentados</t>
  </si>
  <si>
    <t>Diciembre  de 2025</t>
  </si>
  <si>
    <t>D-OAP-01</t>
  </si>
  <si>
    <t xml:space="preserve">Oficina Asesora de Planeación </t>
  </si>
  <si>
    <t>j) Direccionamiento estratégico:  
Orientar y definir la ruta estratégica, y los lineamientos e instrumentos de planeación estratégicos y operativos, para contribuir al logro de la misión, visión, objetivos y metas del Sector Vivienda, Ciudad y Territorio de acuerdo con la normatividad vigente</t>
  </si>
  <si>
    <t>Programa de Transparencia y Ética Pública con seguimiento y monitoreo para su adecuada administración</t>
  </si>
  <si>
    <t>Este indicador mide el nivel de cumplimiento de las acciones asociadas a la administración del Programa de Transparencia y Ética Pública (PTEP), así como el desarrollo de las actividades bajo la responsabilidad de la Oficina Asesora de Planeación. Su alcance comprende la elaboración, seguimiento y divulgación de informes periódicos de evaluación sobre la implementación del PTEP, la Estrategia de Participación Ciudadana y Rendición de Cuentas, y el reporte del Índice de Transparencia Activa. Adicionalmente, incluye la consolidación del Plan de Ejecución y Monitoreo 2027 y la implementación de la estrategia de comunicaciones orientada a promover la transparencia, la ética pública y la lucha contra la corrupción.</t>
  </si>
  <si>
    <t>(Número de actividades ejecutadas /Número de actividades  programados)*100</t>
  </si>
  <si>
    <t>D-OAP-02</t>
  </si>
  <si>
    <t xml:space="preserve">Plan Estadístico Institucional implementado </t>
  </si>
  <si>
    <t>Este indicador mide el avance a la implememtación del Plan Esadístico Intitucional  del Ministerio de Vivienda, Ciudad y Territorio. Su propósito es garantizar la mejora continua en la calidad, integración y accesibilidad de los datos estadísticos, promoviendo una gestión eficiente y fundamentada en información confiable para la toma de decisiones estratégicas y operativas en los programas y proyectos del sector.</t>
  </si>
  <si>
    <t xml:space="preserve">(Número de actividades ejecutadas del Plan Estadístico Institucional / Total de actividades planeadas del Plan Estadístico Institucional )*100		</t>
  </si>
  <si>
    <t>NA</t>
  </si>
  <si>
    <t>D-OAP-03</t>
  </si>
  <si>
    <t>n) Planeación Institucional</t>
  </si>
  <si>
    <t>Planeación Estratégica Institucional formulada, articulada y con seguimiento a través de los diferentes instrumentos de planeación</t>
  </si>
  <si>
    <t>Mide el avance general en la formulación y el seguimiento de los instrumentos de planeación estratégica articulados con los instrumentos de planeación externos (ODS, PMI, PND) y en concordancia con el presupuesto asignado. </t>
  </si>
  <si>
    <t>(Actividades del Plan de Acción ejecutadas / Actividades programadas) *100</t>
  </si>
  <si>
    <t>D-OAP-04</t>
  </si>
  <si>
    <t xml:space="preserve">Proyectos para evaluación del SGR gestionados integralmente </t>
  </si>
  <si>
    <t xml:space="preserve">El indicador tiene como propósito medir la gestión integral que se realiza a los proyectos que se presentar para evaluación del Ministerio de Vivienda, Ciudad y Territorio, y que pretenden ser financiados a través del sistema general de regalías. Esta gestión integral incluye: la evaluación del proyecto para la emisión del concepto técnico, el acompañamiento técnico integral a las entidades territoriales y étnicas con el fin de apoyarles a lograr la subsanacion de las observaciones objeto de la evaluación lo cual es conducente a la obtención del concepto técnico favorable, así como, demás actividades relacionadas con la gestión y promoción de dichos proyectos. </t>
  </si>
  <si>
    <t>Número de actividades ejecutadas / Número de actividades programadas * 100</t>
  </si>
  <si>
    <t>D-OAP-05</t>
  </si>
  <si>
    <t>Estrategia de fortalecimiento organizacional implementada</t>
  </si>
  <si>
    <t>Este indicador mide el grado de cumplimiento de las acciones implementadas para el fortalecimiento organizacional  orientadas a mejorar la gestión institucional y la gestión por procesos del Ministerio de Vivienda Ciudad y Territorio.</t>
  </si>
  <si>
    <t>(Número de actividades desarrollas / Número de actividades programadas)*100</t>
  </si>
  <si>
    <t>D-OAP-06</t>
  </si>
  <si>
    <t xml:space="preserve">Este indicador permite medir el cumplimiento de las acciones relacionados con el seguimiento y monitoreo al plan Gesco+I 2026, así como la implementación de las acciones a cargo de la Oficina Asesora de Planeación en la matriz operativa del Plan. </t>
  </si>
  <si>
    <t>(Actividades ejecutadas del plan de fortalecimiento GESCO+I vigencia 2026  / Actividades programadas del plan de fortalecimiento GESCO+I vigencia 2026 )*100</t>
  </si>
  <si>
    <t>D-OAP-07</t>
  </si>
  <si>
    <t>3. Gestión con valores para resultadoso</t>
  </si>
  <si>
    <t xml:space="preserve">d) Fortalecimiento Institucional				</t>
  </si>
  <si>
    <t xml:space="preserve">Índice de Desempeño Institucional (IDI) 								</t>
  </si>
  <si>
    <t xml:space="preserve">Este indicador permite medir los resultados del Índice de Desempeño Institucional (IDI) que realiza el DAFP en relación con la implementación de las políticas del Modelo Integrado de Planeación y Gestión (MIPG). La medición de este índice se realiza sobre una base máxima de 100 puntos porcentuales. Este indicador se mide cada año la gestión realizada del año anterior. Para el presente indicador se mide en el 2026 la gestión realizada en el 2025.   
En este indicador se dejan actividades operativas para el reporte anual del mismo. Es importante aclarar que todas las actividades de gestión necesarias para que se logre la meta de este indicador, se contemplan en el indicador "Eficacia de las acciones estratégicas del SIG 2025".
Nota: Al ser indicador de resultado, las activdiades aquí plasmadas no inciden directamente en el resultado del indicador. </t>
  </si>
  <si>
    <t xml:space="preserve">"1. Resultado:  
el cual está orientado a alcanzar una situación deseada"				</t>
  </si>
  <si>
    <t>Índice de resultado de la gestión realziada en el 2025</t>
  </si>
  <si>
    <t>D-OAP-08</t>
  </si>
  <si>
    <t xml:space="preserve">Compromisos del Acuerdo Final de Paz y Ley de Víctimas con seguimiento y monitoreo								</t>
  </si>
  <si>
    <t xml:space="preserve">Mide el cumplimiento a las actividades relacionadas con el seguimiento y monitoreo a la implementación del Acuerdo Final de Paz y Ley de Víctimas que se realizan en los instrumentos: SIIPO, PAFI Y SIRECI, así como los reportes y/o requerimientos que se requieran. 												</t>
  </si>
  <si>
    <t xml:space="preserve">"3. Gestión:  
actividades, procesos, procedimientos u operaciones mediante las cuales los insumos se transforman en bienes o servicios concretos"				</t>
  </si>
  <si>
    <t xml:space="preserve">Porcentaje de actividades ejecutadas / Porcentaje de actividades programadas												</t>
  </si>
  <si>
    <t>D-OAP-09</t>
  </si>
  <si>
    <t xml:space="preserve">Proyectos de inversión formulados y actualizados								</t>
  </si>
  <si>
    <t xml:space="preserve">Este indicador mide la gestion realizada a los proyectos de inversión desde la consolidación y revisión del anteproyecto de presupuesto, la formulación de nuevos proyectos y los tramites necesarios de actualización de los mismos asegurando su alineación con las metas estratégicas y los marcos normativos vigentes. 												</t>
  </si>
  <si>
    <t xml:space="preserve">Formular el anteproyecto de presupuesto 2027 y realizar las gestiones de sustentación y registro												</t>
  </si>
  <si>
    <t>D-OAP-10</t>
  </si>
  <si>
    <t xml:space="preserve">Proyectos de inversión del sector con seguimiento a su ejecución								</t>
  </si>
  <si>
    <t xml:space="preserve">Este indicador mide el avance en el seguimiento a los proyectos de inversión con el fin de propender por su cumplimiento a nivel de metas y ejecución presupuestal.												</t>
  </si>
  <si>
    <t xml:space="preserve">"(Sumatoria de los % avance mensual / Sumatoria de los % programados) * 100%												"												</t>
  </si>
  <si>
    <t>ORIGEN</t>
  </si>
  <si>
    <t>EJE</t>
  </si>
  <si>
    <t>DEPENDENCIA</t>
  </si>
  <si>
    <t>NÚMERO</t>
  </si>
  <si>
    <t>VIVIENDA</t>
  </si>
  <si>
    <t>DIVIS</t>
  </si>
  <si>
    <t>DSH</t>
  </si>
  <si>
    <t>DVR</t>
  </si>
  <si>
    <t>DEUT</t>
  </si>
  <si>
    <t>VASB</t>
  </si>
  <si>
    <t>3. Agua apta para el consumo humano, saneamiento básico y basura cero​</t>
  </si>
  <si>
    <t>DPR</t>
  </si>
  <si>
    <t>DIDE</t>
  </si>
  <si>
    <t>VASB-Guajira</t>
  </si>
  <si>
    <t>TRANSVERSAL</t>
  </si>
  <si>
    <t>MTR</t>
  </si>
  <si>
    <t>OAP</t>
  </si>
  <si>
    <t>OCI</t>
  </si>
  <si>
    <t>OCID</t>
  </si>
  <si>
    <t>OTIC</t>
  </si>
  <si>
    <t>OAJ</t>
  </si>
  <si>
    <t>TH</t>
  </si>
  <si>
    <t>SSA</t>
  </si>
  <si>
    <t>SFP</t>
  </si>
  <si>
    <t>Definitivo</t>
  </si>
  <si>
    <t>Dirección de Infraestructura y Desarrollo Empresarial-DIDE</t>
  </si>
  <si>
    <t>Despacho de la ministra</t>
  </si>
  <si>
    <t>Oficina Asesora de Planeación</t>
  </si>
  <si>
    <t>Oficina de Control Interno Disciplinario</t>
  </si>
  <si>
    <t>INFORMACIÓN IMPORTANTE</t>
  </si>
  <si>
    <t>Ha insertado una recomendación que utiliza una tabla dinámica.</t>
  </si>
  <si>
    <t>Las tablas dinámicas funcionan mejor cuando los datos están organizados en columnas y tienen una sola fila de encabezado, así que eso es lo que hemos hecho a continuación.</t>
  </si>
  <si>
    <t>Campo1</t>
  </si>
  <si>
    <t>Campo2</t>
  </si>
  <si>
    <t>Etiquetas de fila</t>
  </si>
  <si>
    <t>Promedio de Campo2</t>
  </si>
  <si>
    <t>Total general</t>
  </si>
  <si>
    <t>A-VICE-01</t>
  </si>
  <si>
    <t>A-VICE-02</t>
  </si>
  <si>
    <t>A-VICE-03</t>
  </si>
  <si>
    <t>A-VICE-04</t>
  </si>
  <si>
    <t>A-VICE-05</t>
  </si>
  <si>
    <t>A-VICE-06</t>
  </si>
  <si>
    <t>Viceministerio de Agua y Saneamiento Básico</t>
  </si>
  <si>
    <t>A-DIDE-01</t>
  </si>
  <si>
    <t>A-DIDE-02</t>
  </si>
  <si>
    <t>A-DIDE-03</t>
  </si>
  <si>
    <t>A-DIDE-04</t>
  </si>
  <si>
    <t>A-DIDE-05</t>
  </si>
  <si>
    <t>A-DIDE-06</t>
  </si>
  <si>
    <t>A-DIDE-07</t>
  </si>
  <si>
    <t>A-DIDE-08</t>
  </si>
  <si>
    <t>A-DIDE-09</t>
  </si>
  <si>
    <t>A-DIDE-10</t>
  </si>
  <si>
    <t>A-DIDE-11</t>
  </si>
  <si>
    <t xml:space="preserve">Plan de GESCO+I 2026 con seguimiento y monitoreo para su implementación 								</t>
  </si>
  <si>
    <t>D-OCID</t>
  </si>
  <si>
    <t>c) Procesos disciplinarios:  
Verificar la ocurrencia de la conducta desarrollada por los servidores y exservidores públicos del Ministerio de Vivienda, Ciudad y Territorio, en el ejercicio de sus funciones a través del agotamiento de las etapas del procedimiento disciplinario con el fin de determinar si es constitutiva de falta disciplinaria, profiriendo el auto correspondiente, garantizando los principios de ley de acuerdo a la normatividad vigente.</t>
  </si>
  <si>
    <t>Índice semestral del impulso procesal en los procesos disciplinarios</t>
  </si>
  <si>
    <t>Evalúa el avance semestral del impulso procesal en los procesos disciplinarios, verificando la realización oportuna de las actuaciones necesarias para su adecuada tramitación.</t>
  </si>
  <si>
    <t>q) Gestión a la Política de Agua Potable y Saneamiento Básico:  
Formular, reglamentar e implementar la política pública de agua y saneamiento básico,  para resolver las necesidades de los grupos de valor del proceso, mejorando la cobertura, calidad y continuidad de los servicios de agua y saneamiento básico.</t>
  </si>
  <si>
    <t>1.03.03. Coordinación de los instrumentos de planificación de territorios vitales</t>
  </si>
  <si>
    <t>3. Derecho Humano a la Alimentación</t>
  </si>
  <si>
    <t>Porcentaje de aguas residuales urbanas domésticas tratadas de manera segura</t>
  </si>
  <si>
    <t>159 - Índice de riesgo de la calidad del agua - IRCA urbano nacional</t>
  </si>
  <si>
    <t>ID 158 - Índice de riesgo de la calidad del agua - IRCA rural nacional</t>
  </si>
  <si>
    <t>ID 68 - Porcentaje de aguas residuales urbanas tratadas</t>
  </si>
  <si>
    <t xml:space="preserve">ID 176 - Porcentaje de municipios que tratan adecuadamente los residuos sólidos							</t>
  </si>
  <si>
    <t>ID 177 - Porcentaje de reciclaje en el marco del servicio público de aseo</t>
  </si>
  <si>
    <t>ID 499 - Porcentaje de proyectos priorizados en materia del programa basura cero que beneficien a comunidades negras, afrocolombianas, raizales y palenqueras, con base en la vigencia, considerando los requisitos establecidos para su presentación y viabilizarían</t>
  </si>
  <si>
    <t>ID 206 - Organizaciones comunitarias fortalecidas para la gestión del abastecimiento de agua y el saneamiento básico</t>
  </si>
  <si>
    <t>Programa de transparencia y ética pública</t>
  </si>
  <si>
    <t xml:space="preserve">Subsidios comunitarios aprobados a gestores comunitarios por cumplimiento de requisitos.	</t>
  </si>
  <si>
    <t>Corresponde al número de subsidios comunitarios otorgados a gestores comunitarios. Se considera al menos un giro por concepto de subsidio comunitario.</t>
  </si>
  <si>
    <t xml:space="preserve">Número de entidades territoriales municipales y departamentales beneficiadas mediante asistencias técnicas para garantizar el adecuado uso de los recursos del Sistema General de Participaciones para Agua Potable y Saneamiento Básico (SGP-APSB). </t>
  </si>
  <si>
    <t xml:space="preserve">Corresponde al número de entidades territoriales que asisten a las jornadas presenciales y virtuales organizadas por el Grupo de Monitoreo del SGP-APSB en las cuales se dan recomendaciones para garantizar el adecuado uso de los recursos de SGP-APSB y mejorar su nivel de riesgo. Teniendo en cuenta que una misma entidad territorial puede recibir asistencia más de una vez al año, cada asistencia será contabilizada de manera indiviudual en la sumatoria del indicador. </t>
  </si>
  <si>
    <t>Número de asistencias técnicas realizadas a municipios clasificados en riesgo alto según Informe de Monitoreo de uso de los recursos del Sistema General de Participaciones para Agua Potable y Saneamiento Básico (SGP-APSB), en el marco del Plan de Acompañamiento para Fortalecimiento Técnico Sectorial (AFTS).</t>
  </si>
  <si>
    <t>Corresponde al número de asistencias técnicas realizadas por el Grupo de Monitoreo del Sistema General de Participaciones de APSB a las entidades territoriales clasificadas en riesgo alto según Informe de Monitoreo de Uso de los Recursos del SGP-APSB, en el marco del Plan de Acompañamiento para Fortalecimiento Técnico Sectorial (AFTS).</t>
  </si>
  <si>
    <t xml:space="preserve">Proyectos de esquemas diferenciales de agua y saneamiento básico apoyados técnicamente en municipios 5 y 6 con comunidades organizadas.								</t>
  </si>
  <si>
    <t xml:space="preserve">El indicador mide el número de proyectos de esquemas diferenciales de agua y saneamiento básico que fueron radicados ante el mecanismo de viabilización del VASB en municipios 5 y 6 con comunidades organizadas, con apoyo del GPDC. </t>
  </si>
  <si>
    <t xml:space="preserve">Índice de Riesgo de la Calidad del Agua - IRCA urbano nacional	</t>
  </si>
  <si>
    <t>Mide la calidad del agua para consumo humano en zona urbana, identificando el grado de riesgo para la salud por el incumplimiento de las características físicas, químicas y microbiológicas establecidas en la Resolución 2115 de 2007 o aquella que la modifique o sustituya.</t>
  </si>
  <si>
    <t xml:space="preserve">Índice de Riesgo de la Calidad del Agua - IRCA rural nacional		</t>
  </si>
  <si>
    <t>Mide la calidad del agua para consumo humano en zona rural, identificando el grado de riesgo para la salud por el incumplimiento de las características físicas, químicas y microbiológicas establecidas en la Resolución 2115 de 2007 o aquella que la modifique o sustituya.</t>
  </si>
  <si>
    <t xml:space="preserve">Porcentaje de aguas residuales urbanas tratadas	</t>
  </si>
  <si>
    <t xml:space="preserve">Mide el estado del tratamiento de las aguas residuales urbanas en el país, y corresponde a la relación entre el caudal medio de tratamiento en cabeceras municipales y el caudal medio vertido estimado de aguas residuales.								</t>
  </si>
  <si>
    <t xml:space="preserve">Avance en la implementación del Programa de Saneamiento Rural a tráves de un documento técnico y financiero que permita impulsar la viabilidad de un proyecto piloto. 													</t>
  </si>
  <si>
    <t xml:space="preserve">Se mide el porcentaje de avance en la implementación del Programa de Saneamiento de Vertimientos Rural del país, a tráves del documento técnico y financiero que permita impulsar la viabilidad de un proyecto piloto.							</t>
  </si>
  <si>
    <t xml:space="preserve">Avance de las actividades de mitigación de gases de efecto invernadero y adaptación al cambio climático del sector de agua y saneamiento básico en el marco de los compromisos climáticos del país. </t>
  </si>
  <si>
    <t xml:space="preserve">Mide el avance en la gestión del cambio climático sectorial que incluye respuestas a solicitudes por parte de DNP, Minambiente, Cancillería y organismos de control; el análisis y recopilación de información para inventarios nacionales de gases de efecto invernadero, acompañamiento técnico a instancias de participación en el marco de la Comisión Intersectorial de Cambio Climático (CICC) y los grupos de trabajo; y reporte a la plataforma +Clima. </t>
  </si>
  <si>
    <t xml:space="preserve">Porcentaje de municipios que tratan adecuadamente los residuos sólidos.								</t>
  </si>
  <si>
    <t xml:space="preserve">Reporta el porcentaje de municipios del país que emplean técnicas adecuadas para la gestión de residuos sólidos en la prestación del servicio público de aseo como el aprovechamiento, tratamiento o disposición final en relleno sanitario. 	</t>
  </si>
  <si>
    <t>Porcentaje de reciclaje en el marco del servicio público de aseo.</t>
  </si>
  <si>
    <t xml:space="preserve">Mide el porcentaje de toneladas efectivamente aprovechadas que los prestadores del servicio público de aseo registran ante el Sistema Único de Información -SUI,  con relación al total de toneladas gestionadas en el servicio público de aseo, indicando así el porcentaje de materiales que ingresan nuevamente al ciclo productivo y no van a disposición final.	</t>
  </si>
  <si>
    <t>Proyectos del servicio público de aseo estructurados en el marco del Programa Basura Cero.</t>
  </si>
  <si>
    <t>Mide el número de proyectos del servicio público de aseo en el marco del Programa Basura Cero, que han sido apoyados técnicamente en su estructuración, para presentar ante el Mecanismo de  Viabilización de Proyectos del MVCT.</t>
  </si>
  <si>
    <t>Porcentaje de proyectos priorizados en materia del programa basura cero que beneficien a comunidades negras, afrocolombianas, raizales y palenqueras, con base en la vigencia, considerando los requisitos establecidos para su presentación y viabilización</t>
  </si>
  <si>
    <t>Mide el porcentaje de proyectos del servicio público de aseo en el marco del Programa Basura Cero que benefician a las comunidades Negras Afrocolombianas, Raizales y Palenqueras, apoyadas en su estructuración y presentadas al mecanismo de viabilización del Viceministerio de Agua y Saneamiento Básico.</t>
  </si>
  <si>
    <t xml:space="preserve">Documentos de política sectorial e instrumentos normativos formulados en el marco de la gestión del Viceministerio de Agua Potable y Saneamiento Básico (APSB).								</t>
  </si>
  <si>
    <t>Mide el número de documentos de política e instrumentos normativos formulados por el Viceministerio de Agua y Saneamiento en el marco de sus funciones.</t>
  </si>
  <si>
    <t>Organizaciones comunitarias fortalecidas para la gestión del abastecimiento de agua y el saneamiento básico</t>
  </si>
  <si>
    <t>Mide el fortalecimiento de organizaciones comunitarias que se abastecen de agua para el consumo humano (Fase II Ruta Comuniagua). Se considera que las organizaciones comunitarias aquellas comunidades organizadas de las que trata el artículo 365 de la Constitución Política, constituidas como personas jurídicas sin ánimo de lucro y cuyo objetivo es desarrollar las actividades necesarias con fines sociales para proveer agua para el consumo humano y el saneamiento en área urbana y/o rural.</t>
  </si>
  <si>
    <t>Sumatoria de subsidios aprobados a gestores comunitarios con cumplimiento de requisitos según Decreto 1697 de 2023 o instrumento normativo que lo sustituya.
(incluye las categorías: "aprobado","No renovado", "suspendido temporal" y "suspendido definitivo").</t>
  </si>
  <si>
    <t xml:space="preserve">Sumatoria de entidades territoriales municipales y departamentales beneficiadas mediante asistencias técnicas para garantizar el adecuado uso de los recursos del Sistema General de Participaciones para Agua Potable y Saneamiento Básico (SGP-APSB). </t>
  </si>
  <si>
    <t xml:space="preserve">Sumatoria de asistencias técnicas realizadas a municipios clasificados en riesgo alto según Informe de Monitoreo de uso de los recursos del SGP-APSB.	</t>
  </si>
  <si>
    <t>Sumatoria de proyectos de esquemas diferenciales de agua y saneamiento básico estructurados técnicamente en municipios 5 y 6 con comunidades organizadas radicados ante el Mecanismo de Viabilización del Viceministerio de Agua Potable y Saneamiento Básico</t>
  </si>
  <si>
    <t>Promedio de los IRCA urbanos municipales (Valor linea base 2022 - Ejecutado (a la fecha del corte del último reporte) / Valor linea base - Meta del cuatrienio (Meta 2026)</t>
  </si>
  <si>
    <t>Promedio de los IRCA rurales municipales  (Valor linea base 2022 - Ejecutado (a la fecha del corte del último reporte) / Valor linea base - Meta del cuatrienio (Meta 2026)</t>
  </si>
  <si>
    <t>Porcentaje de Agua Residual Tratada = (Caudal tratado / Caudal generado)*100   (Formula para calcular el avance en el visor (Avance al ultimo año de reporte  / meta del gobierno)</t>
  </si>
  <si>
    <t>(número de actividades ejecutadas / número de actividades planeadas) x 100</t>
  </si>
  <si>
    <t xml:space="preserve">∑ de los reportes semesterales de gestión de las actividades de mitigación de gases de efecto invernadero y adaptación al cambio climático												</t>
  </si>
  <si>
    <t>% Municipios = (Total municipios que tratan adecuadamente los residuos sólidos en la vigencia / Número total de municipios del país) *100  (Formula para calcular el avance en el visor: Avance al corte - Line base / Meta gobierno (4años) - linea base)</t>
  </si>
  <si>
    <t>Porcentaje de reciclaje en el marco del servicio público de aseo = ((Toneladas Efectivamente Aprovechadas) / (Toneladas Dispuestas + Toneladas Efectivamente Aprovechadas)) *100     (Formula para calcular el avance en el visor: Avance al corte - Line base / Meta gobierno (4años) - linea base)</t>
  </si>
  <si>
    <t>Sumatoria de proyectos del servicio público de aseo estructurados en el marco del Programa Basura Cero, apoyados técnicamente en su estructuración para ser presentados al Mecanismo de viabilización de Proyectos MVCT.</t>
  </si>
  <si>
    <t>Proyectos priorizados de Basura Cero que beneficien a comunidades Negras, Afrocolombianas, Raizales y Palenqueras con requisitos establecidos  / Total de proyectos priorizados de Basura Cero con requisitos establecidos) * 100%</t>
  </si>
  <si>
    <t>Sumatoria número de instrumentos normativos formulados</t>
  </si>
  <si>
    <t>Sumatoria de organizaciones comunitarias que finalizaron el esquema de fortalecimiento previsto por el MVCT. (Formula para el calculo de avance en el visor: Avance 2023 + Avance 2024 + Avance a corte 2025 / Meta cuatrenio)</t>
  </si>
  <si>
    <t>N.A</t>
  </si>
  <si>
    <t>2017011000172</t>
  </si>
  <si>
    <t>2017011000088</t>
  </si>
  <si>
    <t>2017011000170</t>
  </si>
  <si>
    <t>2017011000173</t>
  </si>
  <si>
    <t>FORTALECIMIENTO A LA GESTIÓN COMUNITARIA E IMPLEMENTACIÓN DE ESQUEMAS DIFERENCIALES Y MEDIOS ALTERNOS EN ACCESO A AGUA Y SANEAMIENTO BÁSICO A NIVEL NACIONAL</t>
  </si>
  <si>
    <t>FORTALECIMIENTO DE LA ACTIVIDAD DE MONITOREO A LOS RECURSOS DEL SGP-APSB Y LA ASISTENCIA TÉCNICA DE LAS ENTIDADES TERRITORIALES A NIVEL   NACIONAL</t>
  </si>
  <si>
    <t>DESARROLLO Y MEJORAMIENTO DEL SECTOR DE AGUA POTABLE Y SANEAMIENTO BÁSICO A NIVEL  NACIONAL</t>
  </si>
  <si>
    <t>AMPLIACIÓN Y MEJORAMIENTO DE GESTIÓN INTEGRAL DE RESIDUOS SÓLIDOS EN EL TERRITORIO  NACIONAL</t>
  </si>
  <si>
    <r>
      <rPr>
        <u/>
        <sz val="11"/>
        <color theme="1"/>
        <rFont val="Aptos Narrow"/>
        <family val="2"/>
        <scheme val="minor"/>
      </rPr>
      <t>ISID: (# de procesos impulsados en el semestre   X100</t>
    </r>
    <r>
      <rPr>
        <sz val="11"/>
        <color theme="1"/>
        <rFont val="Aptos Narrow"/>
        <family val="2"/>
        <scheme val="minor"/>
      </rPr>
      <t>)
     20 (referencia semestral)</t>
    </r>
  </si>
  <si>
    <t xml:space="preserve">                           20 (referencia semestral)</t>
  </si>
  <si>
    <t xml:space="preserve">A.71 Departamentos con esquemas de asistencia técnica implementados		</t>
  </si>
  <si>
    <t xml:space="preserve">A.69 Personas beneficiadas con soluciones tecnológicas apropiadas de acceso a agua  	</t>
  </si>
  <si>
    <t xml:space="preserve">A.69P Personas beneficiadas con soluciones tecnológicas apropiadas de acceso a agua en municipios PDET	</t>
  </si>
  <si>
    <t>ID 498 - Porcentaje de proyectos o iniciativas priorizadas en materia de agua potable y/o saneamiento que beneficien a las comunidades negras, afrocolombianas, raizales y palenqueras con base en la vigencia, considerando los proyectos radicados con los requisitos establecidos para su presentación y viabilizarían</t>
  </si>
  <si>
    <t xml:space="preserve">ID 397 - Porcentaje de avance en la formulación, concertación e implementación del programa de agua potable y saneamiento basico que beneficie a los pueblos Indígenas		</t>
  </si>
  <si>
    <t>140-	Nuevas personas con acceso a soluciones adecuadas de agua potable</t>
  </si>
  <si>
    <t>ID 141 - Nuevas personas con acceso a soluciones adecuadas para el manejo de aguas residuales</t>
  </si>
  <si>
    <t>Nuevas personas con acceso a soluciones adecuadas para el manejo de aguas residuales</t>
  </si>
  <si>
    <t>Mide el número de personas atendidas del total de población que tienen acceso a métodos adecuados para el manejo de agua residuales en el tiempo t, Como contribución a la mejora en el acceso a saneamiento de la población de Colombia. La población con acceso a métodos adecuados para el manejo de agua residuales es aquella que cuenta en el lugar con cualquiera de los siguientes métodos: Para cabecera inodoro conectado a Alcantarillado y para resto: inodoro conectado alcantarillado o letrina.</t>
  </si>
  <si>
    <t>A.71 Departamentos con esquemas de asistencia técnica implementados</t>
  </si>
  <si>
    <t>Este indicador mide el incremento anual en el número de departamentos que han implementado esquemas de asistencia técnica para atender zonas rurales. El acceso al agua potable y saneamiento básico en áreas rurales requiere el apoyo decidido de instituciones públicas y privadas para desarrollar las capacidades y prestar asistencia técnica a las organizaciones comunitarias que gestionan los servicios.  La gestión del conocimiento en áreas rurales requiere mejores contenidos de referencia para la toma de decisiones sobre tecnologías apropiadas y modelos de gestión, y el despliegue de un esquema de asistencia técnica que permita simultáneamente la apropiación de los conocimientos en operación y administración de la infraestructura construida y la oferta de asesoría técnica calificada. Así mismo, el apoyo y promoción a los usuarios y a los prestadores solo pueden materializarse una vez se hayan fortalecido las instituciones encargadas de implementar la política rural de agua y saneamiento básico en los territorios. La asistencia técnica esta prevista como una de las finalidades del fortalecimiento institucional en los diferentes niveles de gobierno para el sector de agua potable y saneamiento básico, por tanto un esquema se considera implementado con la estructuración de un grupo de trabajo permanente en el MVCT, la ejecución del trabajo de capacitación e incentivos para los Planes Departamentales de Agua (PDA) y la divulgación amplia de contenidos para municipios y distritos. Con la medición del indicador se conoce cuántos departamentos pueden garantizar el mantenimiento, la operación y la sostenibilidad de las soluciones de acceso al agua y manejo de aguas residuales en las zonas rurales del país.</t>
  </si>
  <si>
    <t xml:space="preserve">PNS.14.1 Número de municipios con información sobre las condiciones de acceso a agua y saneamiento básico rural								</t>
  </si>
  <si>
    <t>Este indicador mide el número de municipios con información sobre las condiciones de acceso a agua y saneamiento básico de su zona rural. Dicha información puede provenir de: (i) Inventario de Comunidades y Sistemas de Agua y Saneamiento Básico rural que reportan exitosamente por una sola vez las entidades territoriales municipales al Sistema de Inversiones en Agua Potable y Saneamiento Básico - SINAS -, o (ii)la información registrada y validada por el gestor departamental en los cuestionarios de comunidad, sistema y operador que hacen parte integral del Sistema de Información de Agua y Saneamiento Rural - SIASAR. La información es el punto de partida para el diagnóstico y el seguimiento a la sostenibilidad de los servicios. La consolidación de una línea base y el seguimiento a las acciones de la política requieren un monitoreo constante de indicadores estratégicos, que se calcula a partir de la información recolectada y procesada a nivel territorial. El monitoreo es previo a las acciones de supervisión, vigilancia y control, y es esencial para las labores de planeación y de atención a situaciones de riesgo.</t>
  </si>
  <si>
    <t>Este indicador mide el aumento en el número de personas con acceso a soluciones adecuadas a agua potable que habitan en las zonas rurales, a través del  cual se hace seguimiento al mejoramiento de la calidad de vida de la población ubicada en esta zona. Para obtener el valor del indicador se calculará la diferencia interanual entre el número de personas en zona rural con acceso a métodos adecuados de agua potable en el periodo t en comparación con el número de personas en zona rural con acceso a métodos adecuados de agua potable en el periodo t-1.</t>
  </si>
  <si>
    <t>Este indicador mide el aumento en el número de personas con acceso a soluciones adecuadas de agua potable que habitan en las zonas rurales de los municipios PDET, a través del cual se hace seguimiento al mejoramiento de la calidad de vida de la población ubicada en esta zona. Para obtener el valor del indicador se calculará la diferencia interanual entre el número de personas en zona rural de los municipios PDET con acceso a métodos adecuados de agua potable de los municipios PDET en el periodo t en comparación con el número de personas en zona rural de los municipios PDET con acceso a métodos adecuados de agua potable en el periodo t-1.</t>
  </si>
  <si>
    <t xml:space="preserve">A.70 Personas beneficiadas con soluciones tecnológicas apropiadas de acceso a saneamiento								</t>
  </si>
  <si>
    <t>Este indicador mide el aumento en el número de personas con acceso a soluciones adecuadas de saneamiento que habitan en las zonas rurales de los municipios PDET, a través del cual se hace seguimiento al mejoramiento de la calidad de vida de la población ubicada en esta zona. Para obtener el valor del indicador se calculará la diferencia interanual entre el número de personas en zona rural de municipios PDET con acceso a soluciones adecuadas de saneamiento en el periodo t en comparación con el número de personas en zona rural de municipios PDET con acceso a soluciones adecuadas de saneamiento en el periodo t-1.</t>
  </si>
  <si>
    <t xml:space="preserve">A.70P Personas beneficiadas con soluciones tecnológicas apropiadas de acceso a saneamiento en municipios PDET								</t>
  </si>
  <si>
    <t xml:space="preserve">Este indicador mide el aumento en el número de personas con acceso a soluciones adecuadas de saneamiento que habitan en las zonas rurales de los municipios PDET, a través del cual se hace seguimiento al mejoramiento de la calidad de vida de la población ubicada en esta zona. Para obtener el valor del indicador se calculará la diferencia interanual entre el número de personas en zona rural de municipios PDET con acceso a soluciones adecuadas de saneamiento en el periodo t en comparación con el número de personas en zona rural de municipios PDET con acceso a soluciones adecuadas de saneamiento en el periodo t-1.								</t>
  </si>
  <si>
    <t>Porcentaje de proyectos o iniciativas priorizadas en materia de agua potable y/o saneamiento que beneficien a las comunidades negras, afrocolombianas, raizales y palenqueras con base en la vigencia, considerando los proyectos radicados con los requisitos establecidos para su presentación y viabilización</t>
  </si>
  <si>
    <t>Mide el porcentaje de proyectos priorizados que benefician a comunidades Negras, Afrocolombianas, Raizales y Palenqueras y que reciben asistencia técnica directa por parte del Viceministerio de Agua y Saneamiento Básico - VASB. Lo anterior, con el propósito de promover el acceso al agua en las comunidades étnicas del país.</t>
  </si>
  <si>
    <t>Porcentaje de avance en la formulación, concertación e implementación del programa de agua potable y saneamiento basico que beneficie a los pueblos Indígenas</t>
  </si>
  <si>
    <t xml:space="preserve">Mide el porcentaje de avance en la formulación, concertación e implementación del programa de agua potable y saneamiento básico con enfoque étnico que beneficie a los pueblos indígenas con la sumatoria de cada uno de lo hitos establecidos. La implementación del programa depende directamente de los lineamientos que se definan en el marco del mismo. El programa tiene enfoque étnico, es decir, es específico para las comunidades indígenas.								</t>
  </si>
  <si>
    <t>Nuevas personas con acceso a soluciones adecuadas de agua potable</t>
  </si>
  <si>
    <t xml:space="preserve">Mide el número de personas atendidas del total de población, que tienen acceso a métodos de abastecimiento de agua adecuados en el tiempo t, como contribución a la mejora en el acceso a agua potable de la población de Colombia. La población con acceso a métodos de abastecimiento de agua adecuados es aquella que se abastece del líquido, usando los siguientes métodos: Para cabecera: acueducto; Para resto: acueducto y soluciones alternativas (otra fuente por tubería, pozo con bomba y pila pública).								</t>
  </si>
  <si>
    <t>(Proyectos priorizados en materia de agua potable que beneficien a comunidades Negras, Afrocolombianas, Raizales y Palenqueras con requisitos establecidos/Total de proyectos priorizados en materia de agua potable con requisitos establecidos*100</t>
  </si>
  <si>
    <t xml:space="preserve">Sumatoria del avance del peso ponderado de los hitos.												</t>
  </si>
  <si>
    <t xml:space="preserve">Sumatoria de personas atendidas con acceso a métodos de abastecimiento de agua adecuados en el tiempo t menos la sumatoria de personas atendidas con acceso a métodos de abastecimiento de agua adecuados en el tiempo t-1												</t>
  </si>
  <si>
    <t>Sumatoria de personas atendidas con acceso a métodos de saneamiento adecuados en el tiempo t menos la sumatoria de personas atendidas con acceso a métodos de saneamiento adecuados en el tiempo t-1</t>
  </si>
  <si>
    <t xml:space="preserve">Sumatoria del número de departamentos que han implementado esquemas de asistencia técnica para atender zonas rurales.       </t>
  </si>
  <si>
    <t xml:space="preserve">Sumatoria de municipios con información sobre las condiciones de acceso a agua y saneamiento básico rural												</t>
  </si>
  <si>
    <t>PerCobAcut: Número de personas con acceso a métodos adecuados de agua potable en cada municipio en el periodo t.
PerCobAcut-1: Número de personas con acceso a métodos adecuados de agua potable en cada municipio en el periodo t-1.
NuevasPerCobAcu: Número de nuevas personas con acceso a métodos adecuados de agua potable en cada municipio en el tiempo t respecto al periodo anterior t-1
[(NuevasPerCobAcu)] _t=PerCobAcu_t_PerCobAcu_(t-1)</t>
  </si>
  <si>
    <t xml:space="preserve">"PerCobAcut: Número de personas con acceso a métodos adecuados de agua potable en los municipios PDET en el periodo t. 
PerCobAcut-1: Número de personas con acceso a métodos adecuados de agua potable en los municipios PDET en el periodo t-1.
NuevasPerCobAcu: Número de nuevas personas con acceso a métodos adecuados de agua potable en los municipios PDET en el tiempo t respecto al periodo anterior t-1
[(NuevasPerCobAcuPDET)] _t=PerCobAcuPDET_it-PerCobAcuPDET_(it-1)
"												</t>
  </si>
  <si>
    <t xml:space="preserve">"PerCobAlct: Número de personas con acceso a métodos adecuados de saneamiento en cada municipio en el periodo t. 
PerCobAlct-1: Número de personas con acceso a métodos adecuados de saneamiento en cada municipio en el periodo t-1. 
NuevasPerCobAlc: Número de nuevas personas con acceso a métodos adecuados de saneamiento en cada municipio en el tiempo t respecto al periodo anterior t-1 
[(NuevasPerCobAlc)] _it=PerCobAlc_t-PerCobAlc_(t-1)
"												</t>
  </si>
  <si>
    <t>PerCobAcut: Número de personas con acceso a métodos adecuados de agua potable en los municipios PDET en el periodo t. 
PerCobAcut-1: Número de personas con acceso a métodos adecuados de agua potable en los municipios PDET en el periodo t-1.
NuevasPerCobAcu: Número de nuevas personas con acceso a métodos adecuados de agua potable en los municipios PDET en el tiempo t respecto al periodo anterior t-1
[(NuevasPerCobAcuPDET)] _t=PerCobAcuPDET_it-PerCobAcuPDET_(it-1)</t>
  </si>
  <si>
    <t>No se cuenta con línea base ya que los sistemas de información citados en la descripción no existían para el año de la línea base, por ende, no se contaba con información de las condiciones de agua y saneamiento en la zona rural</t>
  </si>
  <si>
    <t>2017011000049</t>
  </si>
  <si>
    <t>APOYO FINANCIERO PARA FACILITAR EL ACCESO A LOS SERVICIOS DE AGUA POTABLE Y MANEJO DE AGUAS RESIDUALES A NIVEL  NACIONAL</t>
  </si>
  <si>
    <t>Hito 1.1 Asistencias técnicas para la estructuración de proyectos de APSB realizadas</t>
  </si>
  <si>
    <t>Hito 1.2 -" Conceptos favorables sin financiación y Conceptos de viabilidad emitidas para proyectos de APSB presentados al mecanismo de viabilización" del Indicador I1 de la Macrometa</t>
  </si>
  <si>
    <t xml:space="preserve">Indicador I1 de MM -  230 Proyectos de agua potable para el beneficio de población urbana y rural.  </t>
  </si>
  <si>
    <t>Conexiones Intradomiciliarias entregadas</t>
  </si>
  <si>
    <t>Mide el número de Conexiones Intradomiciliarias entregadas a las viviendas de los barrios priorizados asi como a los centros poblados, acorde a los criterios de focalización y recibidas a satisfacción por los beneficiarios del Programa de Conexiones Intradomiciliarias liderado por la Subdirección de Programas de la DIDE. Las conexiones intradomiciliarias entregadas suman al indicador de PND y Macrometa - Ruta Vivienda para el Indicador "400 mil hogares beneficiados con mejoramiento de vivienda urbanos y rurales​"</t>
  </si>
  <si>
    <t>Capítulos Anuales de los Planes Estratégicos de Inversiones PEI asistidos técnicamente y aprobados en sesiones de Comité Directivo de los Planes Departamentales de Agua PDA en los 32 departamentos.</t>
  </si>
  <si>
    <t>El indicador mide aprobación y/o modificación del Capítulo Anual 2026 de los Planes Estratégicos de Inversiones (PEI) que han sido formulados por los Gestores PDA y apoyados técnicamente por Ministerio de Vivienda, Ciudad y Territorio. El Plan Estratégico de Inversiones contiene las inversiones y acciones a ejecutarse, metas, indicadores sectoriales y cronograma de ejecución en el marco de los PDA para el periodo anual. Este indicador permite evaluar la efectividad en la asistencia técnica a gestores de los PDA, la articulación con departamentos y municipios y la efectividad de la participación del MVCT mediante voto en los 32 Comités Directivos de los PDA.</t>
  </si>
  <si>
    <t>Capacitaciones y/o talleres en La Cultura del Agua implementados a multiplicadores territoriales y/o comunidades.</t>
  </si>
  <si>
    <t>El propósito del presente indicador es medir la cantidad de sesiones, talleres o jornadas formativas ejecutadas dentro de la estrategia técnico–pedagógica orientada al fortalecimiento de capacidades en el uso responsable del agua y el saneamiento básico. Esta estrategia está relacionada con la transmisión de conocimientos en agua y saneamiento básico para la transformación de hábitos y creación de multiplicadores territoriales (comunidad en general, PDA, entidades territoriales, autoridades ambientales, prestadores de servicios públicos domiciliarios, organizaciones comunitarias, etc.) que favorezcan al cambio cultural frente al cuidado del recurso hídrico en los territorios.</t>
  </si>
  <si>
    <t>Asistencias técnicas para la gestión de proyectos de APSB realizadas</t>
  </si>
  <si>
    <t xml:space="preserve">Mide el número de asistencias técnicas brindadas a las entidades territoriales, prestadores de servicios públicos de acueducto, alcantarillado y aseo, autoridades ambientales, consultores, constructores, planes departamentales de agua y demás actores del sector, en el marco de la Oferta Institucional de la Dirección de Infraestructura y Desarrollo Empresarial y sus Subdirecciones de Programas y Subdirección de Desarrollo Empresarial . El indicador integra todas las asistencias Técnicas que se hacen en la DIDE que se realizan en el marco de la Evaluación y Seguimiento, PDA,  Estrategia de Gestión Social, y  Estrategia Huella Azul y Estrategia Red Azul Comunitaria
</t>
  </si>
  <si>
    <t xml:space="preserve">Conceptos Técnicos emitidas para proyectos de APSB presentados al Mecanismo de Viabilización del Viceministerio de Agua y Saneamiento Básico							
</t>
  </si>
  <si>
    <t>Mide la cantidad de conceptos técnicos de aquellos proyectos que despues de superar el proceso de evaluación y cumplir con la normatividad vigente, se presentan a consideración del Comité Técnico de proyectos, y éste recomienda su emisión en conceptos favorable sin financiación o concepto de viabilidad asi como aquellos que establezca la Resolucion 0661 de 2019 o la que la modifique.</t>
  </si>
  <si>
    <t xml:space="preserve">PROGRAMA DE TRASPARENCIA </t>
  </si>
  <si>
    <t>Proyectos de Agua Potable y Saneamiento Basico intervenidos con la Estrategia de acompañamiento social.</t>
  </si>
  <si>
    <t>El presente indicador permitirá identificar el  avance en la gestión desarrollada,  con la intervención social a los  Proyectos de Agua potable  y Saneamiento Básico, la cual se implementa mediante la promoción de la participación ciudadana, transparencia, comunicación efectiva, capacitación y fortalecimiento del control social, generando apropiación y sentido de pertenencia por parte de comunidades y municipios beneficiarios, a través de la implementación de la estrategia social realizada en 4 momentos.
-MOMENTO I: Identificacion del territorio y actores sociales e institucionales
-MOMENTO II: Acompañamiento en Socialización de presentación del proyecto y conformación de la veeduria
-MOMENTO III: Apoyo en construcción y desarrollo del Plan de Acción y Capacitación de la veeduría
-MOMENTO IV: Sostenibilidad comunitaria y gestión social del agua</t>
  </si>
  <si>
    <t>Proyectos de agua potable terminados para el beneficio de población en zona urbana y rural</t>
  </si>
  <si>
    <t>Mide el número de proyectos para el acceso a métodos de abastecimiento de agua adecuados en el tiempo, como contribución a la mejora en el acceso a agua potable de la población de Colombia. La población con acceso a métodos de abastecimiento de agua adecuados es aquella que se abastece del líquido, usando los siguientes métodos: Para cabecera: acueducto; Para resto: acueducto y soluciones alternativas (otra fuente por tubería, pozo con bomba y pila pública). Entiendase por proyectos terminados cuando se cuente con el acta de terminación.</t>
  </si>
  <si>
    <t xml:space="preserve">Prestadores de servicios públicos domiciliarios asistidos a través de la  Estrategia "Huella Azul" </t>
  </si>
  <si>
    <t xml:space="preserve">Este indicador mide el número de prestadores de los servicios públicos de acueducto, alcantarillado y aseo que reciben acompañamiento en el marco de la Estrategia “Huella Azul”, orientado al fortalecimiento de sus capacidades en los componentes institucional y legal, administrativo, comercial, financiero y técnico-operativo. La asistencia brindada busca consolidar la gestión, operación y sostenibilidad de los sistemas, contribuyendo a la mejora en la calidad del servicio y al cumplimiento de los requisitos normativos.
La estrategia está dirigida principalmente a:
•Pequeños prestadores de acueducto y alcantarillado con menos de 2.500 suscriptores.
•Prestadores, que presentan riesgo alto según el Indicador Único Sectorial, medido por la Superintendencia de Servicios Públicos SSPD. 
•Prestadores sin acompañamiento previo de otros programas.											</t>
  </si>
  <si>
    <t>Territorios priorizados y diagnosticados en el marco de la estrategia Red Azul Comunitaria</t>
  </si>
  <si>
    <t xml:space="preserve">Mide el avance en la implementación de procesos de diagnóstico participativo en el marco de la estrategia Red Azul Comunitaria, en territorios priorizados para el programa Barrios y Veredas de Paz por el MVCT.  Este indicador permite monitorear el despliegue territorial, identificar cuellos de botella y ajustar la programación trimestral con base en resultados concretos. </t>
  </si>
  <si>
    <t>Proyectos de agua residual terminados en zona urbana y rural</t>
  </si>
  <si>
    <t>Mide el número de proyectos para el acceso a métodos de  gestion de aguas residuales, como contribución a la mejora en el acceso al saneamiento basico de la población de Colombia. Entiendase por proyectos terminados cuando se cuente con el acta de terminación.</t>
  </si>
  <si>
    <t>Proyectos agua y saneamiento básico en revisión documental gestionados (ingreso y devolución) previo ingreso al Mecanismo de Viabilización del Viceministerio de Agua y Saneamiento Básico.</t>
  </si>
  <si>
    <t>Mide el número de proyectos en revisión documental gestionados mensualmente a través del ingreso y la devolución previo radiación  ante el Mecanismo de viabilización del Viceministerio de Agua y Saneamiento Básico atendiendo los requisitos documentales establecidos en la resolución vigente aplicable, como medida para disminuir la acumulación de proyectos radicados ante el mecanismo y mejorar la eficiencia del trámite de evaluación.</t>
  </si>
  <si>
    <t>Sumatoria de conexiones Intradomiciliarias entregadas</t>
  </si>
  <si>
    <t>Sumatoria de capítulos anuales del PEI aprobados y o modificados en Comités Directivos PDA</t>
  </si>
  <si>
    <t xml:space="preserve">Sumatoria de # de capacitaciones y/o talleres realizados a multiplicadores territoriales </t>
  </si>
  <si>
    <t xml:space="preserve">Sumatoria de asistencias técnicas realizadas para la gestión de proyectos de APSB </t>
  </si>
  <si>
    <t>Sumatoria de Conceptos favorables sin financiación + Sumatoria Conceptos de viabilidad emitidos (no se repite proyecto)</t>
  </si>
  <si>
    <t>Sumatoria de proyectos Intervenidos con el desarrollo de la Estrategia Social</t>
  </si>
  <si>
    <t>Sumatoria de Proyectos terminados de agua potable para zona urbana + Sumatoria de Proyectos terminados de agua potable para zona rural</t>
  </si>
  <si>
    <t xml:space="preserve">Sumatoria de prestadores asistidos en el marco de la Estrategia “Huella Azul”. </t>
  </si>
  <si>
    <t>Sumatoria de territorios priorizados en el marco de la estrategia Red Azul Comunitaria</t>
  </si>
  <si>
    <t>Sumatoria de Proyectos terminados de agua residual para zona urbana + Sumatoria de Proyectos terminados de agua residual para zona rural</t>
  </si>
  <si>
    <t>Número de proyectos en revisión documental gestionados ante el mecanismo de viabilización (Ingreso + devolución)</t>
  </si>
  <si>
    <t xml:space="preserve">INCREMENTO DEL ACCESO AL AGUA Y DEL SANEAMIENTO BASICO PARA LA SOSTENIBILIDAD Y LA EQUIDAD TERRITORIAL A NIVEL NACIONAL </t>
  </si>
  <si>
    <t xml:space="preserve">3. Gestión con valores para resultados	</t>
  </si>
  <si>
    <t>I4 200.000 personas con acceso a soluciones adecuadas de agua potable en La Guajira</t>
  </si>
  <si>
    <t>I4: 200.000 personas con acceso a soluciones adecuadas de agua potable en La Guajira</t>
  </si>
  <si>
    <t>Indicador I4 de MM: 200.000 personas con acceso a soluciones adecuadas de agua potable en La Guajira</t>
  </si>
  <si>
    <t>Rehabilitaciones de sistemas de agua terminadas en el departamento de La Guajira</t>
  </si>
  <si>
    <t>Este indicador mide la cantidad total de rehabilitaciones de sistemas de agua han sido terminadas en el Departamento de La Guajira.
Estas contrataciones son contratadas y supervisadas directamente por el Ministerio, por ende, no ingresan por el mecanismo de evaluación como otros proyectos convencionales.</t>
  </si>
  <si>
    <t xml:space="preserve">Puntos de abastecimiento de Agua (Pilas Públicas) terminados en el departamento de La Guajira </t>
  </si>
  <si>
    <t>Este indicador mide la cantidad total de proyectos de puntos de abastecimiento de agua (Pilas Públicas) que han sido terminados en el Departamento de La Guajira. Corresponde al indicador de Sentencia T-302 denominado "Construcción de 11 Proyectos de Abastecimiento de Agua Potable bajo el esquema de Pilas Públicas que incluyen Centros de Producción y Puntos Aferentes en las comunidades de Riritana (municipio de Maicao) Sichichon, La Gloria, Panchomana (municipio de Manaure) Siapana, Flor de La Guajira, Puerto Estrella, Punta Espada, Bahía Hondita, Zona Industrial (Municipio de Uribia) y Romonero (distrito de Riohacha)"</t>
  </si>
  <si>
    <t>Personas con acceso a soluciones adecuadas de agua potable en La Guajira</t>
  </si>
  <si>
    <t>Este indicador mide la cantidad de personas que se están beneficiando en La Guajira con todos las intervenciones que se están ejecutando en el Departamento. La meta para el cuatrienio son 200.000 personas. Incluye pilas publicas y rehabilitaciones terminadas así como proyectos de acceso al agua terminados</t>
  </si>
  <si>
    <t>Nuevas soluciones de acceso a agua para las comunidades que no cuentan con infraestructura</t>
  </si>
  <si>
    <t>Indicador que mide la cantidad de nuevas soluciones que se contratan para llevar agua a la población en el departamento de La Guajira</t>
  </si>
  <si>
    <t>Capacitaciones realizadas en materia de potabilización y almacenamiento del agua, y asistencia técnica a los esquemas asociativos o de gestión encargados de la administración, operación y mantenimiento de los sistemas de abastecimiento de agua</t>
  </si>
  <si>
    <t>Mide el número de capacitaciones realizadas en materia de potabilización y almacenamiento del agua, y asistencia técnica a los esquemas asociativos o de gestión encargados de la administración, operación y mantenimiento de los sistemas de abastecimiento de agua como estrategia de aseguramiento y gestión social en la sostenibilidad de las intervenciones.</t>
  </si>
  <si>
    <t>Viceministerio de Agua y Saneamiento Básico (VASB) transformado en términos institucionales y sectoriales como líderes de pólitica pública.</t>
  </si>
  <si>
    <t>Mide el estado de  transformación institucional y sectorial  que requiere el Viceministerio de Agua y Saneamiento Básico, a partir del cumplimiento de hitos estratégicos relacionados con ajuste normativo, sistemas de seguimiento y transparencia, estrategia de cumplimiento judicial y fortalecimiento de la política pública del sector APSB.</t>
  </si>
  <si>
    <t>Producto:  bienes o servicios que permitirán alcanzar el resultado esperado</t>
  </si>
  <si>
    <t xml:space="preserve">Sumatoria de Rehabilitaciones terminadas </t>
  </si>
  <si>
    <t>Sumatoria de puntos de abastecimiento (pilas Públicas) terminados y recibidas por el municipio</t>
  </si>
  <si>
    <t>Sumatoria del número de personas beneficiadas de los proyectos de  puntos de abastecimiento + rehabilitaciones terminadas + proyectos convencionales de APSB en La Guajira</t>
  </si>
  <si>
    <t>Sumatoria número de nuevas soluciones de acceso al agua</t>
  </si>
  <si>
    <t xml:space="preserve">Sumatoria de capacitaciones realizadas en materia de potabilización y almacenamiento del agua, y asistencia técnica a los esquemas asociativos o de gestión encargados de la administración, operación y mantenimiento de los sistemas de abastecimiento de agua. </t>
  </si>
  <si>
    <t>Avance del indicador (%)=Total de hitos programados/Numero de hitos cumplidos​×100</t>
  </si>
  <si>
    <t>IRDHR = (Déficit inicial - Déficit final sobre Deficit inicial) * 100</t>
  </si>
  <si>
    <t>Sumatoria de nuevas formas de gestionar la vivienda rural desarrolladas</t>
  </si>
  <si>
    <t>Titulación, Saneamiento y Formalización de Predios</t>
  </si>
  <si>
    <t>Sumatoria del número de instrumentos normativos formulados</t>
  </si>
  <si>
    <t>SÍ</t>
  </si>
  <si>
    <t>SI</t>
  </si>
  <si>
    <t>REF</t>
  </si>
  <si>
    <t>ID 67</t>
  </si>
  <si>
    <t>ID 30</t>
  </si>
  <si>
    <t>ID 203</t>
  </si>
  <si>
    <t>Fortalecimiento a la formulacion e implementacion de la politica de vivienda rural -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</si>
</sst>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6" formatCode="0.0000%"/>
    <numFmt numFmtId="180" formatCode="_-* #,##0_-;\-* #,##0_-;_-* &quot;-&quot;??_-;_-@_-"/>
  </numFmts>
  <fonts count="14" x14ac:knownFonts="1">
    <font>
      <sz val="11"/>
      <color theme="1"/>
      <name val="Aptos Narrow"/>
      <family val="2"/>
      <scheme val="minor"/>
    </font>
    <font>
      <sz val="11"/>
      <color theme="1"/>
      <name val="Aptos Narrow"/>
      <family val="2"/>
      <scheme val="minor"/>
    </font>
    <font>
      <b/>
      <sz val="16"/>
      <color theme="1"/>
      <name val="Verdana"/>
      <family val="2"/>
    </font>
    <font>
      <sz val="10"/>
      <name val="Arial"/>
      <family val="2"/>
    </font>
    <font>
      <b/>
      <sz val="11"/>
      <color rgb="FFFFFFFF"/>
      <name val="Nunito Sans"/>
    </font>
    <font>
      <b/>
      <sz val="11"/>
      <color theme="1"/>
      <name val="Aptos Narrow"/>
      <family val="2"/>
      <scheme val="minor"/>
    </font>
    <font>
      <sz val="10"/>
      <color theme="1"/>
      <name val="Arial"/>
      <family val="2"/>
    </font>
    <font>
      <sz val="11"/>
      <color theme="1" tint="0.499984740745262"/>
      <name val="Aptos Narrow"/>
      <family val="2"/>
      <scheme val="minor"/>
    </font>
    <font>
      <sz val="10"/>
      <name val="Arial"/>
    </font>
    <font>
      <sz val="11"/>
      <color rgb="FF000000"/>
      <name val="Aptos Narrow"/>
      <family val="2"/>
      <scheme val="minor"/>
    </font>
    <font>
      <sz val="11"/>
      <color rgb="FF4472C4"/>
      <name val="Aptos Narrow"/>
      <family val="2"/>
      <scheme val="minor"/>
    </font>
    <font>
      <sz val="11"/>
      <color rgb="FF333333"/>
      <name val="Aptos Narrow"/>
      <family val="2"/>
      <scheme val="minor"/>
    </font>
    <font>
      <sz val="8"/>
      <name val="Aptos Narrow"/>
      <family val="2"/>
      <scheme val="minor"/>
    </font>
    <font>
      <u/>
      <sz val="11"/>
      <color theme="1"/>
      <name val="Aptos Narrow"/>
      <family val="2"/>
      <scheme val="minor"/>
    </font>
  </fonts>
  <fills count="10">
    <fill>
      <patternFill patternType="none"/>
    </fill>
    <fill>
      <patternFill patternType="gray125"/>
    </fill>
    <fill>
      <patternFill patternType="solid">
        <fgColor rgb="FF104861"/>
        <bgColor rgb="FF000000"/>
      </patternFill>
    </fill>
    <fill>
      <patternFill patternType="solid">
        <fgColor theme="0"/>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cellStyleXfs>
  <cellXfs count="136">
    <xf numFmtId="0" fontId="0" fillId="0" borderId="0" xfId="0"/>
    <xf numFmtId="0" fontId="4" fillId="2" borderId="1" xfId="2"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9" fontId="3" fillId="0" borderId="1" xfId="1" applyFont="1" applyFill="1"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vertical="top" wrapText="1"/>
    </xf>
    <xf numFmtId="1"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9" fontId="0" fillId="0" borderId="1" xfId="0" applyNumberFormat="1" applyBorder="1" applyAlignment="1">
      <alignment horizontal="center" vertical="center"/>
    </xf>
    <xf numFmtId="9" fontId="0" fillId="0" borderId="1" xfId="1" applyFont="1" applyFill="1" applyBorder="1" applyAlignment="1">
      <alignment horizontal="center" vertical="center"/>
    </xf>
    <xf numFmtId="49"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9" fontId="0" fillId="3" borderId="1" xfId="1"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0" fontId="3" fillId="0" borderId="2" xfId="0" applyNumberFormat="1" applyFont="1" applyBorder="1" applyAlignment="1">
      <alignment horizontal="center" vertical="center"/>
    </xf>
    <xf numFmtId="9" fontId="3" fillId="0" borderId="2" xfId="0" applyNumberFormat="1" applyFont="1" applyBorder="1" applyAlignment="1">
      <alignment horizontal="center" vertical="center"/>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3" borderId="0" xfId="0" applyFill="1"/>
    <xf numFmtId="0" fontId="0" fillId="3" borderId="0" xfId="0" applyFill="1" applyAlignment="1">
      <alignment horizontal="center" vertical="center" wrapText="1"/>
    </xf>
    <xf numFmtId="1" fontId="3" fillId="0" borderId="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0" fillId="3" borderId="1" xfId="0" applyNumberFormat="1" applyFill="1" applyBorder="1" applyAlignment="1">
      <alignment horizontal="center" vertical="center"/>
    </xf>
    <xf numFmtId="0" fontId="3" fillId="0" borderId="4" xfId="0" applyFont="1" applyBorder="1" applyAlignment="1">
      <alignment horizontal="center" vertical="center" wrapText="1"/>
    </xf>
    <xf numFmtId="9" fontId="3" fillId="0" borderId="2" xfId="1" applyFont="1" applyBorder="1" applyAlignment="1">
      <alignment horizontal="center" vertical="center"/>
    </xf>
    <xf numFmtId="0" fontId="0" fillId="4" borderId="9" xfId="0" applyFill="1" applyBorder="1"/>
    <xf numFmtId="0" fontId="4" fillId="2" borderId="11" xfId="2"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textRotation="90" wrapText="1"/>
    </xf>
    <xf numFmtId="0" fontId="0" fillId="3" borderId="1" xfId="0" applyFill="1" applyBorder="1" applyAlignment="1">
      <alignment horizontal="center" vertical="center" textRotation="90" wrapText="1"/>
    </xf>
    <xf numFmtId="0" fontId="0" fillId="0" borderId="0" xfId="0" applyAlignment="1">
      <alignment vertical="center"/>
    </xf>
    <xf numFmtId="0" fontId="0" fillId="0" borderId="1" xfId="0" applyBorder="1" applyAlignment="1">
      <alignment vertical="center"/>
    </xf>
    <xf numFmtId="0" fontId="0" fillId="0" borderId="1" xfId="0" applyBorder="1"/>
    <xf numFmtId="0" fontId="5" fillId="0" borderId="1" xfId="0" applyFont="1" applyBorder="1"/>
    <xf numFmtId="0" fontId="5" fillId="0" borderId="1" xfId="0" applyFont="1" applyBorder="1" applyAlignment="1">
      <alignment horizontal="center"/>
    </xf>
    <xf numFmtId="0" fontId="3"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5" fillId="5" borderId="1" xfId="0" applyFont="1" applyFill="1" applyBorder="1"/>
    <xf numFmtId="0" fontId="3" fillId="9" borderId="1" xfId="0" applyFont="1" applyFill="1" applyBorder="1" applyAlignment="1">
      <alignment horizontal="center" vertical="center" wrapText="1"/>
    </xf>
    <xf numFmtId="0" fontId="7" fillId="0" borderId="1" xfId="0" applyFont="1" applyBorder="1" applyAlignment="1">
      <alignment vertical="center"/>
    </xf>
    <xf numFmtId="0" fontId="7" fillId="0" borderId="1" xfId="0" applyFont="1" applyBorder="1"/>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 fontId="3" fillId="0" borderId="13" xfId="0" applyNumberFormat="1" applyFont="1" applyBorder="1" applyAlignment="1">
      <alignment horizontal="center" vertical="center"/>
    </xf>
    <xf numFmtId="0" fontId="3" fillId="0" borderId="15" xfId="0" applyFont="1" applyBorder="1" applyAlignment="1">
      <alignment horizontal="center" vertical="center" wrapText="1"/>
    </xf>
    <xf numFmtId="0" fontId="8" fillId="0" borderId="3" xfId="0" applyFont="1" applyBorder="1" applyAlignment="1">
      <alignment horizontal="center" vertical="center"/>
    </xf>
    <xf numFmtId="1" fontId="8" fillId="0" borderId="1" xfId="0" applyNumberFormat="1" applyFont="1" applyBorder="1" applyAlignment="1">
      <alignment horizontal="center" vertical="center"/>
    </xf>
    <xf numFmtId="0" fontId="0" fillId="0" borderId="16" xfId="0" applyBorder="1" applyAlignment="1">
      <alignment horizontal="center" vertical="center"/>
    </xf>
    <xf numFmtId="0" fontId="0" fillId="0" borderId="1" xfId="0" applyBorder="1" applyAlignment="1">
      <alignment wrapText="1"/>
    </xf>
    <xf numFmtId="9" fontId="0" fillId="0" borderId="1" xfId="1" applyFont="1" applyBorder="1" applyAlignment="1">
      <alignment horizontal="center" vertical="center"/>
    </xf>
    <xf numFmtId="0" fontId="9" fillId="0" borderId="1" xfId="0" applyFont="1" applyBorder="1"/>
    <xf numFmtId="0" fontId="9" fillId="0" borderId="1" xfId="0" applyFont="1" applyBorder="1" applyAlignment="1">
      <alignment vertical="center"/>
    </xf>
    <xf numFmtId="0" fontId="10" fillId="0" borderId="0" xfId="0" applyFont="1"/>
    <xf numFmtId="0" fontId="11" fillId="0" borderId="0" xfId="0" applyFont="1"/>
    <xf numFmtId="0" fontId="0" fillId="0" borderId="0" xfId="0" pivotButton="1"/>
    <xf numFmtId="0" fontId="0" fillId="0" borderId="0" xfId="0" applyAlignment="1">
      <alignment horizontal="left"/>
    </xf>
    <xf numFmtId="0" fontId="0" fillId="4" borderId="0" xfId="0" applyFill="1"/>
    <xf numFmtId="0" fontId="8" fillId="0" borderId="11" xfId="0" applyFont="1" applyBorder="1" applyAlignment="1">
      <alignment horizontal="center" vertical="center"/>
    </xf>
    <xf numFmtId="0" fontId="3" fillId="0" borderId="11" xfId="0" applyFont="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wrapText="1"/>
    </xf>
    <xf numFmtId="0" fontId="0" fillId="3" borderId="18" xfId="0" applyFill="1" applyBorder="1" applyAlignment="1">
      <alignment horizontal="center" vertical="center" textRotation="90" wrapText="1"/>
    </xf>
    <xf numFmtId="0" fontId="0" fillId="3" borderId="18" xfId="0" applyFill="1" applyBorder="1" applyAlignment="1">
      <alignment horizontal="center" vertical="center"/>
    </xf>
    <xf numFmtId="9" fontId="0" fillId="3" borderId="18" xfId="1" applyFont="1" applyFill="1" applyBorder="1" applyAlignment="1">
      <alignment horizontal="center" vertical="center"/>
    </xf>
    <xf numFmtId="1" fontId="0" fillId="3" borderId="18" xfId="0" applyNumberFormat="1" applyFill="1" applyBorder="1" applyAlignment="1">
      <alignment horizontal="center" vertical="center"/>
    </xf>
    <xf numFmtId="0" fontId="0" fillId="3" borderId="19" xfId="0" applyFill="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top" wrapText="1"/>
    </xf>
    <xf numFmtId="0" fontId="0" fillId="0" borderId="20" xfId="0" applyBorder="1" applyAlignment="1">
      <alignment horizontal="center" vertical="center"/>
    </xf>
    <xf numFmtId="3" fontId="0" fillId="0" borderId="20" xfId="0" applyNumberFormat="1" applyBorder="1" applyAlignment="1">
      <alignment horizontal="center" vertical="center"/>
    </xf>
    <xf numFmtId="1" fontId="0" fillId="0" borderId="20" xfId="0" applyNumberFormat="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0" fillId="0" borderId="24" xfId="0" applyBorder="1" applyAlignment="1">
      <alignment horizontal="center" vertical="top" wrapText="1"/>
    </xf>
    <xf numFmtId="0" fontId="3" fillId="0" borderId="24" xfId="0" applyFont="1" applyBorder="1" applyAlignment="1">
      <alignment horizontal="center" vertical="center"/>
    </xf>
    <xf numFmtId="9" fontId="3" fillId="0" borderId="24" xfId="1" applyFont="1" applyFill="1" applyBorder="1" applyAlignment="1">
      <alignment horizontal="center" vertical="center"/>
    </xf>
    <xf numFmtId="1" fontId="3" fillId="0" borderId="24" xfId="0" applyNumberFormat="1" applyFont="1" applyBorder="1" applyAlignment="1">
      <alignment horizontal="center" vertical="center"/>
    </xf>
    <xf numFmtId="0" fontId="0" fillId="0" borderId="24" xfId="0" applyBorder="1" applyAlignment="1">
      <alignment horizontal="center" vertical="center" wrapText="1"/>
    </xf>
    <xf numFmtId="0" fontId="3" fillId="0" borderId="25" xfId="0" applyFont="1" applyBorder="1" applyAlignment="1">
      <alignment horizontal="center" vertical="center"/>
    </xf>
    <xf numFmtId="0" fontId="3" fillId="0" borderId="2"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0" fillId="0" borderId="20" xfId="0" applyBorder="1" applyAlignment="1">
      <alignment horizontal="center" vertical="center" textRotation="90" wrapText="1"/>
    </xf>
    <xf numFmtId="0" fontId="3" fillId="0" borderId="24"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4" borderId="1" xfId="0" applyFill="1" applyBorder="1" applyAlignment="1">
      <alignment horizontal="center"/>
    </xf>
    <xf numFmtId="0" fontId="0" fillId="4" borderId="10"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7" xfId="0" applyFont="1" applyBorder="1" applyAlignment="1">
      <alignment horizontal="center" vertical="center" wrapText="1"/>
    </xf>
    <xf numFmtId="0" fontId="0" fillId="0" borderId="8" xfId="0" applyBorder="1" applyAlignment="1">
      <alignment horizontal="center"/>
    </xf>
    <xf numFmtId="166" fontId="3" fillId="0" borderId="2" xfId="1" applyNumberFormat="1" applyFont="1" applyBorder="1" applyAlignment="1">
      <alignment horizontal="center" vertical="center"/>
    </xf>
    <xf numFmtId="180" fontId="8" fillId="0" borderId="1" xfId="3" applyNumberFormat="1" applyFont="1" applyBorder="1" applyAlignment="1">
      <alignment horizontal="center" vertical="center"/>
    </xf>
    <xf numFmtId="180" fontId="0" fillId="0" borderId="1" xfId="3" applyNumberFormat="1" applyFont="1" applyBorder="1" applyAlignment="1">
      <alignment horizontal="center" vertical="center"/>
    </xf>
    <xf numFmtId="0" fontId="8" fillId="0" borderId="3" xfId="3" applyNumberFormat="1" applyFont="1" applyBorder="1" applyAlignment="1">
      <alignment horizontal="center" vertical="center"/>
    </xf>
    <xf numFmtId="0" fontId="8" fillId="0" borderId="1" xfId="0" applyFont="1" applyBorder="1" applyAlignment="1">
      <alignment horizontal="right" vertical="center"/>
    </xf>
    <xf numFmtId="180" fontId="8" fillId="0" borderId="1" xfId="3" applyNumberFormat="1" applyFont="1" applyBorder="1" applyAlignment="1">
      <alignment horizontal="right" vertical="center"/>
    </xf>
    <xf numFmtId="9" fontId="8" fillId="0" borderId="1" xfId="1" applyFont="1" applyBorder="1" applyAlignment="1">
      <alignment horizontal="center" vertical="center"/>
    </xf>
    <xf numFmtId="180" fontId="0" fillId="0" borderId="1" xfId="3" applyNumberFormat="1" applyFont="1" applyBorder="1" applyAlignment="1">
      <alignment horizontal="center" vertical="center" wrapText="1"/>
    </xf>
    <xf numFmtId="9" fontId="0" fillId="0" borderId="1" xfId="1" applyFont="1" applyBorder="1" applyAlignment="1">
      <alignment horizontal="center" vertical="center" wrapText="1"/>
    </xf>
    <xf numFmtId="3" fontId="0" fillId="0" borderId="26" xfId="0" applyNumberFormat="1" applyFill="1" applyBorder="1" applyAlignment="1">
      <alignment horizontal="center" vertical="center" wrapText="1"/>
    </xf>
    <xf numFmtId="0" fontId="0" fillId="0" borderId="26" xfId="0" applyFill="1" applyBorder="1" applyAlignment="1">
      <alignment horizontal="center" vertical="center"/>
    </xf>
    <xf numFmtId="164" fontId="0" fillId="0" borderId="1" xfId="1" applyNumberFormat="1" applyFont="1" applyBorder="1" applyAlignment="1">
      <alignment horizontal="center" vertical="center"/>
    </xf>
    <xf numFmtId="10" fontId="0" fillId="0" borderId="1" xfId="1" applyNumberFormat="1" applyFont="1" applyBorder="1" applyAlignment="1">
      <alignment horizontal="center" vertical="center"/>
    </xf>
    <xf numFmtId="0" fontId="0" fillId="0" borderId="1" xfId="1" applyNumberFormat="1" applyFont="1" applyBorder="1" applyAlignment="1">
      <alignment horizontal="center" vertical="center"/>
    </xf>
    <xf numFmtId="0" fontId="0" fillId="0" borderId="26" xfId="0" applyFill="1" applyBorder="1" applyAlignment="1">
      <alignment horizontal="center" vertical="center" textRotation="90" wrapText="1"/>
    </xf>
  </cellXfs>
  <cellStyles count="4">
    <cellStyle name="Millares" xfId="3" builtinId="3"/>
    <cellStyle name="Normal" xfId="0" builtinId="0"/>
    <cellStyle name="Normal 2" xfId="2" xr:uid="{A1374BCF-6AF5-4A0A-B1F9-A2A038A14E4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de Acción Institucional MVCT 2026 (v.1.3).xlsx]Hoja4!Tabla dinámica1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"Campo1": </a:t>
            </a:r>
            <a:r>
              <a:rPr lang="en-US">
                <a:solidFill>
                  <a:srgbClr val="DD5A13"/>
                </a:solidFill>
              </a:rPr>
              <a:t>Dirección de Política y Regulación-DPR</a:t>
            </a:r>
            <a:r>
              <a:rPr lang="en-US"/>
              <a:t> tiene un valor de "Campo2" notablemente superior.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Hoja4!$B$2</c:f>
              <c:strCache>
                <c:ptCount val="1"/>
                <c:pt idx="0">
                  <c:v>Total</c:v>
                </c:pt>
              </c:strCache>
            </c:strRef>
          </c:tx>
          <c:spPr>
            <a:solidFill>
              <a:srgbClr val="D2D2D2"/>
            </a:solidFill>
            <a:ln>
              <a:noFill/>
            </a:ln>
            <a:effectLst/>
          </c:spPr>
          <c:invertIfNegative val="0"/>
          <c:cat>
            <c:strRef>
              <c:f>Hoja4!$A$3:$A$19</c:f>
              <c:strCache>
                <c:ptCount val="16"/>
                <c:pt idx="0">
                  <c:v>Dirección de Política y Regulación-DPR</c:v>
                </c:pt>
                <c:pt idx="1">
                  <c:v>Dirección de Inversiones en Vivienda de Interés Social-DIVIS</c:v>
                </c:pt>
                <c:pt idx="2">
                  <c:v>Dirección de Infraestructura y Desarrollo Empresarial-DIDE</c:v>
                </c:pt>
                <c:pt idx="3">
                  <c:v>Oficina Asesora de Planeación</c:v>
                </c:pt>
                <c:pt idx="4">
                  <c:v>Subdirección de Servicios Administrativos</c:v>
                </c:pt>
                <c:pt idx="5">
                  <c:v>Dirección del Sistema Habitacional-DSH</c:v>
                </c:pt>
                <c:pt idx="6">
                  <c:v>Dirección de Vivienda Rural-DVR</c:v>
                </c:pt>
                <c:pt idx="7">
                  <c:v>Dirección de Espacio Urbano y Territorial-DEUT</c:v>
                </c:pt>
                <c:pt idx="8">
                  <c:v>VASB-Guajira</c:v>
                </c:pt>
                <c:pt idx="9">
                  <c:v>Grupo de Talento Humano</c:v>
                </c:pt>
                <c:pt idx="10">
                  <c:v>Despacho de la ministra</c:v>
                </c:pt>
                <c:pt idx="11">
                  <c:v>Oficina Asesora Juridica</c:v>
                </c:pt>
                <c:pt idx="12">
                  <c:v>Subdirección de Finanzas y Presupuesto</c:v>
                </c:pt>
                <c:pt idx="13">
                  <c:v>Oficina de tecnologías de la información y las comunicaciones</c:v>
                </c:pt>
                <c:pt idx="14">
                  <c:v>Oficina de Control Interno Disciplinario</c:v>
                </c:pt>
                <c:pt idx="15">
                  <c:v>Oficina de Control Interno</c:v>
                </c:pt>
              </c:strCache>
            </c:strRef>
          </c:cat>
          <c:val>
            <c:numRef>
              <c:f>Hoja4!$B$3:$B$19</c:f>
              <c:numCache>
                <c:formatCode>General</c:formatCode>
                <c:ptCount val="16"/>
                <c:pt idx="0">
                  <c:v>25</c:v>
                </c:pt>
                <c:pt idx="1">
                  <c:v>13</c:v>
                </c:pt>
                <c:pt idx="2">
                  <c:v>11</c:v>
                </c:pt>
                <c:pt idx="3">
                  <c:v>10</c:v>
                </c:pt>
                <c:pt idx="4">
                  <c:v>10</c:v>
                </c:pt>
                <c:pt idx="5">
                  <c:v>8</c:v>
                </c:pt>
                <c:pt idx="6">
                  <c:v>7</c:v>
                </c:pt>
                <c:pt idx="7">
                  <c:v>7</c:v>
                </c:pt>
                <c:pt idx="8">
                  <c:v>7</c:v>
                </c:pt>
                <c:pt idx="9">
                  <c:v>6</c:v>
                </c:pt>
                <c:pt idx="10">
                  <c:v>4</c:v>
                </c:pt>
                <c:pt idx="11">
                  <c:v>3</c:v>
                </c:pt>
                <c:pt idx="12">
                  <c:v>3</c:v>
                </c:pt>
                <c:pt idx="13">
                  <c:v>3</c:v>
                </c:pt>
                <c:pt idx="14">
                  <c:v>1</c:v>
                </c:pt>
                <c:pt idx="15">
                  <c:v>1</c:v>
                </c:pt>
              </c:numCache>
            </c:numRef>
          </c:val>
          <c:extLst>
            <c:ext xmlns:c16="http://schemas.microsoft.com/office/drawing/2014/chart" uri="{C3380CC4-5D6E-409C-BE32-E72D297353CC}">
              <c16:uniqueId val="{00000005-09B2-4DB2-B033-518BF2C7E97A}"/>
            </c:ext>
          </c:extLst>
        </c:ser>
        <c:dLbls>
          <c:showLegendKey val="0"/>
          <c:showVal val="0"/>
          <c:showCatName val="0"/>
          <c:showSerName val="0"/>
          <c:showPercent val="0"/>
          <c:showBubbleSize val="0"/>
        </c:dLbls>
        <c:gapWidth val="33"/>
        <c:overlap val="100"/>
        <c:axId val="226498056"/>
        <c:axId val="226500104"/>
      </c:barChart>
      <c:catAx>
        <c:axId val="226498056"/>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Campo1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500104"/>
        <c:crosses val="autoZero"/>
        <c:auto val="1"/>
        <c:lblAlgn val="ctr"/>
        <c:lblOffset val="100"/>
        <c:noMultiLvlLbl val="0"/>
      </c:catAx>
      <c:valAx>
        <c:axId val="2265001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Campo2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498056"/>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de Acción Institucional MVCT 2026 (v.1.3).xlsx]Hoja6!Tabla dinámica2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b="1"/>
              <a:t>Indicadores PAI 2026 </a:t>
            </a:r>
            <a:r>
              <a:rPr lang="en-US" b="1" baseline="0"/>
              <a:t> por dependencia</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B0F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F0"/>
          </a:solidFill>
          <a:ln>
            <a:noFill/>
          </a:ln>
          <a:effectLst/>
        </c:spPr>
      </c:pivotFmt>
      <c:pivotFmt>
        <c:idx val="2"/>
        <c:spPr>
          <a:solidFill>
            <a:srgbClr val="00B0F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00B0F0"/>
          </a:solidFill>
          <a:ln>
            <a:noFill/>
          </a:ln>
          <a:effectLst/>
        </c:spPr>
      </c:pivotFmt>
    </c:pivotFmts>
    <c:plotArea>
      <c:layout/>
      <c:barChart>
        <c:barDir val="bar"/>
        <c:grouping val="clustered"/>
        <c:varyColors val="0"/>
        <c:ser>
          <c:idx val="0"/>
          <c:order val="0"/>
          <c:tx>
            <c:strRef>
              <c:f>Hoja6!$B$2</c:f>
              <c:strCache>
                <c:ptCount val="1"/>
                <c:pt idx="0">
                  <c:v>Total</c:v>
                </c:pt>
              </c:strCache>
            </c:strRef>
          </c:tx>
          <c:spPr>
            <a:solidFill>
              <a:srgbClr val="00B0F0"/>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7-4230-4918-ADF9-3F13D87809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Hoja6!$A$3:$A$19</c:f>
              <c:strCache>
                <c:ptCount val="16"/>
                <c:pt idx="0">
                  <c:v>Dirección de Política y Regulación-DPR</c:v>
                </c:pt>
                <c:pt idx="1">
                  <c:v>Dirección de Inversiones en Vivienda de Interés Social-DIVIS</c:v>
                </c:pt>
                <c:pt idx="2">
                  <c:v>Dirección de Infraestructura y Desarrollo Empresarial-DIDE</c:v>
                </c:pt>
                <c:pt idx="3">
                  <c:v>Oficina Asesora de Planeación</c:v>
                </c:pt>
                <c:pt idx="4">
                  <c:v>Subdirección de Servicios Administrativos</c:v>
                </c:pt>
                <c:pt idx="5">
                  <c:v>Dirección del Sistema Habitacional-DSH</c:v>
                </c:pt>
                <c:pt idx="6">
                  <c:v>Dirección de Vivienda Rural-DVR</c:v>
                </c:pt>
                <c:pt idx="7">
                  <c:v>Dirección de Espacio Urbano y Territorial-DEUT</c:v>
                </c:pt>
                <c:pt idx="8">
                  <c:v>VASB-Guajira</c:v>
                </c:pt>
                <c:pt idx="9">
                  <c:v>Grupo de Talento Humano</c:v>
                </c:pt>
                <c:pt idx="10">
                  <c:v>Despacho de la ministra</c:v>
                </c:pt>
                <c:pt idx="11">
                  <c:v>Oficina Asesora Juridica</c:v>
                </c:pt>
                <c:pt idx="12">
                  <c:v>Subdirección de Finanzas y Presupuesto</c:v>
                </c:pt>
                <c:pt idx="13">
                  <c:v>Oficina de tecnologías de la información y las comunicaciones</c:v>
                </c:pt>
                <c:pt idx="14">
                  <c:v>Oficina de Control Interno Disciplinario</c:v>
                </c:pt>
                <c:pt idx="15">
                  <c:v>Oficina de Control Interno</c:v>
                </c:pt>
              </c:strCache>
            </c:strRef>
          </c:cat>
          <c:val>
            <c:numRef>
              <c:f>Hoja6!$B$3:$B$19</c:f>
              <c:numCache>
                <c:formatCode>General</c:formatCode>
                <c:ptCount val="16"/>
                <c:pt idx="0">
                  <c:v>25</c:v>
                </c:pt>
                <c:pt idx="1">
                  <c:v>13</c:v>
                </c:pt>
                <c:pt idx="2">
                  <c:v>11</c:v>
                </c:pt>
                <c:pt idx="3">
                  <c:v>10</c:v>
                </c:pt>
                <c:pt idx="4">
                  <c:v>10</c:v>
                </c:pt>
                <c:pt idx="5">
                  <c:v>8</c:v>
                </c:pt>
                <c:pt idx="6">
                  <c:v>7</c:v>
                </c:pt>
                <c:pt idx="7">
                  <c:v>7</c:v>
                </c:pt>
                <c:pt idx="8">
                  <c:v>6</c:v>
                </c:pt>
                <c:pt idx="9">
                  <c:v>6</c:v>
                </c:pt>
                <c:pt idx="10">
                  <c:v>4</c:v>
                </c:pt>
                <c:pt idx="11">
                  <c:v>3</c:v>
                </c:pt>
                <c:pt idx="12">
                  <c:v>3</c:v>
                </c:pt>
                <c:pt idx="13">
                  <c:v>3</c:v>
                </c:pt>
                <c:pt idx="14">
                  <c:v>1</c:v>
                </c:pt>
                <c:pt idx="15">
                  <c:v>1</c:v>
                </c:pt>
              </c:numCache>
            </c:numRef>
          </c:val>
          <c:extLst>
            <c:ext xmlns:c16="http://schemas.microsoft.com/office/drawing/2014/chart" uri="{C3380CC4-5D6E-409C-BE32-E72D297353CC}">
              <c16:uniqueId val="{00000005-4230-4918-ADF9-3F13D87809EA}"/>
            </c:ext>
          </c:extLst>
        </c:ser>
        <c:dLbls>
          <c:showLegendKey val="0"/>
          <c:showVal val="0"/>
          <c:showCatName val="0"/>
          <c:showSerName val="0"/>
          <c:showPercent val="0"/>
          <c:showBubbleSize val="0"/>
        </c:dLbls>
        <c:gapWidth val="33"/>
        <c:overlap val="-30"/>
        <c:axId val="596908040"/>
        <c:axId val="596914184"/>
      </c:barChart>
      <c:catAx>
        <c:axId val="596908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96914184"/>
        <c:crosses val="autoZero"/>
        <c:auto val="1"/>
        <c:lblAlgn val="ctr"/>
        <c:lblOffset val="100"/>
        <c:noMultiLvlLbl val="0"/>
      </c:catAx>
      <c:valAx>
        <c:axId val="596914184"/>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96908040"/>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699953</xdr:colOff>
      <xdr:row>1</xdr:row>
      <xdr:rowOff>88174</xdr:rowOff>
    </xdr:from>
    <xdr:to>
      <xdr:col>4</xdr:col>
      <xdr:colOff>992324</xdr:colOff>
      <xdr:row>1</xdr:row>
      <xdr:rowOff>1597387</xdr:rowOff>
    </xdr:to>
    <xdr:pic>
      <xdr:nvPicPr>
        <xdr:cNvPr id="4" name="Picture 3">
          <a:extLst>
            <a:ext uri="{FF2B5EF4-FFF2-40B4-BE49-F238E27FC236}">
              <a16:creationId xmlns:a16="http://schemas.microsoft.com/office/drawing/2014/main" id="{8B0988EB-7CA0-4EF5-8D67-DB893788DEC4}"/>
            </a:ext>
            <a:ext uri="{147F2762-F138-4A5C-976F-8EAC2B608ADB}">
              <a16:predDERef xmlns:a16="http://schemas.microsoft.com/office/drawing/2014/main" pred="{3FBB78CF-3499-4049-B932-957AEAEFEC30}"/>
            </a:ext>
          </a:extLst>
        </xdr:cNvPr>
        <xdr:cNvPicPr>
          <a:picLocks noChangeAspect="1"/>
        </xdr:cNvPicPr>
      </xdr:nvPicPr>
      <xdr:blipFill>
        <a:blip xmlns:r="http://schemas.openxmlformats.org/officeDocument/2006/relationships" r:embed="rId1"/>
        <a:stretch>
          <a:fillRect/>
        </a:stretch>
      </xdr:blipFill>
      <xdr:spPr>
        <a:xfrm>
          <a:off x="3279867" y="88174"/>
          <a:ext cx="1947000" cy="1509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304800</xdr:colOff>
      <xdr:row>15</xdr:row>
      <xdr:rowOff>76200</xdr:rowOff>
    </xdr:to>
    <xdr:graphicFrame macro="">
      <xdr:nvGraphicFramePr>
        <xdr:cNvPr id="22" name="Gráfico 1">
          <a:extLst>
            <a:ext uri="{FF2B5EF4-FFF2-40B4-BE49-F238E27FC236}">
              <a16:creationId xmlns:a16="http://schemas.microsoft.com/office/drawing/2014/main" id="{1E4B3801-610B-EE9B-757D-069E17C235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163830</xdr:colOff>
      <xdr:row>5</xdr:row>
      <xdr:rowOff>34290</xdr:rowOff>
    </xdr:from>
    <xdr:to>
      <xdr:col>14</xdr:col>
      <xdr:colOff>630555</xdr:colOff>
      <xdr:row>26</xdr:row>
      <xdr:rowOff>53340</xdr:rowOff>
    </xdr:to>
    <xdr:graphicFrame macro="">
      <xdr:nvGraphicFramePr>
        <xdr:cNvPr id="71" name="Gráfico 1" descr="Tipo de gráfico: Barras agrupadas. &quot;Campo1&quot;: Dirección de Política y Regulación-DPR tiene un valor de &quot;Campo2&quot; notablemente superior.&#10;&#10;Descripción generada automáticamente">
          <a:extLst>
            <a:ext uri="{FF2B5EF4-FFF2-40B4-BE49-F238E27FC236}">
              <a16:creationId xmlns:a16="http://schemas.microsoft.com/office/drawing/2014/main" id="{03D5FD8E-90D6-EA06-4ACD-D247A98061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50.620692245371" createdVersion="8" refreshedVersion="8" minRefreshableVersion="3" recordCount="16" xr:uid="{0F2AE541-60FA-4543-9849-0827E12E0546}">
  <cacheSource type="worksheet">
    <worksheetSource ref="C6:D22" sheet="Hoja1"/>
  </cacheSource>
  <cacheFields count="2">
    <cacheField name="Campo1" numFmtId="0">
      <sharedItems count="16">
        <s v="Dirección de Política y Regulación-DPR"/>
        <s v="Dirección de Inversiones en Vivienda de Interés Social-DIVIS"/>
        <s v="Dirección de Infraestructura y Desarrollo Empresarial-DIDE"/>
        <s v="Oficina Asesora de Planeación"/>
        <s v="Subdirección de Servicios Administrativos"/>
        <s v="Dirección del Sistema Habitacional-DSH"/>
        <s v="Dirección de Vivienda Rural-DVR"/>
        <s v="Dirección de Espacio Urbano y Territorial-DEUT"/>
        <s v="VASB-Guajira"/>
        <s v="Grupo de Talento Humano"/>
        <s v="Despacho de la ministra"/>
        <s v="Oficina de tecnologías de la información y las comunicaciones"/>
        <s v="Oficina Asesora Juridica"/>
        <s v="Subdirección de Finanzas y Presupuesto"/>
        <s v="Oficina de Control Interno"/>
        <s v="Oficina de Control Interno Disciplinario"/>
      </sharedItems>
    </cacheField>
    <cacheField name="Campo2" numFmtId="0">
      <sharedItems containsSemiMixedTypes="0" containsString="0" containsNumber="1" containsInteger="1" minValue="1" maxValue="2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yron Sebastian Davila Fandiño" refreshedDate="46050.834293865744" createdVersion="8" refreshedVersion="8" minRefreshableVersion="3" recordCount="16" xr:uid="{30A4C8EC-0368-4348-B354-565B6A0D0346}">
  <cacheSource type="worksheet">
    <worksheetSource ref="C6:D22" sheet="Hoja5"/>
  </cacheSource>
  <cacheFields count="2">
    <cacheField name="Campo1" numFmtId="0">
      <sharedItems count="16">
        <s v="Dirección de Política y Regulación-DPR"/>
        <s v="Dirección de Inversiones en Vivienda de Interés Social-DIVIS"/>
        <s v="Dirección de Infraestructura y Desarrollo Empresarial-DIDE"/>
        <s v="Oficina Asesora de Planeación"/>
        <s v="Subdirección de Servicios Administrativos"/>
        <s v="Dirección del Sistema Habitacional-DSH"/>
        <s v="Dirección de Vivienda Rural-DVR"/>
        <s v="Dirección de Espacio Urbano y Territorial-DEUT"/>
        <s v="VASB-Guajira"/>
        <s v="Grupo de Talento Humano"/>
        <s v="Despacho de la ministra"/>
        <s v="Oficina de tecnologías de la información y las comunicaciones"/>
        <s v="Oficina Asesora Juridica"/>
        <s v="Subdirección de Finanzas y Presupuesto"/>
        <s v="Oficina de Control Interno"/>
        <s v="Oficina de Control Interno Disciplinario"/>
      </sharedItems>
    </cacheField>
    <cacheField name="Campo2" numFmtId="0">
      <sharedItems containsSemiMixedTypes="0" containsString="0" containsNumber="1" containsInteger="1" minValue="1" maxValue="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n v="25"/>
  </r>
  <r>
    <x v="1"/>
    <n v="13"/>
  </r>
  <r>
    <x v="2"/>
    <n v="11"/>
  </r>
  <r>
    <x v="3"/>
    <n v="10"/>
  </r>
  <r>
    <x v="4"/>
    <n v="10"/>
  </r>
  <r>
    <x v="5"/>
    <n v="8"/>
  </r>
  <r>
    <x v="6"/>
    <n v="7"/>
  </r>
  <r>
    <x v="7"/>
    <n v="7"/>
  </r>
  <r>
    <x v="8"/>
    <n v="7"/>
  </r>
  <r>
    <x v="9"/>
    <n v="6"/>
  </r>
  <r>
    <x v="10"/>
    <n v="4"/>
  </r>
  <r>
    <x v="11"/>
    <n v="3"/>
  </r>
  <r>
    <x v="12"/>
    <n v="3"/>
  </r>
  <r>
    <x v="13"/>
    <n v="3"/>
  </r>
  <r>
    <x v="14"/>
    <n v="1"/>
  </r>
  <r>
    <x v="15"/>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n v="25"/>
  </r>
  <r>
    <x v="1"/>
    <n v="13"/>
  </r>
  <r>
    <x v="2"/>
    <n v="11"/>
  </r>
  <r>
    <x v="3"/>
    <n v="10"/>
  </r>
  <r>
    <x v="4"/>
    <n v="10"/>
  </r>
  <r>
    <x v="5"/>
    <n v="8"/>
  </r>
  <r>
    <x v="6"/>
    <n v="7"/>
  </r>
  <r>
    <x v="7"/>
    <n v="7"/>
  </r>
  <r>
    <x v="8"/>
    <n v="6"/>
  </r>
  <r>
    <x v="9"/>
    <n v="6"/>
  </r>
  <r>
    <x v="10"/>
    <n v="4"/>
  </r>
  <r>
    <x v="11"/>
    <n v="3"/>
  </r>
  <r>
    <x v="12"/>
    <n v="3"/>
  </r>
  <r>
    <x v="13"/>
    <n v="3"/>
  </r>
  <r>
    <x v="14"/>
    <n v="1"/>
  </r>
  <r>
    <x v="15"/>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7ED4D8C-D656-4C87-BFA1-2643EE012696}" name="Tabla 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location ref="A2:B19" firstHeaderRow="1" firstDataRow="1" firstDataCol="1"/>
  <pivotFields count="2">
    <pivotField axis="axisRow" showAll="0" sortType="descending">
      <items count="17">
        <item x="10"/>
        <item x="7"/>
        <item x="2"/>
        <item x="1"/>
        <item x="0"/>
        <item x="6"/>
        <item x="5"/>
        <item x="9"/>
        <item x="3"/>
        <item x="12"/>
        <item x="14"/>
        <item x="15"/>
        <item x="11"/>
        <item x="13"/>
        <item x="4"/>
        <item x="8"/>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17">
    <i>
      <x v="4"/>
    </i>
    <i>
      <x v="3"/>
    </i>
    <i>
      <x v="2"/>
    </i>
    <i>
      <x v="8"/>
    </i>
    <i>
      <x v="14"/>
    </i>
    <i>
      <x v="6"/>
    </i>
    <i>
      <x v="5"/>
    </i>
    <i>
      <x v="1"/>
    </i>
    <i>
      <x v="15"/>
    </i>
    <i>
      <x v="7"/>
    </i>
    <i>
      <x/>
    </i>
    <i>
      <x v="9"/>
    </i>
    <i>
      <x v="13"/>
    </i>
    <i>
      <x v="12"/>
    </i>
    <i>
      <x v="11"/>
    </i>
    <i>
      <x v="10"/>
    </i>
    <i t="grand">
      <x/>
    </i>
  </rowItems>
  <colItems count="1">
    <i/>
  </colItems>
  <dataFields count="1">
    <dataField name="Promedio de Campo2" fld="1" subtotal="average"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0C3B38A-E90D-4A6F-92AC-B20DB882A0CC}" name="Tabla dinámica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B19" firstHeaderRow="1" firstDataRow="1" firstDataCol="1"/>
  <pivotFields count="2">
    <pivotField axis="axisRow" showAll="0" sortType="descending">
      <items count="17">
        <item x="10"/>
        <item x="7"/>
        <item x="2"/>
        <item x="1"/>
        <item x="0"/>
        <item x="6"/>
        <item x="5"/>
        <item x="9"/>
        <item x="3"/>
        <item x="12"/>
        <item x="14"/>
        <item x="15"/>
        <item x="11"/>
        <item x="13"/>
        <item x="4"/>
        <item x="8"/>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17">
    <i>
      <x v="4"/>
    </i>
    <i>
      <x v="3"/>
    </i>
    <i>
      <x v="2"/>
    </i>
    <i>
      <x v="8"/>
    </i>
    <i>
      <x v="14"/>
    </i>
    <i>
      <x v="6"/>
    </i>
    <i>
      <x v="5"/>
    </i>
    <i>
      <x v="1"/>
    </i>
    <i>
      <x v="15"/>
    </i>
    <i>
      <x v="7"/>
    </i>
    <i>
      <x/>
    </i>
    <i>
      <x v="9"/>
    </i>
    <i>
      <x v="13"/>
    </i>
    <i>
      <x v="12"/>
    </i>
    <i>
      <x v="11"/>
    </i>
    <i>
      <x v="10"/>
    </i>
    <i t="grand">
      <x/>
    </i>
  </rowItems>
  <colItems count="1">
    <i/>
  </colItems>
  <dataFields count="1">
    <dataField name="Promedio de Campo2" fld="1" subtotal="average" baseField="0" baseItem="0"/>
  </dataFields>
  <chartFormats count="2">
    <chartFormat chart="0" format="2" series="1">
      <pivotArea type="data" outline="0" fieldPosition="0">
        <references count="1">
          <reference field="4294967294" count="1" selected="0">
            <x v="0"/>
          </reference>
        </references>
      </pivotArea>
    </chartFormat>
    <chartFormat chart="0" format="3">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9E33-32CA-4F34-BE85-D9B50A11B003}">
  <dimension ref="B1:AI126"/>
  <sheetViews>
    <sheetView showGridLines="0" tabSelected="1" zoomScale="60" zoomScaleNormal="70" workbookViewId="0">
      <pane xSplit="2" ySplit="4" topLeftCell="D46" activePane="bottomRight" state="frozen"/>
      <selection pane="topRight" activeCell="B1" sqref="B1"/>
      <selection pane="bottomLeft" activeCell="A4" sqref="A4"/>
      <selection pane="bottomRight" activeCell="R70" sqref="R70"/>
    </sheetView>
  </sheetViews>
  <sheetFormatPr baseColWidth="10" defaultColWidth="11.44140625" defaultRowHeight="14.4" x14ac:dyDescent="0.3"/>
  <cols>
    <col min="1" max="1" width="5.44140625" customWidth="1"/>
    <col min="2" max="2" width="15" customWidth="1"/>
    <col min="3" max="3" width="26" customWidth="1"/>
    <col min="4" max="4" width="24.109375" customWidth="1"/>
    <col min="5" max="5" width="22.5546875" customWidth="1"/>
    <col min="6" max="6" width="25.88671875" customWidth="1"/>
    <col min="7" max="7" width="22.44140625" customWidth="1"/>
    <col min="8" max="9" width="23.33203125" customWidth="1"/>
    <col min="10" max="10" width="54.33203125" customWidth="1"/>
    <col min="11" max="17" width="6.109375" customWidth="1"/>
    <col min="18" max="18" width="29.5546875" customWidth="1"/>
    <col min="19" max="19" width="45.6640625" customWidth="1"/>
    <col min="20" max="20" width="71.33203125" customWidth="1"/>
    <col min="21" max="21" width="36.44140625" customWidth="1"/>
    <col min="22" max="22" width="17.44140625" customWidth="1"/>
    <col min="23" max="23" width="14.88671875" customWidth="1"/>
    <col min="24" max="24" width="21.44140625" customWidth="1"/>
    <col min="25" max="25" width="33.88671875" customWidth="1"/>
    <col min="26" max="27" width="11.5546875" bestFit="1" customWidth="1"/>
    <col min="28" max="30" width="14" bestFit="1" customWidth="1"/>
    <col min="31" max="31" width="22.77734375" customWidth="1"/>
    <col min="32" max="32" width="18.109375" hidden="1" customWidth="1"/>
    <col min="33" max="34" width="37.109375" customWidth="1"/>
    <col min="35" max="35" width="20.88671875" customWidth="1"/>
  </cols>
  <sheetData>
    <row r="1" spans="2:35" ht="15" thickBot="1" x14ac:dyDescent="0.35"/>
    <row r="2" spans="2:35" ht="127.95" customHeight="1" x14ac:dyDescent="0.3">
      <c r="B2" s="117"/>
      <c r="C2" s="118"/>
      <c r="D2" s="118"/>
      <c r="E2" s="118"/>
      <c r="F2" s="119" t="s">
        <v>0</v>
      </c>
      <c r="G2" s="119"/>
      <c r="H2" s="119"/>
      <c r="I2" s="119"/>
      <c r="J2" s="119"/>
      <c r="K2" s="119"/>
      <c r="L2" s="119"/>
      <c r="M2" s="119"/>
      <c r="N2" s="119"/>
      <c r="O2" s="119"/>
      <c r="P2" s="119"/>
      <c r="Q2" s="119"/>
      <c r="R2" s="119"/>
      <c r="S2" s="119"/>
      <c r="T2" s="119"/>
      <c r="U2" s="119"/>
      <c r="V2" s="119"/>
      <c r="W2" s="119"/>
      <c r="X2" s="119"/>
      <c r="Y2" s="118"/>
      <c r="Z2" s="118"/>
      <c r="AA2" s="118"/>
      <c r="AB2" s="118"/>
      <c r="AC2" s="118"/>
      <c r="AD2" s="118"/>
      <c r="AE2" s="118"/>
      <c r="AF2" s="118"/>
      <c r="AG2" s="118"/>
      <c r="AH2" s="118"/>
      <c r="AI2" s="120"/>
    </row>
    <row r="3" spans="2:35" ht="48.6" customHeight="1" x14ac:dyDescent="0.3">
      <c r="B3" s="39"/>
      <c r="C3" s="80"/>
      <c r="D3" s="113" t="s">
        <v>1</v>
      </c>
      <c r="E3" s="114"/>
      <c r="F3" s="114"/>
      <c r="G3" s="2" t="s">
        <v>2</v>
      </c>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6"/>
    </row>
    <row r="4" spans="2:35" ht="118.95" customHeight="1" x14ac:dyDescent="0.3">
      <c r="B4" s="40" t="s">
        <v>3</v>
      </c>
      <c r="C4" s="2" t="s">
        <v>4</v>
      </c>
      <c r="D4" s="2" t="s">
        <v>5</v>
      </c>
      <c r="E4" s="2" t="s">
        <v>6</v>
      </c>
      <c r="F4" s="2" t="s">
        <v>7</v>
      </c>
      <c r="G4" s="2" t="s">
        <v>8</v>
      </c>
      <c r="H4" s="2" t="s">
        <v>9</v>
      </c>
      <c r="I4" s="2" t="s">
        <v>10</v>
      </c>
      <c r="J4" s="2" t="s">
        <v>11</v>
      </c>
      <c r="K4" s="20" t="s">
        <v>12</v>
      </c>
      <c r="L4" s="20" t="s">
        <v>13</v>
      </c>
      <c r="M4" s="20" t="s">
        <v>14</v>
      </c>
      <c r="N4" s="20" t="s">
        <v>15</v>
      </c>
      <c r="O4" s="20" t="s">
        <v>16</v>
      </c>
      <c r="P4" s="20" t="s">
        <v>17</v>
      </c>
      <c r="Q4" s="20" t="s">
        <v>18</v>
      </c>
      <c r="R4" s="1" t="s">
        <v>19</v>
      </c>
      <c r="S4" s="1" t="s">
        <v>20</v>
      </c>
      <c r="T4" s="1" t="s">
        <v>21</v>
      </c>
      <c r="U4" s="1" t="s">
        <v>22</v>
      </c>
      <c r="V4" s="1" t="s">
        <v>23</v>
      </c>
      <c r="W4" s="1" t="s">
        <v>24</v>
      </c>
      <c r="X4" s="1" t="s">
        <v>25</v>
      </c>
      <c r="Y4" s="1" t="s">
        <v>26</v>
      </c>
      <c r="Z4" s="2" t="s">
        <v>27</v>
      </c>
      <c r="AA4" s="2" t="s">
        <v>28</v>
      </c>
      <c r="AB4" s="2" t="s">
        <v>29</v>
      </c>
      <c r="AC4" s="2" t="s">
        <v>30</v>
      </c>
      <c r="AD4" s="2" t="s">
        <v>31</v>
      </c>
      <c r="AE4" s="2" t="s">
        <v>32</v>
      </c>
      <c r="AF4" s="2" t="s">
        <v>33</v>
      </c>
      <c r="AG4" s="2" t="s">
        <v>34</v>
      </c>
      <c r="AH4" s="29" t="s">
        <v>35</v>
      </c>
      <c r="AI4" s="41" t="s">
        <v>36</v>
      </c>
    </row>
    <row r="5" spans="2:35" s="31" customFormat="1" ht="153" customHeight="1" x14ac:dyDescent="0.3">
      <c r="B5" s="42" t="s">
        <v>37</v>
      </c>
      <c r="C5" s="26" t="s">
        <v>38</v>
      </c>
      <c r="D5" s="26" t="s">
        <v>39</v>
      </c>
      <c r="E5" s="26" t="s">
        <v>40</v>
      </c>
      <c r="F5" s="26" t="s">
        <v>41</v>
      </c>
      <c r="G5" s="26" t="s">
        <v>42</v>
      </c>
      <c r="H5" s="26" t="s">
        <v>43</v>
      </c>
      <c r="I5" s="26" t="s">
        <v>44</v>
      </c>
      <c r="J5" s="26" t="s">
        <v>45</v>
      </c>
      <c r="K5" s="107">
        <v>0</v>
      </c>
      <c r="L5" s="107">
        <v>0</v>
      </c>
      <c r="M5" s="107">
        <v>0</v>
      </c>
      <c r="N5" s="107">
        <v>0</v>
      </c>
      <c r="O5" s="107">
        <v>0</v>
      </c>
      <c r="P5" s="107">
        <v>0</v>
      </c>
      <c r="Q5" s="107">
        <v>0</v>
      </c>
      <c r="R5" s="26" t="s">
        <v>46</v>
      </c>
      <c r="S5" s="26" t="s">
        <v>47</v>
      </c>
      <c r="T5" s="26" t="s">
        <v>48</v>
      </c>
      <c r="U5" s="26" t="s">
        <v>49</v>
      </c>
      <c r="V5" s="26" t="s">
        <v>50</v>
      </c>
      <c r="W5" s="25" t="s">
        <v>51</v>
      </c>
      <c r="X5" s="25" t="s">
        <v>52</v>
      </c>
      <c r="Y5" s="26" t="s">
        <v>722</v>
      </c>
      <c r="Z5" s="27">
        <v>0.21199999999999999</v>
      </c>
      <c r="AA5" s="25">
        <v>2024</v>
      </c>
      <c r="AB5" s="25">
        <v>0</v>
      </c>
      <c r="AC5" s="25">
        <v>0</v>
      </c>
      <c r="AD5" s="25">
        <v>0.35</v>
      </c>
      <c r="AE5" s="121">
        <v>8.5400000000000005E-4</v>
      </c>
      <c r="AF5" s="25">
        <v>0.43573999999999996</v>
      </c>
      <c r="AG5" s="34">
        <v>2020011000158</v>
      </c>
      <c r="AH5" s="37" t="s">
        <v>53</v>
      </c>
      <c r="AI5" s="43" t="s">
        <v>54</v>
      </c>
    </row>
    <row r="6" spans="2:35" s="31" customFormat="1" ht="118.95" customHeight="1" x14ac:dyDescent="0.3">
      <c r="B6" s="42" t="s">
        <v>55</v>
      </c>
      <c r="C6" s="26" t="s">
        <v>38</v>
      </c>
      <c r="D6" s="26" t="s">
        <v>39</v>
      </c>
      <c r="E6" s="26" t="s">
        <v>40</v>
      </c>
      <c r="F6" s="26" t="s">
        <v>41</v>
      </c>
      <c r="G6" s="26" t="s">
        <v>56</v>
      </c>
      <c r="H6" s="26" t="s">
        <v>57</v>
      </c>
      <c r="I6" s="26" t="s">
        <v>58</v>
      </c>
      <c r="J6" s="26" t="s">
        <v>45</v>
      </c>
      <c r="K6" s="107">
        <v>0</v>
      </c>
      <c r="L6" s="107">
        <v>0</v>
      </c>
      <c r="M6" s="107">
        <v>0</v>
      </c>
      <c r="N6" s="107">
        <v>0</v>
      </c>
      <c r="O6" s="107">
        <v>0</v>
      </c>
      <c r="P6" s="107">
        <v>0</v>
      </c>
      <c r="Q6" s="107">
        <v>0</v>
      </c>
      <c r="R6" s="26" t="s">
        <v>46</v>
      </c>
      <c r="S6" s="26" t="s">
        <v>59</v>
      </c>
      <c r="T6" s="26" t="s">
        <v>60</v>
      </c>
      <c r="U6" s="26" t="s">
        <v>61</v>
      </c>
      <c r="V6" s="26" t="s">
        <v>50</v>
      </c>
      <c r="W6" s="25" t="s">
        <v>62</v>
      </c>
      <c r="X6" s="25" t="s">
        <v>63</v>
      </c>
      <c r="Y6" s="26" t="s">
        <v>64</v>
      </c>
      <c r="Z6" s="25">
        <v>3</v>
      </c>
      <c r="AA6" s="25">
        <v>2025</v>
      </c>
      <c r="AB6" s="25">
        <v>0</v>
      </c>
      <c r="AC6" s="25">
        <v>0</v>
      </c>
      <c r="AD6" s="25">
        <v>4</v>
      </c>
      <c r="AE6" s="25">
        <v>4</v>
      </c>
      <c r="AF6" s="25">
        <v>8</v>
      </c>
      <c r="AG6" s="34">
        <v>2020011000158</v>
      </c>
      <c r="AH6" s="37" t="s">
        <v>732</v>
      </c>
      <c r="AI6" s="43" t="s">
        <v>54</v>
      </c>
    </row>
    <row r="7" spans="2:35" s="31" customFormat="1" ht="120" customHeight="1" x14ac:dyDescent="0.3">
      <c r="B7" s="42" t="s">
        <v>65</v>
      </c>
      <c r="C7" s="26" t="s">
        <v>38</v>
      </c>
      <c r="D7" s="26" t="s">
        <v>39</v>
      </c>
      <c r="E7" s="26" t="s">
        <v>66</v>
      </c>
      <c r="F7" s="26" t="s">
        <v>67</v>
      </c>
      <c r="G7" s="26" t="s">
        <v>56</v>
      </c>
      <c r="H7" s="26" t="s">
        <v>57</v>
      </c>
      <c r="I7" s="26" t="s">
        <v>68</v>
      </c>
      <c r="J7" s="26" t="s">
        <v>45</v>
      </c>
      <c r="K7" s="107">
        <v>0</v>
      </c>
      <c r="L7" s="107">
        <v>0</v>
      </c>
      <c r="M7" s="107">
        <v>0</v>
      </c>
      <c r="N7" s="107">
        <v>0</v>
      </c>
      <c r="O7" s="107">
        <v>0</v>
      </c>
      <c r="P7" s="107">
        <v>0</v>
      </c>
      <c r="Q7" s="107">
        <v>0</v>
      </c>
      <c r="R7" s="26" t="s">
        <v>46</v>
      </c>
      <c r="S7" s="26" t="s">
        <v>69</v>
      </c>
      <c r="T7" s="26" t="s">
        <v>70</v>
      </c>
      <c r="U7" s="26" t="s">
        <v>71</v>
      </c>
      <c r="V7" s="26" t="s">
        <v>72</v>
      </c>
      <c r="W7" s="25" t="s">
        <v>62</v>
      </c>
      <c r="X7" s="25" t="s">
        <v>52</v>
      </c>
      <c r="Y7" s="26" t="s">
        <v>73</v>
      </c>
      <c r="Z7" s="25">
        <v>97</v>
      </c>
      <c r="AA7" s="25">
        <v>2025</v>
      </c>
      <c r="AB7" s="25">
        <v>0</v>
      </c>
      <c r="AC7" s="25">
        <v>0</v>
      </c>
      <c r="AD7" s="25">
        <v>60</v>
      </c>
      <c r="AE7" s="25">
        <v>60</v>
      </c>
      <c r="AF7" s="25">
        <v>120</v>
      </c>
      <c r="AG7" s="34">
        <v>2020011000158</v>
      </c>
      <c r="AH7" s="37" t="s">
        <v>53</v>
      </c>
      <c r="AI7" s="43" t="s">
        <v>54</v>
      </c>
    </row>
    <row r="8" spans="2:35" s="31" customFormat="1" ht="120" customHeight="1" x14ac:dyDescent="0.3">
      <c r="B8" s="42" t="s">
        <v>74</v>
      </c>
      <c r="C8" s="26" t="s">
        <v>38</v>
      </c>
      <c r="D8" s="26" t="s">
        <v>75</v>
      </c>
      <c r="E8" s="26" t="s">
        <v>76</v>
      </c>
      <c r="F8" s="26" t="s">
        <v>77</v>
      </c>
      <c r="G8" s="26" t="s">
        <v>42</v>
      </c>
      <c r="H8" s="26" t="s">
        <v>57</v>
      </c>
      <c r="I8" s="26" t="s">
        <v>68</v>
      </c>
      <c r="J8" s="26" t="s">
        <v>45</v>
      </c>
      <c r="K8" s="107">
        <v>0</v>
      </c>
      <c r="L8" s="107">
        <v>0</v>
      </c>
      <c r="M8" s="107">
        <v>0</v>
      </c>
      <c r="N8" s="107" t="s">
        <v>727</v>
      </c>
      <c r="O8" s="107">
        <v>0</v>
      </c>
      <c r="P8" s="107">
        <v>0</v>
      </c>
      <c r="Q8" s="107">
        <v>0</v>
      </c>
      <c r="R8" s="26" t="s">
        <v>78</v>
      </c>
      <c r="S8" s="26" t="s">
        <v>79</v>
      </c>
      <c r="T8" s="26" t="s">
        <v>80</v>
      </c>
      <c r="U8" s="26" t="s">
        <v>61</v>
      </c>
      <c r="V8" s="26" t="s">
        <v>50</v>
      </c>
      <c r="W8" s="25" t="s">
        <v>51</v>
      </c>
      <c r="X8" s="25" t="s">
        <v>81</v>
      </c>
      <c r="Y8" s="26" t="s">
        <v>82</v>
      </c>
      <c r="Z8" s="26" t="s">
        <v>83</v>
      </c>
      <c r="AA8" s="25">
        <v>2025</v>
      </c>
      <c r="AB8" s="25">
        <v>0</v>
      </c>
      <c r="AC8" s="25">
        <v>0</v>
      </c>
      <c r="AD8" s="28">
        <v>0.5</v>
      </c>
      <c r="AE8" s="38">
        <v>0.5</v>
      </c>
      <c r="AF8" s="38">
        <v>0.5</v>
      </c>
      <c r="AG8" s="34">
        <v>2020011000158</v>
      </c>
      <c r="AH8" s="37" t="s">
        <v>53</v>
      </c>
      <c r="AI8" s="43" t="s">
        <v>54</v>
      </c>
    </row>
    <row r="9" spans="2:35" s="31" customFormat="1" ht="120" customHeight="1" x14ac:dyDescent="0.3">
      <c r="B9" s="42" t="s">
        <v>84</v>
      </c>
      <c r="C9" s="26" t="s">
        <v>38</v>
      </c>
      <c r="D9" s="26" t="s">
        <v>75</v>
      </c>
      <c r="E9" s="26" t="s">
        <v>76</v>
      </c>
      <c r="F9" s="26" t="s">
        <v>77</v>
      </c>
      <c r="G9" s="26" t="s">
        <v>42</v>
      </c>
      <c r="H9" s="26" t="s">
        <v>57</v>
      </c>
      <c r="I9" s="26" t="s">
        <v>85</v>
      </c>
      <c r="J9" s="26" t="s">
        <v>45</v>
      </c>
      <c r="K9" s="107">
        <v>0</v>
      </c>
      <c r="L9" s="107">
        <v>0</v>
      </c>
      <c r="M9" s="107">
        <v>0</v>
      </c>
      <c r="N9" s="107" t="s">
        <v>727</v>
      </c>
      <c r="O9" s="107">
        <v>0</v>
      </c>
      <c r="P9" s="107">
        <v>0</v>
      </c>
      <c r="Q9" s="107">
        <v>0</v>
      </c>
      <c r="R9" s="26" t="s">
        <v>78</v>
      </c>
      <c r="S9" s="26" t="s">
        <v>86</v>
      </c>
      <c r="T9" s="26" t="s">
        <v>87</v>
      </c>
      <c r="U9" s="26" t="s">
        <v>61</v>
      </c>
      <c r="V9" s="26" t="s">
        <v>50</v>
      </c>
      <c r="W9" s="25" t="s">
        <v>51</v>
      </c>
      <c r="X9" s="25" t="s">
        <v>88</v>
      </c>
      <c r="Y9" s="26" t="s">
        <v>89</v>
      </c>
      <c r="Z9" s="26" t="s">
        <v>90</v>
      </c>
      <c r="AA9" s="25">
        <v>2025</v>
      </c>
      <c r="AB9" s="25">
        <v>0</v>
      </c>
      <c r="AC9" s="25">
        <v>0</v>
      </c>
      <c r="AD9" s="38">
        <v>0.3</v>
      </c>
      <c r="AE9" s="38">
        <v>0.7</v>
      </c>
      <c r="AF9" s="38">
        <v>1</v>
      </c>
      <c r="AG9" s="34">
        <v>2020011000158</v>
      </c>
      <c r="AH9" s="37" t="s">
        <v>53</v>
      </c>
      <c r="AI9" s="43" t="s">
        <v>54</v>
      </c>
    </row>
    <row r="10" spans="2:35" s="31" customFormat="1" ht="120" customHeight="1" x14ac:dyDescent="0.3">
      <c r="B10" s="42" t="s">
        <v>91</v>
      </c>
      <c r="C10" s="26" t="s">
        <v>38</v>
      </c>
      <c r="D10" s="26" t="s">
        <v>39</v>
      </c>
      <c r="E10" s="26" t="s">
        <v>66</v>
      </c>
      <c r="F10" s="26" t="s">
        <v>67</v>
      </c>
      <c r="G10" s="26" t="s">
        <v>56</v>
      </c>
      <c r="H10" s="26" t="s">
        <v>57</v>
      </c>
      <c r="I10" s="26" t="s">
        <v>68</v>
      </c>
      <c r="J10" s="26" t="s">
        <v>45</v>
      </c>
      <c r="K10" s="107">
        <v>0</v>
      </c>
      <c r="L10" s="107">
        <v>0</v>
      </c>
      <c r="M10" s="107">
        <v>0</v>
      </c>
      <c r="N10" s="107">
        <v>0</v>
      </c>
      <c r="O10" s="107">
        <v>0</v>
      </c>
      <c r="P10" s="107">
        <v>0</v>
      </c>
      <c r="Q10" s="107">
        <v>0</v>
      </c>
      <c r="R10" s="26" t="s">
        <v>46</v>
      </c>
      <c r="S10" s="26" t="s">
        <v>92</v>
      </c>
      <c r="T10" s="26" t="s">
        <v>93</v>
      </c>
      <c r="U10" s="26" t="s">
        <v>71</v>
      </c>
      <c r="V10" s="26" t="s">
        <v>72</v>
      </c>
      <c r="W10" s="25" t="s">
        <v>62</v>
      </c>
      <c r="X10" s="25" t="s">
        <v>52</v>
      </c>
      <c r="Y10" s="26" t="s">
        <v>94</v>
      </c>
      <c r="Z10" s="25">
        <v>243</v>
      </c>
      <c r="AA10" s="25">
        <v>2025</v>
      </c>
      <c r="AB10" s="25">
        <v>0</v>
      </c>
      <c r="AC10" s="25">
        <v>0</v>
      </c>
      <c r="AD10" s="25">
        <v>80</v>
      </c>
      <c r="AE10" s="25">
        <v>160</v>
      </c>
      <c r="AF10" s="25">
        <v>240</v>
      </c>
      <c r="AG10" s="34">
        <v>2020011000158</v>
      </c>
      <c r="AH10" s="37" t="s">
        <v>53</v>
      </c>
      <c r="AI10" s="43" t="s">
        <v>54</v>
      </c>
    </row>
    <row r="11" spans="2:35" s="31" customFormat="1" ht="120" customHeight="1" x14ac:dyDescent="0.3">
      <c r="B11" s="64" t="s">
        <v>95</v>
      </c>
      <c r="C11" s="62" t="s">
        <v>38</v>
      </c>
      <c r="D11" s="62" t="s">
        <v>39</v>
      </c>
      <c r="E11" s="62" t="s">
        <v>40</v>
      </c>
      <c r="F11" s="62" t="s">
        <v>41</v>
      </c>
      <c r="G11" s="62" t="s">
        <v>42</v>
      </c>
      <c r="H11" s="62" t="s">
        <v>43</v>
      </c>
      <c r="I11" s="62" t="s">
        <v>44</v>
      </c>
      <c r="J11" s="62" t="s">
        <v>45</v>
      </c>
      <c r="K11" s="108">
        <v>0</v>
      </c>
      <c r="L11" s="108">
        <v>0</v>
      </c>
      <c r="M11" s="108">
        <v>0</v>
      </c>
      <c r="N11" s="108">
        <v>0</v>
      </c>
      <c r="O11" s="108">
        <v>0</v>
      </c>
      <c r="P11" s="108">
        <v>0</v>
      </c>
      <c r="Q11" s="108">
        <v>0</v>
      </c>
      <c r="R11" s="62" t="s">
        <v>46</v>
      </c>
      <c r="S11" s="62" t="s">
        <v>96</v>
      </c>
      <c r="T11" s="62" t="s">
        <v>97</v>
      </c>
      <c r="U11" s="62" t="s">
        <v>50</v>
      </c>
      <c r="V11" s="62" t="s">
        <v>98</v>
      </c>
      <c r="W11" s="63" t="s">
        <v>99</v>
      </c>
      <c r="X11" s="63" t="s">
        <v>100</v>
      </c>
      <c r="Y11" s="62" t="s">
        <v>723</v>
      </c>
      <c r="Z11" s="62" t="s">
        <v>98</v>
      </c>
      <c r="AA11" s="63" t="s">
        <v>77</v>
      </c>
      <c r="AB11" s="63">
        <v>0</v>
      </c>
      <c r="AC11" s="63">
        <v>0</v>
      </c>
      <c r="AD11" s="63">
        <v>0</v>
      </c>
      <c r="AE11" s="63">
        <v>3</v>
      </c>
      <c r="AF11" s="63">
        <v>3</v>
      </c>
      <c r="AG11" s="67">
        <v>20011000158</v>
      </c>
      <c r="AH11" s="68" t="s">
        <v>53</v>
      </c>
      <c r="AI11" s="44" t="s">
        <v>54</v>
      </c>
    </row>
    <row r="12" spans="2:35" s="31" customFormat="1" ht="120" customHeight="1" x14ac:dyDescent="0.3">
      <c r="B12" s="81" t="s">
        <v>101</v>
      </c>
      <c r="C12" s="4" t="s">
        <v>102</v>
      </c>
      <c r="D12" s="66" t="s">
        <v>39</v>
      </c>
      <c r="E12" s="66" t="s">
        <v>40</v>
      </c>
      <c r="F12" s="66" t="s">
        <v>41</v>
      </c>
      <c r="G12" s="66" t="s">
        <v>42</v>
      </c>
      <c r="H12" s="66" t="s">
        <v>57</v>
      </c>
      <c r="I12" s="66" t="s">
        <v>103</v>
      </c>
      <c r="J12" s="66" t="s">
        <v>104</v>
      </c>
      <c r="K12" s="109">
        <v>0</v>
      </c>
      <c r="L12" s="109">
        <v>0</v>
      </c>
      <c r="M12" s="109" t="s">
        <v>105</v>
      </c>
      <c r="N12" s="109">
        <v>0</v>
      </c>
      <c r="O12" s="109">
        <v>0</v>
      </c>
      <c r="P12" s="109">
        <v>0</v>
      </c>
      <c r="Q12" s="109">
        <v>0</v>
      </c>
      <c r="R12" s="6" t="s">
        <v>78</v>
      </c>
      <c r="S12" s="66" t="s">
        <v>106</v>
      </c>
      <c r="T12" s="66" t="s">
        <v>107</v>
      </c>
      <c r="U12" s="66" t="s">
        <v>108</v>
      </c>
      <c r="V12" s="66" t="s">
        <v>50</v>
      </c>
      <c r="W12" s="65" t="s">
        <v>62</v>
      </c>
      <c r="X12" s="65" t="s">
        <v>52</v>
      </c>
      <c r="Y12" s="66" t="s">
        <v>109</v>
      </c>
      <c r="Z12" s="122">
        <v>200468</v>
      </c>
      <c r="AA12" s="124">
        <v>2022</v>
      </c>
      <c r="AB12" s="123">
        <v>60433</v>
      </c>
      <c r="AC12" s="122">
        <v>55270</v>
      </c>
      <c r="AD12" s="122">
        <v>53709</v>
      </c>
      <c r="AE12" s="122">
        <v>41014</v>
      </c>
      <c r="AF12" s="65">
        <v>263135</v>
      </c>
      <c r="AG12" s="70" t="s">
        <v>110</v>
      </c>
      <c r="AH12" s="66" t="s">
        <v>111</v>
      </c>
      <c r="AI12" s="44" t="s">
        <v>54</v>
      </c>
    </row>
    <row r="13" spans="2:35" s="31" customFormat="1" ht="120" customHeight="1" x14ac:dyDescent="0.3">
      <c r="B13" s="81" t="s">
        <v>112</v>
      </c>
      <c r="C13" s="4" t="s">
        <v>102</v>
      </c>
      <c r="D13" s="66" t="s">
        <v>39</v>
      </c>
      <c r="E13" s="66" t="s">
        <v>40</v>
      </c>
      <c r="F13" s="66" t="s">
        <v>41</v>
      </c>
      <c r="G13" s="66" t="s">
        <v>42</v>
      </c>
      <c r="H13" s="66" t="s">
        <v>57</v>
      </c>
      <c r="I13" s="66" t="s">
        <v>103</v>
      </c>
      <c r="J13" s="66" t="s">
        <v>104</v>
      </c>
      <c r="K13" s="109">
        <v>0</v>
      </c>
      <c r="L13" s="109">
        <v>0</v>
      </c>
      <c r="M13" s="109"/>
      <c r="N13" s="109">
        <v>0</v>
      </c>
      <c r="O13" s="109">
        <v>0</v>
      </c>
      <c r="P13" s="109"/>
      <c r="Q13" s="109">
        <v>0</v>
      </c>
      <c r="R13" s="66" t="s">
        <v>46</v>
      </c>
      <c r="S13" s="66" t="s">
        <v>113</v>
      </c>
      <c r="T13" s="66" t="s">
        <v>114</v>
      </c>
      <c r="U13" s="66" t="s">
        <v>108</v>
      </c>
      <c r="V13" s="66" t="s">
        <v>50</v>
      </c>
      <c r="W13" s="65" t="s">
        <v>62</v>
      </c>
      <c r="X13" s="65" t="s">
        <v>81</v>
      </c>
      <c r="Y13" s="66" t="s">
        <v>115</v>
      </c>
      <c r="Z13" s="65" t="s">
        <v>77</v>
      </c>
      <c r="AA13" s="69" t="s">
        <v>77</v>
      </c>
      <c r="AB13" s="65">
        <v>0</v>
      </c>
      <c r="AC13" s="65">
        <v>0</v>
      </c>
      <c r="AD13" s="65">
        <v>0</v>
      </c>
      <c r="AE13" s="65">
        <v>700</v>
      </c>
      <c r="AF13" s="65">
        <v>700</v>
      </c>
      <c r="AG13" s="70" t="s">
        <v>110</v>
      </c>
      <c r="AH13" s="66" t="s">
        <v>111</v>
      </c>
      <c r="AI13" s="44" t="s">
        <v>54</v>
      </c>
    </row>
    <row r="14" spans="2:35" s="31" customFormat="1" ht="120" customHeight="1" x14ac:dyDescent="0.3">
      <c r="B14" s="81" t="s">
        <v>116</v>
      </c>
      <c r="C14" s="4" t="s">
        <v>102</v>
      </c>
      <c r="D14" s="66" t="s">
        <v>39</v>
      </c>
      <c r="E14" s="66" t="s">
        <v>40</v>
      </c>
      <c r="F14" s="66" t="s">
        <v>41</v>
      </c>
      <c r="G14" s="66" t="s">
        <v>42</v>
      </c>
      <c r="H14" s="66" t="s">
        <v>57</v>
      </c>
      <c r="I14" s="66" t="s">
        <v>103</v>
      </c>
      <c r="J14" s="66" t="s">
        <v>104</v>
      </c>
      <c r="K14" s="109">
        <v>0</v>
      </c>
      <c r="L14" s="109">
        <v>0</v>
      </c>
      <c r="M14" s="109">
        <v>0</v>
      </c>
      <c r="N14" s="109">
        <v>0</v>
      </c>
      <c r="O14" s="112" t="s">
        <v>726</v>
      </c>
      <c r="P14" s="109">
        <v>0</v>
      </c>
      <c r="Q14" s="109">
        <v>0</v>
      </c>
      <c r="R14" s="66" t="s">
        <v>117</v>
      </c>
      <c r="S14" s="66" t="s">
        <v>118</v>
      </c>
      <c r="T14" s="66" t="s">
        <v>119</v>
      </c>
      <c r="U14" s="66" t="s">
        <v>108</v>
      </c>
      <c r="V14" s="66" t="s">
        <v>50</v>
      </c>
      <c r="W14" s="65" t="s">
        <v>62</v>
      </c>
      <c r="X14" s="65" t="s">
        <v>52</v>
      </c>
      <c r="Y14" s="66" t="s">
        <v>120</v>
      </c>
      <c r="Z14" s="122">
        <v>1726</v>
      </c>
      <c r="AA14" s="69">
        <v>2024</v>
      </c>
      <c r="AB14" s="122">
        <v>3000</v>
      </c>
      <c r="AC14" s="122">
        <v>3500</v>
      </c>
      <c r="AD14" s="122">
        <v>3000</v>
      </c>
      <c r="AE14" s="122">
        <v>1161</v>
      </c>
      <c r="AF14" s="65">
        <v>11161</v>
      </c>
      <c r="AG14" s="70">
        <v>2018011001151</v>
      </c>
      <c r="AH14" s="66" t="s">
        <v>111</v>
      </c>
      <c r="AI14" s="44" t="s">
        <v>54</v>
      </c>
    </row>
    <row r="15" spans="2:35" s="31" customFormat="1" ht="120" customHeight="1" x14ac:dyDescent="0.3">
      <c r="B15" s="81" t="s">
        <v>121</v>
      </c>
      <c r="C15" s="4" t="s">
        <v>102</v>
      </c>
      <c r="D15" s="66" t="s">
        <v>39</v>
      </c>
      <c r="E15" s="66" t="s">
        <v>66</v>
      </c>
      <c r="F15" s="66" t="s">
        <v>67</v>
      </c>
      <c r="G15" s="66" t="s">
        <v>42</v>
      </c>
      <c r="H15" s="66" t="s">
        <v>57</v>
      </c>
      <c r="I15" s="66" t="s">
        <v>103</v>
      </c>
      <c r="J15" s="66" t="s">
        <v>104</v>
      </c>
      <c r="K15" s="109">
        <v>0</v>
      </c>
      <c r="L15" s="112" t="s">
        <v>122</v>
      </c>
      <c r="M15" s="109"/>
      <c r="N15" s="109">
        <v>0</v>
      </c>
      <c r="O15" s="109">
        <v>0</v>
      </c>
      <c r="P15" s="109"/>
      <c r="Q15" s="109">
        <v>0</v>
      </c>
      <c r="R15" s="66" t="s">
        <v>123</v>
      </c>
      <c r="S15" s="66" t="s">
        <v>124</v>
      </c>
      <c r="T15" s="66" t="s">
        <v>125</v>
      </c>
      <c r="U15" s="66" t="s">
        <v>108</v>
      </c>
      <c r="V15" s="66" t="s">
        <v>50</v>
      </c>
      <c r="W15" s="65" t="s">
        <v>62</v>
      </c>
      <c r="X15" s="65" t="s">
        <v>63</v>
      </c>
      <c r="Y15" s="66" t="s">
        <v>126</v>
      </c>
      <c r="Z15" s="66" t="s">
        <v>127</v>
      </c>
      <c r="AA15" s="69">
        <v>2026</v>
      </c>
      <c r="AB15" s="65">
        <v>2644</v>
      </c>
      <c r="AC15" s="65">
        <v>2619</v>
      </c>
      <c r="AD15" s="65">
        <v>2594</v>
      </c>
      <c r="AE15" s="65">
        <v>2569</v>
      </c>
      <c r="AF15" s="65">
        <v>23256</v>
      </c>
      <c r="AG15" s="70" t="s">
        <v>110</v>
      </c>
      <c r="AH15" s="66" t="s">
        <v>111</v>
      </c>
      <c r="AI15" s="44" t="s">
        <v>54</v>
      </c>
    </row>
    <row r="16" spans="2:35" s="31" customFormat="1" ht="120" customHeight="1" x14ac:dyDescent="0.3">
      <c r="B16" s="81" t="s">
        <v>128</v>
      </c>
      <c r="C16" s="4" t="s">
        <v>102</v>
      </c>
      <c r="D16" s="66" t="s">
        <v>39</v>
      </c>
      <c r="E16" s="66" t="s">
        <v>40</v>
      </c>
      <c r="F16" s="66" t="s">
        <v>41</v>
      </c>
      <c r="G16" s="66" t="s">
        <v>42</v>
      </c>
      <c r="H16" s="66" t="s">
        <v>57</v>
      </c>
      <c r="I16" s="66" t="s">
        <v>103</v>
      </c>
      <c r="J16" s="66" t="s">
        <v>104</v>
      </c>
      <c r="K16" s="109">
        <v>0</v>
      </c>
      <c r="L16" s="109" t="s">
        <v>129</v>
      </c>
      <c r="M16" s="109"/>
      <c r="N16" s="109">
        <v>0</v>
      </c>
      <c r="O16" s="109">
        <v>0</v>
      </c>
      <c r="P16" s="109"/>
      <c r="Q16" s="109">
        <v>0</v>
      </c>
      <c r="R16" s="66" t="s">
        <v>123</v>
      </c>
      <c r="S16" s="66" t="s">
        <v>130</v>
      </c>
      <c r="T16" s="66" t="s">
        <v>131</v>
      </c>
      <c r="U16" s="66" t="s">
        <v>108</v>
      </c>
      <c r="V16" s="66" t="s">
        <v>50</v>
      </c>
      <c r="W16" s="65" t="s">
        <v>62</v>
      </c>
      <c r="X16" s="65" t="s">
        <v>63</v>
      </c>
      <c r="Y16" s="66" t="s">
        <v>132</v>
      </c>
      <c r="Z16" s="66" t="s">
        <v>133</v>
      </c>
      <c r="AA16" s="69">
        <v>2026</v>
      </c>
      <c r="AB16" s="65">
        <v>2644</v>
      </c>
      <c r="AC16" s="65">
        <v>2619</v>
      </c>
      <c r="AD16" s="65">
        <v>2594</v>
      </c>
      <c r="AE16" s="65">
        <v>1285</v>
      </c>
      <c r="AF16" s="65">
        <v>10900</v>
      </c>
      <c r="AG16" s="70" t="s">
        <v>110</v>
      </c>
      <c r="AH16" s="66" t="s">
        <v>111</v>
      </c>
      <c r="AI16" s="44" t="s">
        <v>54</v>
      </c>
    </row>
    <row r="17" spans="2:35" s="31" customFormat="1" ht="120" customHeight="1" x14ac:dyDescent="0.3">
      <c r="B17" s="81" t="s">
        <v>134</v>
      </c>
      <c r="C17" s="4" t="s">
        <v>102</v>
      </c>
      <c r="D17" s="66" t="s">
        <v>39</v>
      </c>
      <c r="E17" s="66" t="s">
        <v>66</v>
      </c>
      <c r="F17" s="66" t="s">
        <v>67</v>
      </c>
      <c r="G17" s="66" t="s">
        <v>42</v>
      </c>
      <c r="H17" s="66" t="s">
        <v>57</v>
      </c>
      <c r="I17" s="66" t="s">
        <v>103</v>
      </c>
      <c r="J17" s="66" t="s">
        <v>104</v>
      </c>
      <c r="K17" s="109">
        <v>0</v>
      </c>
      <c r="L17" s="109" t="s">
        <v>135</v>
      </c>
      <c r="M17" s="109"/>
      <c r="N17" s="109">
        <v>0</v>
      </c>
      <c r="O17" s="109">
        <v>0</v>
      </c>
      <c r="P17" s="109"/>
      <c r="Q17" s="109">
        <v>0</v>
      </c>
      <c r="R17" s="66" t="s">
        <v>123</v>
      </c>
      <c r="S17" s="66" t="s">
        <v>136</v>
      </c>
      <c r="T17" s="66" t="s">
        <v>137</v>
      </c>
      <c r="U17" s="66" t="s">
        <v>108</v>
      </c>
      <c r="V17" s="66" t="s">
        <v>50</v>
      </c>
      <c r="W17" s="65" t="s">
        <v>62</v>
      </c>
      <c r="X17" s="65" t="s">
        <v>63</v>
      </c>
      <c r="Y17" s="66" t="s">
        <v>138</v>
      </c>
      <c r="Z17" s="66" t="s">
        <v>139</v>
      </c>
      <c r="AA17" s="69">
        <v>2026</v>
      </c>
      <c r="AB17" s="65">
        <v>873</v>
      </c>
      <c r="AC17" s="65">
        <v>864</v>
      </c>
      <c r="AD17" s="65">
        <v>856</v>
      </c>
      <c r="AE17" s="65">
        <v>848</v>
      </c>
      <c r="AF17" s="65">
        <v>6353</v>
      </c>
      <c r="AG17" s="70" t="s">
        <v>110</v>
      </c>
      <c r="AH17" s="66" t="s">
        <v>111</v>
      </c>
      <c r="AI17" s="44" t="s">
        <v>54</v>
      </c>
    </row>
    <row r="18" spans="2:35" s="31" customFormat="1" ht="120" customHeight="1" x14ac:dyDescent="0.3">
      <c r="B18" s="81" t="s">
        <v>140</v>
      </c>
      <c r="C18" s="4" t="s">
        <v>102</v>
      </c>
      <c r="D18" s="66" t="s">
        <v>39</v>
      </c>
      <c r="E18" s="66" t="s">
        <v>40</v>
      </c>
      <c r="F18" s="66" t="s">
        <v>41</v>
      </c>
      <c r="G18" s="66" t="s">
        <v>42</v>
      </c>
      <c r="H18" s="66" t="s">
        <v>57</v>
      </c>
      <c r="I18" s="66" t="s">
        <v>103</v>
      </c>
      <c r="J18" s="66" t="s">
        <v>104</v>
      </c>
      <c r="K18" s="109">
        <v>0</v>
      </c>
      <c r="L18" s="109">
        <v>0</v>
      </c>
      <c r="M18" s="112" t="s">
        <v>731</v>
      </c>
      <c r="N18" s="109">
        <v>0</v>
      </c>
      <c r="O18" s="112" t="s">
        <v>727</v>
      </c>
      <c r="P18" s="109">
        <v>0</v>
      </c>
      <c r="Q18" s="109">
        <v>0</v>
      </c>
      <c r="R18" s="6" t="s">
        <v>78</v>
      </c>
      <c r="S18" s="66" t="s">
        <v>141</v>
      </c>
      <c r="T18" s="66" t="s">
        <v>142</v>
      </c>
      <c r="U18" s="66" t="s">
        <v>108</v>
      </c>
      <c r="V18" s="66" t="s">
        <v>50</v>
      </c>
      <c r="W18" s="65" t="s">
        <v>62</v>
      </c>
      <c r="X18" s="65" t="s">
        <v>52</v>
      </c>
      <c r="Y18" s="66" t="s">
        <v>143</v>
      </c>
      <c r="Z18" s="122">
        <v>114259</v>
      </c>
      <c r="AA18" s="69">
        <v>2025</v>
      </c>
      <c r="AB18" s="123">
        <v>48400</v>
      </c>
      <c r="AC18" s="122">
        <v>133800</v>
      </c>
      <c r="AD18" s="122">
        <v>34038</v>
      </c>
      <c r="AE18" s="122">
        <v>48460</v>
      </c>
      <c r="AF18" s="65">
        <v>448460</v>
      </c>
      <c r="AG18" s="70" t="s">
        <v>110</v>
      </c>
      <c r="AH18" s="66" t="s">
        <v>111</v>
      </c>
      <c r="AI18" s="44" t="s">
        <v>54</v>
      </c>
    </row>
    <row r="19" spans="2:35" s="31" customFormat="1" ht="120" customHeight="1" x14ac:dyDescent="0.3">
      <c r="B19" s="81" t="s">
        <v>144</v>
      </c>
      <c r="C19" s="4" t="s">
        <v>102</v>
      </c>
      <c r="D19" s="66" t="s">
        <v>39</v>
      </c>
      <c r="E19" s="66" t="s">
        <v>66</v>
      </c>
      <c r="F19" s="66" t="s">
        <v>67</v>
      </c>
      <c r="G19" s="66" t="s">
        <v>42</v>
      </c>
      <c r="H19" s="66" t="s">
        <v>57</v>
      </c>
      <c r="I19" s="66" t="s">
        <v>103</v>
      </c>
      <c r="J19" s="66" t="s">
        <v>104</v>
      </c>
      <c r="K19" s="109">
        <v>0</v>
      </c>
      <c r="L19" s="109" t="s">
        <v>145</v>
      </c>
      <c r="M19" s="109"/>
      <c r="N19" s="109">
        <v>0</v>
      </c>
      <c r="O19" s="109">
        <v>0</v>
      </c>
      <c r="P19" s="109"/>
      <c r="Q19" s="109">
        <v>0</v>
      </c>
      <c r="R19" s="66" t="s">
        <v>123</v>
      </c>
      <c r="S19" s="66" t="s">
        <v>146</v>
      </c>
      <c r="T19" s="66" t="s">
        <v>147</v>
      </c>
      <c r="U19" s="66" t="s">
        <v>108</v>
      </c>
      <c r="V19" s="66" t="s">
        <v>50</v>
      </c>
      <c r="W19" s="65" t="s">
        <v>62</v>
      </c>
      <c r="X19" s="65" t="s">
        <v>52</v>
      </c>
      <c r="Y19" s="66" t="s">
        <v>148</v>
      </c>
      <c r="Z19" s="66" t="s">
        <v>149</v>
      </c>
      <c r="AA19" s="69">
        <v>2026</v>
      </c>
      <c r="AB19" s="122">
        <v>2131</v>
      </c>
      <c r="AC19" s="122">
        <v>2111</v>
      </c>
      <c r="AD19" s="122">
        <v>2091</v>
      </c>
      <c r="AE19" s="122">
        <v>3509</v>
      </c>
      <c r="AF19" s="65">
        <v>36242</v>
      </c>
      <c r="AG19" s="70" t="s">
        <v>110</v>
      </c>
      <c r="AH19" s="66" t="s">
        <v>111</v>
      </c>
      <c r="AI19" s="44" t="s">
        <v>54</v>
      </c>
    </row>
    <row r="20" spans="2:35" s="31" customFormat="1" ht="120" customHeight="1" x14ac:dyDescent="0.3">
      <c r="B20" s="81" t="s">
        <v>150</v>
      </c>
      <c r="C20" s="4" t="s">
        <v>102</v>
      </c>
      <c r="D20" s="66" t="s">
        <v>39</v>
      </c>
      <c r="E20" s="66" t="s">
        <v>66</v>
      </c>
      <c r="F20" s="66" t="s">
        <v>67</v>
      </c>
      <c r="G20" s="66" t="s">
        <v>42</v>
      </c>
      <c r="H20" s="66" t="s">
        <v>57</v>
      </c>
      <c r="I20" s="66" t="s">
        <v>103</v>
      </c>
      <c r="J20" s="66" t="s">
        <v>104</v>
      </c>
      <c r="K20" s="109">
        <v>0</v>
      </c>
      <c r="L20" s="109" t="s">
        <v>151</v>
      </c>
      <c r="M20" s="109"/>
      <c r="N20" s="109">
        <v>0</v>
      </c>
      <c r="O20" s="109">
        <v>0</v>
      </c>
      <c r="P20" s="109"/>
      <c r="Q20" s="109">
        <v>0</v>
      </c>
      <c r="R20" s="66" t="s">
        <v>123</v>
      </c>
      <c r="S20" s="66" t="s">
        <v>152</v>
      </c>
      <c r="T20" s="66" t="s">
        <v>153</v>
      </c>
      <c r="U20" s="66" t="s">
        <v>108</v>
      </c>
      <c r="V20" s="66" t="s">
        <v>50</v>
      </c>
      <c r="W20" s="65" t="s">
        <v>62</v>
      </c>
      <c r="X20" s="65" t="s">
        <v>52</v>
      </c>
      <c r="Y20" s="66" t="s">
        <v>148</v>
      </c>
      <c r="Z20" s="66" t="s">
        <v>149</v>
      </c>
      <c r="AA20" s="69">
        <v>2026</v>
      </c>
      <c r="AB20" s="125">
        <v>745</v>
      </c>
      <c r="AC20" s="125">
        <v>739</v>
      </c>
      <c r="AD20" s="125">
        <v>732</v>
      </c>
      <c r="AE20" s="126">
        <v>2023</v>
      </c>
      <c r="AF20" s="65">
        <v>13514</v>
      </c>
      <c r="AG20" s="70" t="s">
        <v>110</v>
      </c>
      <c r="AH20" s="66" t="s">
        <v>111</v>
      </c>
      <c r="AI20" s="44" t="s">
        <v>54</v>
      </c>
    </row>
    <row r="21" spans="2:35" s="31" customFormat="1" ht="120" customHeight="1" x14ac:dyDescent="0.3">
      <c r="B21" s="81" t="s">
        <v>154</v>
      </c>
      <c r="C21" s="4" t="s">
        <v>102</v>
      </c>
      <c r="D21" s="66" t="s">
        <v>39</v>
      </c>
      <c r="E21" s="66" t="s">
        <v>66</v>
      </c>
      <c r="F21" s="66" t="s">
        <v>67</v>
      </c>
      <c r="G21" s="66" t="s">
        <v>42</v>
      </c>
      <c r="H21" s="66" t="s">
        <v>57</v>
      </c>
      <c r="I21" s="66" t="s">
        <v>103</v>
      </c>
      <c r="J21" s="66" t="s">
        <v>104</v>
      </c>
      <c r="K21" s="109">
        <v>0</v>
      </c>
      <c r="L21" s="109" t="s">
        <v>155</v>
      </c>
      <c r="M21" s="109"/>
      <c r="N21" s="109">
        <v>0</v>
      </c>
      <c r="O21" s="109">
        <v>0</v>
      </c>
      <c r="P21" s="109"/>
      <c r="Q21" s="109">
        <v>0</v>
      </c>
      <c r="R21" s="66" t="s">
        <v>123</v>
      </c>
      <c r="S21" s="66" t="s">
        <v>156</v>
      </c>
      <c r="T21" s="66" t="s">
        <v>157</v>
      </c>
      <c r="U21" s="66" t="s">
        <v>108</v>
      </c>
      <c r="V21" s="66" t="s">
        <v>50</v>
      </c>
      <c r="W21" s="65" t="s">
        <v>62</v>
      </c>
      <c r="X21" s="65" t="s">
        <v>52</v>
      </c>
      <c r="Y21" s="66" t="s">
        <v>158</v>
      </c>
      <c r="Z21" s="66" t="s">
        <v>159</v>
      </c>
      <c r="AA21" s="69">
        <v>2026</v>
      </c>
      <c r="AB21" s="122">
        <v>2131</v>
      </c>
      <c r="AC21" s="122">
        <v>2111</v>
      </c>
      <c r="AD21" s="122">
        <v>2091</v>
      </c>
      <c r="AE21" s="122">
        <v>2840</v>
      </c>
      <c r="AF21" s="65">
        <v>15681</v>
      </c>
      <c r="AG21" s="70" t="s">
        <v>110</v>
      </c>
      <c r="AH21" s="66" t="s">
        <v>111</v>
      </c>
      <c r="AI21" s="44" t="s">
        <v>54</v>
      </c>
    </row>
    <row r="22" spans="2:35" s="31" customFormat="1" ht="120" customHeight="1" x14ac:dyDescent="0.3">
      <c r="B22" s="81" t="s">
        <v>160</v>
      </c>
      <c r="C22" s="4" t="s">
        <v>102</v>
      </c>
      <c r="D22" s="66" t="s">
        <v>39</v>
      </c>
      <c r="E22" s="66" t="s">
        <v>40</v>
      </c>
      <c r="F22" s="66" t="s">
        <v>41</v>
      </c>
      <c r="G22" s="66" t="s">
        <v>42</v>
      </c>
      <c r="H22" s="66" t="s">
        <v>57</v>
      </c>
      <c r="I22" s="66" t="s">
        <v>103</v>
      </c>
      <c r="J22" s="66" t="s">
        <v>104</v>
      </c>
      <c r="K22" s="109">
        <v>0</v>
      </c>
      <c r="L22" s="109">
        <v>0</v>
      </c>
      <c r="M22" s="109"/>
      <c r="N22" s="109">
        <v>0</v>
      </c>
      <c r="O22" s="109">
        <v>0</v>
      </c>
      <c r="P22" s="109"/>
      <c r="Q22" s="109">
        <v>0</v>
      </c>
      <c r="R22" s="66" t="s">
        <v>46</v>
      </c>
      <c r="S22" s="66" t="s">
        <v>161</v>
      </c>
      <c r="T22" s="66" t="s">
        <v>162</v>
      </c>
      <c r="U22" s="66" t="s">
        <v>108</v>
      </c>
      <c r="V22" s="66" t="s">
        <v>50</v>
      </c>
      <c r="W22" s="65" t="s">
        <v>62</v>
      </c>
      <c r="X22" s="65" t="s">
        <v>52</v>
      </c>
      <c r="Y22" s="66" t="s">
        <v>163</v>
      </c>
      <c r="Z22" s="65" t="s">
        <v>77</v>
      </c>
      <c r="AA22" s="69" t="s">
        <v>77</v>
      </c>
      <c r="AB22" s="65">
        <v>0</v>
      </c>
      <c r="AC22" s="65">
        <v>0</v>
      </c>
      <c r="AD22" s="122">
        <v>1760</v>
      </c>
      <c r="AE22" s="65">
        <v>863</v>
      </c>
      <c r="AF22" s="65">
        <v>4383</v>
      </c>
      <c r="AG22" s="70" t="s">
        <v>110</v>
      </c>
      <c r="AH22" s="66" t="s">
        <v>111</v>
      </c>
      <c r="AI22" s="44" t="s">
        <v>164</v>
      </c>
    </row>
    <row r="23" spans="2:35" s="31" customFormat="1" ht="120" customHeight="1" x14ac:dyDescent="0.3">
      <c r="B23" s="81" t="s">
        <v>165</v>
      </c>
      <c r="C23" s="4" t="s">
        <v>102</v>
      </c>
      <c r="D23" s="66" t="s">
        <v>39</v>
      </c>
      <c r="E23" s="66" t="s">
        <v>66</v>
      </c>
      <c r="F23" s="66" t="s">
        <v>67</v>
      </c>
      <c r="G23" s="66" t="s">
        <v>42</v>
      </c>
      <c r="H23" s="66" t="s">
        <v>57</v>
      </c>
      <c r="I23" s="66" t="s">
        <v>103</v>
      </c>
      <c r="J23" s="66" t="s">
        <v>104</v>
      </c>
      <c r="K23" s="109">
        <v>0</v>
      </c>
      <c r="L23" s="109">
        <v>0</v>
      </c>
      <c r="M23" s="109">
        <v>0</v>
      </c>
      <c r="N23" s="109">
        <v>407</v>
      </c>
      <c r="O23" s="109">
        <v>0</v>
      </c>
      <c r="P23" s="109">
        <v>0</v>
      </c>
      <c r="Q23" s="109">
        <v>0</v>
      </c>
      <c r="R23" s="66" t="s">
        <v>78</v>
      </c>
      <c r="S23" s="66" t="s">
        <v>166</v>
      </c>
      <c r="T23" s="66" t="s">
        <v>167</v>
      </c>
      <c r="U23" s="66" t="s">
        <v>108</v>
      </c>
      <c r="V23" s="66" t="s">
        <v>50</v>
      </c>
      <c r="W23" s="65" t="s">
        <v>51</v>
      </c>
      <c r="X23" s="65" t="s">
        <v>52</v>
      </c>
      <c r="Y23" s="66" t="s">
        <v>168</v>
      </c>
      <c r="Z23" s="65" t="s">
        <v>169</v>
      </c>
      <c r="AA23" s="69">
        <v>2022</v>
      </c>
      <c r="AB23" s="127">
        <v>0.1</v>
      </c>
      <c r="AC23" s="127">
        <v>0.1</v>
      </c>
      <c r="AD23" s="127">
        <v>0.1</v>
      </c>
      <c r="AE23" s="127">
        <v>7.0000000000000007E-2</v>
      </c>
      <c r="AF23" s="65">
        <v>0.37</v>
      </c>
      <c r="AG23" s="70" t="s">
        <v>110</v>
      </c>
      <c r="AH23" s="66" t="s">
        <v>111</v>
      </c>
      <c r="AI23" s="44" t="s">
        <v>54</v>
      </c>
    </row>
    <row r="24" spans="2:35" s="31" customFormat="1" ht="120" customHeight="1" x14ac:dyDescent="0.3">
      <c r="B24" s="81" t="s">
        <v>170</v>
      </c>
      <c r="C24" s="4" t="s">
        <v>102</v>
      </c>
      <c r="D24" s="66" t="s">
        <v>39</v>
      </c>
      <c r="E24" s="66" t="s">
        <v>40</v>
      </c>
      <c r="F24" s="66" t="s">
        <v>41</v>
      </c>
      <c r="G24" s="66" t="s">
        <v>42</v>
      </c>
      <c r="H24" s="66" t="s">
        <v>57</v>
      </c>
      <c r="I24" s="66" t="s">
        <v>103</v>
      </c>
      <c r="J24" s="66" t="s">
        <v>104</v>
      </c>
      <c r="K24" s="109">
        <v>0</v>
      </c>
      <c r="L24" s="109">
        <v>0</v>
      </c>
      <c r="M24" s="109"/>
      <c r="N24" s="109">
        <v>0</v>
      </c>
      <c r="O24" s="109">
        <v>0</v>
      </c>
      <c r="P24" s="109"/>
      <c r="Q24" s="109">
        <v>0</v>
      </c>
      <c r="R24" s="66" t="s">
        <v>46</v>
      </c>
      <c r="S24" s="66" t="s">
        <v>171</v>
      </c>
      <c r="T24" s="66" t="s">
        <v>172</v>
      </c>
      <c r="U24" s="66" t="s">
        <v>108</v>
      </c>
      <c r="V24" s="66" t="s">
        <v>50</v>
      </c>
      <c r="W24" s="65" t="s">
        <v>62</v>
      </c>
      <c r="X24" s="65" t="s">
        <v>52</v>
      </c>
      <c r="Y24" s="66" t="s">
        <v>173</v>
      </c>
      <c r="Z24" s="65" t="s">
        <v>77</v>
      </c>
      <c r="AA24" s="69" t="s">
        <v>77</v>
      </c>
      <c r="AB24" s="65">
        <v>0</v>
      </c>
      <c r="AC24" s="65">
        <v>0</v>
      </c>
      <c r="AD24" s="65">
        <v>0</v>
      </c>
      <c r="AE24" s="65">
        <v>483</v>
      </c>
      <c r="AF24" s="65">
        <v>483</v>
      </c>
      <c r="AG24" s="70" t="s">
        <v>110</v>
      </c>
      <c r="AH24" s="66" t="s">
        <v>111</v>
      </c>
      <c r="AI24" s="44" t="s">
        <v>54</v>
      </c>
    </row>
    <row r="25" spans="2:35" ht="120" customHeight="1" x14ac:dyDescent="0.3">
      <c r="B25" s="45" t="s">
        <v>174</v>
      </c>
      <c r="C25" s="6" t="s">
        <v>175</v>
      </c>
      <c r="D25" s="6" t="s">
        <v>176</v>
      </c>
      <c r="E25" s="6" t="s">
        <v>177</v>
      </c>
      <c r="F25" s="6" t="s">
        <v>178</v>
      </c>
      <c r="G25" s="6" t="s">
        <v>42</v>
      </c>
      <c r="H25" s="6" t="s">
        <v>57</v>
      </c>
      <c r="I25" s="6" t="s">
        <v>103</v>
      </c>
      <c r="J25" s="8" t="s">
        <v>104</v>
      </c>
      <c r="K25" s="48">
        <v>0</v>
      </c>
      <c r="L25" s="48">
        <v>0</v>
      </c>
      <c r="M25" s="48" t="s">
        <v>179</v>
      </c>
      <c r="N25" s="48">
        <v>0</v>
      </c>
      <c r="O25" s="48" t="s">
        <v>727</v>
      </c>
      <c r="P25" s="48">
        <v>0</v>
      </c>
      <c r="Q25" s="48">
        <v>0</v>
      </c>
      <c r="R25" s="6" t="s">
        <v>78</v>
      </c>
      <c r="S25" s="6" t="s">
        <v>180</v>
      </c>
      <c r="T25" s="6" t="s">
        <v>181</v>
      </c>
      <c r="U25" s="6" t="s">
        <v>108</v>
      </c>
      <c r="V25" s="6" t="s">
        <v>50</v>
      </c>
      <c r="W25" s="6" t="s">
        <v>62</v>
      </c>
      <c r="X25" s="6" t="s">
        <v>52</v>
      </c>
      <c r="Y25" s="6" t="s">
        <v>182</v>
      </c>
      <c r="Z25" s="128">
        <v>40012</v>
      </c>
      <c r="AA25" s="6">
        <v>2022</v>
      </c>
      <c r="AB25" s="128">
        <v>20000</v>
      </c>
      <c r="AC25" s="128">
        <v>110000</v>
      </c>
      <c r="AD25" s="7">
        <v>160000</v>
      </c>
      <c r="AE25" s="7">
        <v>50000</v>
      </c>
      <c r="AF25" s="7">
        <v>450000</v>
      </c>
      <c r="AG25" s="9">
        <v>202400000000207</v>
      </c>
      <c r="AH25" s="30" t="s">
        <v>724</v>
      </c>
      <c r="AI25" s="44" t="s">
        <v>54</v>
      </c>
    </row>
    <row r="26" spans="2:35" ht="120" customHeight="1" x14ac:dyDescent="0.3">
      <c r="B26" s="45" t="s">
        <v>183</v>
      </c>
      <c r="C26" s="6" t="s">
        <v>175</v>
      </c>
      <c r="D26" s="6" t="s">
        <v>39</v>
      </c>
      <c r="E26" s="6" t="s">
        <v>40</v>
      </c>
      <c r="F26" s="6" t="s">
        <v>67</v>
      </c>
      <c r="G26" s="6" t="s">
        <v>42</v>
      </c>
      <c r="H26" s="6" t="s">
        <v>57</v>
      </c>
      <c r="I26" s="6" t="s">
        <v>68</v>
      </c>
      <c r="J26" s="8" t="s">
        <v>104</v>
      </c>
      <c r="K26" s="48">
        <v>0</v>
      </c>
      <c r="L26" s="48">
        <v>0</v>
      </c>
      <c r="M26" s="48">
        <v>0</v>
      </c>
      <c r="N26" s="48">
        <v>0</v>
      </c>
      <c r="O26" s="48">
        <v>0</v>
      </c>
      <c r="P26" s="48">
        <v>0</v>
      </c>
      <c r="Q26" s="48">
        <v>0</v>
      </c>
      <c r="R26" s="6" t="s">
        <v>46</v>
      </c>
      <c r="S26" s="6" t="s">
        <v>184</v>
      </c>
      <c r="T26" s="6" t="s">
        <v>185</v>
      </c>
      <c r="U26" s="6" t="s">
        <v>186</v>
      </c>
      <c r="V26" s="6" t="s">
        <v>187</v>
      </c>
      <c r="W26" s="6" t="s">
        <v>62</v>
      </c>
      <c r="X26" s="6" t="s">
        <v>81</v>
      </c>
      <c r="Y26" s="6" t="s">
        <v>188</v>
      </c>
      <c r="Z26" s="6">
        <v>7</v>
      </c>
      <c r="AA26" s="6">
        <v>2023</v>
      </c>
      <c r="AB26" s="6">
        <v>7</v>
      </c>
      <c r="AC26" s="6">
        <v>8</v>
      </c>
      <c r="AD26" s="6">
        <v>4</v>
      </c>
      <c r="AE26" s="7">
        <v>2</v>
      </c>
      <c r="AF26" s="6">
        <v>47</v>
      </c>
      <c r="AG26" s="9" t="s">
        <v>189</v>
      </c>
      <c r="AH26" s="30" t="s">
        <v>190</v>
      </c>
      <c r="AI26" s="44" t="s">
        <v>54</v>
      </c>
    </row>
    <row r="27" spans="2:35" ht="120" customHeight="1" x14ac:dyDescent="0.3">
      <c r="B27" s="45" t="s">
        <v>191</v>
      </c>
      <c r="C27" s="6" t="s">
        <v>175</v>
      </c>
      <c r="D27" s="6" t="s">
        <v>39</v>
      </c>
      <c r="E27" s="6" t="s">
        <v>77</v>
      </c>
      <c r="F27" s="6" t="s">
        <v>77</v>
      </c>
      <c r="G27" s="6" t="s">
        <v>42</v>
      </c>
      <c r="H27" s="6" t="s">
        <v>57</v>
      </c>
      <c r="I27" s="6" t="s">
        <v>68</v>
      </c>
      <c r="J27" s="8" t="s">
        <v>104</v>
      </c>
      <c r="K27" s="48">
        <v>0</v>
      </c>
      <c r="L27" s="48">
        <v>0</v>
      </c>
      <c r="M27" s="48">
        <v>0</v>
      </c>
      <c r="N27" s="48">
        <v>0</v>
      </c>
      <c r="O27" s="48">
        <v>0</v>
      </c>
      <c r="P27" s="48">
        <v>0</v>
      </c>
      <c r="Q27" s="48">
        <v>0</v>
      </c>
      <c r="R27" s="6" t="s">
        <v>46</v>
      </c>
      <c r="S27" s="6" t="s">
        <v>192</v>
      </c>
      <c r="T27" s="6" t="s">
        <v>193</v>
      </c>
      <c r="U27" s="6" t="s">
        <v>108</v>
      </c>
      <c r="V27" s="6" t="s">
        <v>187</v>
      </c>
      <c r="W27" s="6" t="s">
        <v>62</v>
      </c>
      <c r="X27" s="6" t="s">
        <v>52</v>
      </c>
      <c r="Y27" s="6" t="s">
        <v>194</v>
      </c>
      <c r="Z27" s="6">
        <v>124</v>
      </c>
      <c r="AA27" s="6">
        <v>2024</v>
      </c>
      <c r="AB27" s="6">
        <v>124</v>
      </c>
      <c r="AC27" s="6">
        <v>124</v>
      </c>
      <c r="AD27" s="6">
        <v>124</v>
      </c>
      <c r="AE27" s="7">
        <v>124</v>
      </c>
      <c r="AF27" s="7">
        <v>744</v>
      </c>
      <c r="AG27" s="9" t="s">
        <v>189</v>
      </c>
      <c r="AH27" s="30" t="s">
        <v>195</v>
      </c>
      <c r="AI27" s="44" t="s">
        <v>54</v>
      </c>
    </row>
    <row r="28" spans="2:35" ht="120" customHeight="1" x14ac:dyDescent="0.3">
      <c r="B28" s="45" t="s">
        <v>196</v>
      </c>
      <c r="C28" s="6" t="s">
        <v>175</v>
      </c>
      <c r="D28" s="6" t="s">
        <v>39</v>
      </c>
      <c r="E28" s="6" t="s">
        <v>77</v>
      </c>
      <c r="F28" s="6" t="s">
        <v>77</v>
      </c>
      <c r="G28" s="6" t="s">
        <v>42</v>
      </c>
      <c r="H28" s="6" t="s">
        <v>57</v>
      </c>
      <c r="I28" s="6" t="s">
        <v>68</v>
      </c>
      <c r="J28" s="8" t="s">
        <v>104</v>
      </c>
      <c r="K28" s="48">
        <v>0</v>
      </c>
      <c r="L28" s="48">
        <v>0</v>
      </c>
      <c r="M28" s="48">
        <v>0</v>
      </c>
      <c r="N28" s="48">
        <v>0</v>
      </c>
      <c r="O28" s="48">
        <v>0</v>
      </c>
      <c r="P28" s="48">
        <v>0</v>
      </c>
      <c r="Q28" s="48">
        <v>0</v>
      </c>
      <c r="R28" s="6" t="s">
        <v>46</v>
      </c>
      <c r="S28" s="6" t="s">
        <v>197</v>
      </c>
      <c r="T28" s="6" t="s">
        <v>198</v>
      </c>
      <c r="U28" s="6" t="s">
        <v>199</v>
      </c>
      <c r="V28" s="6" t="s">
        <v>72</v>
      </c>
      <c r="W28" s="6" t="s">
        <v>62</v>
      </c>
      <c r="X28" s="6" t="s">
        <v>52</v>
      </c>
      <c r="Y28" s="6" t="s">
        <v>200</v>
      </c>
      <c r="Z28" s="6">
        <v>480</v>
      </c>
      <c r="AA28" s="6">
        <v>2025</v>
      </c>
      <c r="AB28" s="6">
        <v>0</v>
      </c>
      <c r="AC28" s="6">
        <v>0</v>
      </c>
      <c r="AD28" s="6">
        <v>0</v>
      </c>
      <c r="AE28" s="7">
        <v>480</v>
      </c>
      <c r="AF28" s="7">
        <v>480</v>
      </c>
      <c r="AG28" s="9" t="s">
        <v>189</v>
      </c>
      <c r="AH28" s="30" t="s">
        <v>195</v>
      </c>
      <c r="AI28" s="44" t="s">
        <v>54</v>
      </c>
    </row>
    <row r="29" spans="2:35" ht="120" customHeight="1" x14ac:dyDescent="0.3">
      <c r="B29" s="45" t="s">
        <v>201</v>
      </c>
      <c r="C29" s="6" t="s">
        <v>175</v>
      </c>
      <c r="D29" s="6" t="s">
        <v>176</v>
      </c>
      <c r="E29" s="6" t="s">
        <v>177</v>
      </c>
      <c r="F29" s="6" t="s">
        <v>178</v>
      </c>
      <c r="G29" s="6" t="s">
        <v>42</v>
      </c>
      <c r="H29" s="6" t="s">
        <v>57</v>
      </c>
      <c r="I29" s="6" t="s">
        <v>103</v>
      </c>
      <c r="J29" s="8" t="s">
        <v>104</v>
      </c>
      <c r="K29" s="48">
        <v>0</v>
      </c>
      <c r="L29" s="48">
        <v>0</v>
      </c>
      <c r="M29" s="48">
        <v>0</v>
      </c>
      <c r="N29" s="48">
        <v>0</v>
      </c>
      <c r="O29" s="48">
        <v>0</v>
      </c>
      <c r="P29" s="48">
        <v>0</v>
      </c>
      <c r="Q29" s="48">
        <v>0</v>
      </c>
      <c r="R29" s="6" t="s">
        <v>46</v>
      </c>
      <c r="S29" s="6" t="s">
        <v>202</v>
      </c>
      <c r="T29" s="6" t="s">
        <v>203</v>
      </c>
      <c r="U29" s="6" t="s">
        <v>199</v>
      </c>
      <c r="V29" s="6" t="s">
        <v>72</v>
      </c>
      <c r="W29" s="6" t="s">
        <v>62</v>
      </c>
      <c r="X29" s="6" t="s">
        <v>52</v>
      </c>
      <c r="Y29" s="6" t="s">
        <v>204</v>
      </c>
      <c r="Z29" s="128">
        <v>8258</v>
      </c>
      <c r="AA29" s="6">
        <v>2024</v>
      </c>
      <c r="AB29" s="7">
        <v>0</v>
      </c>
      <c r="AC29" s="7">
        <v>0</v>
      </c>
      <c r="AD29" s="128">
        <v>7000</v>
      </c>
      <c r="AE29" s="7">
        <v>7500</v>
      </c>
      <c r="AF29" s="7">
        <v>22000</v>
      </c>
      <c r="AG29" s="9">
        <v>202500000025195</v>
      </c>
      <c r="AH29" s="30" t="s">
        <v>205</v>
      </c>
      <c r="AI29" s="44" t="s">
        <v>54</v>
      </c>
    </row>
    <row r="30" spans="2:35" ht="120" customHeight="1" x14ac:dyDescent="0.3">
      <c r="B30" s="45" t="s">
        <v>206</v>
      </c>
      <c r="C30" s="6" t="s">
        <v>175</v>
      </c>
      <c r="D30" s="6" t="s">
        <v>176</v>
      </c>
      <c r="E30" s="6" t="s">
        <v>177</v>
      </c>
      <c r="F30" s="6" t="s">
        <v>178</v>
      </c>
      <c r="G30" s="6" t="s">
        <v>42</v>
      </c>
      <c r="H30" s="6" t="s">
        <v>57</v>
      </c>
      <c r="I30" s="6" t="s">
        <v>68</v>
      </c>
      <c r="J30" s="8" t="s">
        <v>104</v>
      </c>
      <c r="K30" s="48">
        <v>0</v>
      </c>
      <c r="L30" s="48">
        <v>0</v>
      </c>
      <c r="M30" s="48">
        <v>0</v>
      </c>
      <c r="N30" s="48">
        <v>0</v>
      </c>
      <c r="O30" s="48">
        <v>0</v>
      </c>
      <c r="P30" s="48">
        <v>0</v>
      </c>
      <c r="Q30" s="48">
        <v>0</v>
      </c>
      <c r="R30" s="6" t="s">
        <v>46</v>
      </c>
      <c r="S30" s="6" t="s">
        <v>207</v>
      </c>
      <c r="T30" s="6" t="s">
        <v>208</v>
      </c>
      <c r="U30" s="6" t="s">
        <v>199</v>
      </c>
      <c r="V30" s="6" t="s">
        <v>72</v>
      </c>
      <c r="W30" s="6" t="s">
        <v>62</v>
      </c>
      <c r="X30" s="6" t="s">
        <v>52</v>
      </c>
      <c r="Y30" s="6" t="s">
        <v>209</v>
      </c>
      <c r="Z30" s="7">
        <v>696000</v>
      </c>
      <c r="AA30" s="6">
        <v>2023</v>
      </c>
      <c r="AB30" s="7">
        <v>0</v>
      </c>
      <c r="AC30" s="7">
        <v>0</v>
      </c>
      <c r="AD30" s="128">
        <v>150000</v>
      </c>
      <c r="AE30" s="7">
        <v>150000</v>
      </c>
      <c r="AF30" s="7">
        <v>450000</v>
      </c>
      <c r="AG30" s="9">
        <v>202500000025195</v>
      </c>
      <c r="AH30" s="30" t="s">
        <v>205</v>
      </c>
      <c r="AI30" s="44" t="s">
        <v>54</v>
      </c>
    </row>
    <row r="31" spans="2:35" ht="120" customHeight="1" x14ac:dyDescent="0.3">
      <c r="B31" s="45" t="s">
        <v>210</v>
      </c>
      <c r="C31" s="6" t="s">
        <v>175</v>
      </c>
      <c r="D31" s="6" t="s">
        <v>176</v>
      </c>
      <c r="E31" s="6" t="s">
        <v>177</v>
      </c>
      <c r="F31" s="6" t="s">
        <v>178</v>
      </c>
      <c r="G31" s="6" t="s">
        <v>42</v>
      </c>
      <c r="H31" s="6" t="s">
        <v>57</v>
      </c>
      <c r="I31" s="6" t="s">
        <v>68</v>
      </c>
      <c r="J31" s="8" t="s">
        <v>104</v>
      </c>
      <c r="K31" s="48">
        <v>0</v>
      </c>
      <c r="L31" s="48">
        <v>0</v>
      </c>
      <c r="M31" s="48">
        <v>0</v>
      </c>
      <c r="N31" s="48">
        <v>0</v>
      </c>
      <c r="O31" s="48">
        <v>0</v>
      </c>
      <c r="P31" s="48">
        <v>0</v>
      </c>
      <c r="Q31" s="48">
        <v>0</v>
      </c>
      <c r="R31" s="6" t="s">
        <v>46</v>
      </c>
      <c r="S31" s="6" t="s">
        <v>211</v>
      </c>
      <c r="T31" s="6" t="s">
        <v>212</v>
      </c>
      <c r="U31" s="6" t="s">
        <v>199</v>
      </c>
      <c r="V31" s="6" t="s">
        <v>72</v>
      </c>
      <c r="W31" s="6" t="s">
        <v>62</v>
      </c>
      <c r="X31" s="6" t="s">
        <v>52</v>
      </c>
      <c r="Y31" s="6" t="s">
        <v>213</v>
      </c>
      <c r="Z31" s="7">
        <v>841</v>
      </c>
      <c r="AA31" s="6">
        <v>2023</v>
      </c>
      <c r="AB31" s="7">
        <v>0</v>
      </c>
      <c r="AC31" s="7">
        <v>0</v>
      </c>
      <c r="AD31" s="6">
        <v>800</v>
      </c>
      <c r="AE31" s="7">
        <v>800</v>
      </c>
      <c r="AF31" s="7">
        <v>2400</v>
      </c>
      <c r="AG31" s="9" t="s">
        <v>214</v>
      </c>
      <c r="AH31" s="30" t="s">
        <v>215</v>
      </c>
      <c r="AI31" s="44" t="s">
        <v>54</v>
      </c>
    </row>
    <row r="32" spans="2:35" ht="120" customHeight="1" x14ac:dyDescent="0.3">
      <c r="B32" s="45" t="s">
        <v>216</v>
      </c>
      <c r="C32" s="6" t="s">
        <v>175</v>
      </c>
      <c r="D32" s="6" t="s">
        <v>39</v>
      </c>
      <c r="E32" s="6" t="s">
        <v>77</v>
      </c>
      <c r="F32" s="6" t="s">
        <v>77</v>
      </c>
      <c r="G32" s="6" t="s">
        <v>42</v>
      </c>
      <c r="H32" s="6" t="s">
        <v>57</v>
      </c>
      <c r="I32" s="6" t="s">
        <v>217</v>
      </c>
      <c r="J32" s="8" t="s">
        <v>104</v>
      </c>
      <c r="K32" s="48" t="s">
        <v>218</v>
      </c>
      <c r="L32" s="48">
        <v>0</v>
      </c>
      <c r="M32" s="48" t="s">
        <v>730</v>
      </c>
      <c r="N32" s="48" t="s">
        <v>728</v>
      </c>
      <c r="O32" s="48">
        <v>0</v>
      </c>
      <c r="P32" s="48">
        <v>0</v>
      </c>
      <c r="Q32" s="48">
        <v>0</v>
      </c>
      <c r="R32" s="6" t="s">
        <v>78</v>
      </c>
      <c r="S32" s="6" t="s">
        <v>219</v>
      </c>
      <c r="T32" s="6" t="s">
        <v>220</v>
      </c>
      <c r="U32" s="6" t="s">
        <v>199</v>
      </c>
      <c r="V32" s="6" t="s">
        <v>72</v>
      </c>
      <c r="W32" s="6" t="s">
        <v>51</v>
      </c>
      <c r="X32" s="6" t="s">
        <v>88</v>
      </c>
      <c r="Y32" s="6" t="s">
        <v>221</v>
      </c>
      <c r="Z32" s="10">
        <v>0.30399999999999999</v>
      </c>
      <c r="AA32" s="6">
        <v>2022</v>
      </c>
      <c r="AB32" s="129">
        <v>0.28999999999999998</v>
      </c>
      <c r="AC32" s="129">
        <v>0.28000000000000003</v>
      </c>
      <c r="AD32" s="129">
        <v>0.27</v>
      </c>
      <c r="AE32" s="7">
        <v>12</v>
      </c>
      <c r="AF32" s="7">
        <v>122</v>
      </c>
      <c r="AG32" s="9" t="s">
        <v>189</v>
      </c>
      <c r="AH32" s="30" t="s">
        <v>195</v>
      </c>
      <c r="AI32" s="44" t="s">
        <v>54</v>
      </c>
    </row>
    <row r="33" spans="2:35" ht="120" customHeight="1" x14ac:dyDescent="0.3">
      <c r="B33" s="46" t="s">
        <v>222</v>
      </c>
      <c r="C33" s="6" t="s">
        <v>223</v>
      </c>
      <c r="D33" s="6" t="s">
        <v>176</v>
      </c>
      <c r="E33" s="6" t="s">
        <v>177</v>
      </c>
      <c r="F33" s="6" t="s">
        <v>224</v>
      </c>
      <c r="G33" s="6" t="s">
        <v>56</v>
      </c>
      <c r="H33" s="6" t="s">
        <v>57</v>
      </c>
      <c r="I33" s="6" t="s">
        <v>103</v>
      </c>
      <c r="J33" s="8" t="s">
        <v>225</v>
      </c>
      <c r="K33" s="48" t="s">
        <v>226</v>
      </c>
      <c r="L33" s="48">
        <v>0</v>
      </c>
      <c r="M33" s="48" t="s">
        <v>729</v>
      </c>
      <c r="N33" s="135">
        <v>0</v>
      </c>
      <c r="O33" s="48">
        <v>0</v>
      </c>
      <c r="P33" s="48">
        <v>0</v>
      </c>
      <c r="Q33" s="48">
        <v>0</v>
      </c>
      <c r="R33" s="6" t="s">
        <v>78</v>
      </c>
      <c r="S33" s="6" t="s">
        <v>227</v>
      </c>
      <c r="T33" s="6" t="s">
        <v>228</v>
      </c>
      <c r="U33" s="6" t="s">
        <v>108</v>
      </c>
      <c r="V33" s="6" t="s">
        <v>50</v>
      </c>
      <c r="W33" s="11" t="s">
        <v>62</v>
      </c>
      <c r="X33" s="11" t="s">
        <v>81</v>
      </c>
      <c r="Y33" s="6" t="s">
        <v>229</v>
      </c>
      <c r="Z33" s="11">
        <v>150</v>
      </c>
      <c r="AA33" s="11">
        <v>2022</v>
      </c>
      <c r="AB33" s="11">
        <v>35</v>
      </c>
      <c r="AC33" s="11">
        <v>65</v>
      </c>
      <c r="AD33" s="11">
        <v>65</v>
      </c>
      <c r="AE33" s="12">
        <v>35</v>
      </c>
      <c r="AF33" s="12">
        <v>235</v>
      </c>
      <c r="AG33" s="16" t="s">
        <v>230</v>
      </c>
      <c r="AH33" s="30" t="s">
        <v>231</v>
      </c>
      <c r="AI33" s="47" t="s">
        <v>54</v>
      </c>
    </row>
    <row r="34" spans="2:35" ht="120" customHeight="1" x14ac:dyDescent="0.3">
      <c r="B34" s="46" t="s">
        <v>232</v>
      </c>
      <c r="C34" s="6" t="s">
        <v>223</v>
      </c>
      <c r="D34" s="6" t="s">
        <v>39</v>
      </c>
      <c r="E34" s="6" t="s">
        <v>40</v>
      </c>
      <c r="F34" s="6" t="s">
        <v>41</v>
      </c>
      <c r="G34" s="6" t="s">
        <v>56</v>
      </c>
      <c r="H34" s="6" t="s">
        <v>57</v>
      </c>
      <c r="I34" s="6" t="s">
        <v>103</v>
      </c>
      <c r="J34" s="8" t="s">
        <v>225</v>
      </c>
      <c r="K34" s="48">
        <v>0</v>
      </c>
      <c r="L34" s="48">
        <v>0</v>
      </c>
      <c r="M34" s="48">
        <v>204</v>
      </c>
      <c r="N34" s="48">
        <v>0</v>
      </c>
      <c r="O34" s="48">
        <v>0</v>
      </c>
      <c r="P34" s="48">
        <v>0</v>
      </c>
      <c r="Q34" s="48">
        <v>0</v>
      </c>
      <c r="R34" s="6" t="s">
        <v>78</v>
      </c>
      <c r="S34" s="6" t="s">
        <v>233</v>
      </c>
      <c r="T34" s="6" t="s">
        <v>234</v>
      </c>
      <c r="U34" s="6" t="s">
        <v>108</v>
      </c>
      <c r="V34" s="6" t="s">
        <v>50</v>
      </c>
      <c r="W34" s="11" t="s">
        <v>62</v>
      </c>
      <c r="X34" s="11" t="s">
        <v>63</v>
      </c>
      <c r="Y34" s="6" t="s">
        <v>235</v>
      </c>
      <c r="Z34" s="123">
        <v>55810</v>
      </c>
      <c r="AA34" s="11">
        <v>2022</v>
      </c>
      <c r="AB34" s="130">
        <v>19391</v>
      </c>
      <c r="AC34" s="123">
        <v>7547</v>
      </c>
      <c r="AD34" s="123">
        <v>86410</v>
      </c>
      <c r="AE34" s="12">
        <v>42303</v>
      </c>
      <c r="AF34" s="11">
        <v>182103</v>
      </c>
      <c r="AG34" s="16" t="s">
        <v>230</v>
      </c>
      <c r="AH34" s="30" t="s">
        <v>231</v>
      </c>
      <c r="AI34" s="43" t="s">
        <v>54</v>
      </c>
    </row>
    <row r="35" spans="2:35" ht="120" customHeight="1" x14ac:dyDescent="0.3">
      <c r="B35" s="46" t="s">
        <v>236</v>
      </c>
      <c r="C35" s="6" t="s">
        <v>223</v>
      </c>
      <c r="D35" s="6" t="s">
        <v>39</v>
      </c>
      <c r="E35" s="6" t="s">
        <v>66</v>
      </c>
      <c r="F35" s="6" t="s">
        <v>67</v>
      </c>
      <c r="G35" s="6" t="s">
        <v>56</v>
      </c>
      <c r="H35" s="6" t="s">
        <v>57</v>
      </c>
      <c r="I35" s="6" t="s">
        <v>103</v>
      </c>
      <c r="J35" s="8" t="s">
        <v>225</v>
      </c>
      <c r="K35" s="48">
        <v>0</v>
      </c>
      <c r="L35" s="48">
        <v>0</v>
      </c>
      <c r="M35" s="48">
        <v>0</v>
      </c>
      <c r="N35" s="48" t="e">
        <v>#REF!</v>
      </c>
      <c r="O35" s="48" t="s">
        <v>237</v>
      </c>
      <c r="P35" s="48">
        <v>0</v>
      </c>
      <c r="Q35" s="48">
        <v>0</v>
      </c>
      <c r="R35" s="6" t="s">
        <v>117</v>
      </c>
      <c r="S35" s="6" t="s">
        <v>238</v>
      </c>
      <c r="T35" s="6" t="s">
        <v>239</v>
      </c>
      <c r="U35" s="6" t="s">
        <v>108</v>
      </c>
      <c r="V35" s="6" t="s">
        <v>50</v>
      </c>
      <c r="W35" s="11" t="s">
        <v>62</v>
      </c>
      <c r="X35" s="11" t="s">
        <v>52</v>
      </c>
      <c r="Y35" s="6" t="s">
        <v>240</v>
      </c>
      <c r="Z35" s="123">
        <v>55810</v>
      </c>
      <c r="AA35" s="11">
        <v>2026</v>
      </c>
      <c r="AB35" s="123">
        <v>13600</v>
      </c>
      <c r="AC35" s="123">
        <v>39250</v>
      </c>
      <c r="AD35" s="123">
        <v>42000</v>
      </c>
      <c r="AE35" s="12">
        <v>57889.957530714397</v>
      </c>
      <c r="AF35" s="12">
        <v>197689.95753071399</v>
      </c>
      <c r="AG35" s="16" t="s">
        <v>230</v>
      </c>
      <c r="AH35" s="30" t="s">
        <v>231</v>
      </c>
      <c r="AI35" s="47" t="s">
        <v>241</v>
      </c>
    </row>
    <row r="36" spans="2:35" ht="120" customHeight="1" x14ac:dyDescent="0.3">
      <c r="B36" s="46" t="s">
        <v>242</v>
      </c>
      <c r="C36" s="6" t="s">
        <v>223</v>
      </c>
      <c r="D36" s="6" t="s">
        <v>176</v>
      </c>
      <c r="E36" s="6" t="s">
        <v>177</v>
      </c>
      <c r="F36" s="6" t="s">
        <v>243</v>
      </c>
      <c r="G36" s="6" t="s">
        <v>56</v>
      </c>
      <c r="H36" s="6" t="s">
        <v>43</v>
      </c>
      <c r="I36" s="6" t="s">
        <v>44</v>
      </c>
      <c r="J36" s="8" t="s">
        <v>225</v>
      </c>
      <c r="K36" s="48">
        <v>0</v>
      </c>
      <c r="L36" s="48">
        <v>0</v>
      </c>
      <c r="M36" s="48">
        <v>0</v>
      </c>
      <c r="N36" s="48" t="e">
        <v>#REF!</v>
      </c>
      <c r="O36" s="48">
        <v>0</v>
      </c>
      <c r="P36" s="48">
        <v>0</v>
      </c>
      <c r="Q36" s="48">
        <v>0</v>
      </c>
      <c r="R36" s="6" t="s">
        <v>46</v>
      </c>
      <c r="S36" s="6" t="s">
        <v>244</v>
      </c>
      <c r="T36" s="6" t="s">
        <v>245</v>
      </c>
      <c r="U36" s="6" t="s">
        <v>108</v>
      </c>
      <c r="V36" s="6" t="s">
        <v>187</v>
      </c>
      <c r="W36" s="11" t="s">
        <v>62</v>
      </c>
      <c r="X36" s="11" t="s">
        <v>88</v>
      </c>
      <c r="Y36" s="7" t="s">
        <v>725</v>
      </c>
      <c r="Z36" s="11" t="s">
        <v>77</v>
      </c>
      <c r="AA36" s="11" t="s">
        <v>77</v>
      </c>
      <c r="AB36" s="11">
        <v>3</v>
      </c>
      <c r="AC36" s="11">
        <v>3</v>
      </c>
      <c r="AD36" s="11">
        <v>3</v>
      </c>
      <c r="AE36" s="12">
        <v>6</v>
      </c>
      <c r="AF36" s="12" t="e">
        <v>#VALUE!</v>
      </c>
      <c r="AG36" s="16" t="s">
        <v>230</v>
      </c>
      <c r="AH36" s="30" t="s">
        <v>231</v>
      </c>
      <c r="AI36" s="43" t="s">
        <v>54</v>
      </c>
    </row>
    <row r="37" spans="2:35" ht="120" customHeight="1" x14ac:dyDescent="0.3">
      <c r="B37" s="46" t="s">
        <v>247</v>
      </c>
      <c r="C37" s="6" t="s">
        <v>223</v>
      </c>
      <c r="D37" s="6" t="s">
        <v>176</v>
      </c>
      <c r="E37" s="6" t="s">
        <v>177</v>
      </c>
      <c r="F37" s="6" t="s">
        <v>243</v>
      </c>
      <c r="G37" s="6" t="s">
        <v>56</v>
      </c>
      <c r="H37" s="6" t="s">
        <v>57</v>
      </c>
      <c r="I37" s="6" t="s">
        <v>248</v>
      </c>
      <c r="J37" s="8" t="s">
        <v>225</v>
      </c>
      <c r="K37" s="48">
        <v>0</v>
      </c>
      <c r="L37" s="48">
        <v>0</v>
      </c>
      <c r="M37" s="48">
        <v>0</v>
      </c>
      <c r="N37" s="48" t="e">
        <v>#REF!</v>
      </c>
      <c r="O37" s="48">
        <v>0</v>
      </c>
      <c r="P37" s="48">
        <v>0</v>
      </c>
      <c r="Q37" s="48">
        <v>0</v>
      </c>
      <c r="R37" s="6" t="s">
        <v>46</v>
      </c>
      <c r="S37" s="6" t="s">
        <v>249</v>
      </c>
      <c r="T37" s="6" t="s">
        <v>250</v>
      </c>
      <c r="U37" s="6" t="s">
        <v>199</v>
      </c>
      <c r="V37" s="6" t="s">
        <v>72</v>
      </c>
      <c r="W37" s="11" t="s">
        <v>51</v>
      </c>
      <c r="X37" s="11" t="s">
        <v>81</v>
      </c>
      <c r="Y37" s="6" t="s">
        <v>251</v>
      </c>
      <c r="Z37" s="11" t="s">
        <v>77</v>
      </c>
      <c r="AA37" s="11" t="s">
        <v>77</v>
      </c>
      <c r="AB37" s="73">
        <v>0</v>
      </c>
      <c r="AC37" s="73">
        <v>0</v>
      </c>
      <c r="AD37" s="73">
        <v>1</v>
      </c>
      <c r="AE37" s="73">
        <v>1</v>
      </c>
      <c r="AF37" s="12">
        <v>3</v>
      </c>
      <c r="AG37" s="16" t="s">
        <v>230</v>
      </c>
      <c r="AH37" s="30" t="s">
        <v>231</v>
      </c>
      <c r="AI37" s="47" t="s">
        <v>54</v>
      </c>
    </row>
    <row r="38" spans="2:35" ht="120" customHeight="1" x14ac:dyDescent="0.3">
      <c r="B38" s="46" t="s">
        <v>252</v>
      </c>
      <c r="C38" s="6" t="s">
        <v>223</v>
      </c>
      <c r="D38" s="6" t="s">
        <v>253</v>
      </c>
      <c r="E38" s="6" t="s">
        <v>254</v>
      </c>
      <c r="F38" s="6" t="s">
        <v>255</v>
      </c>
      <c r="G38" s="6" t="s">
        <v>56</v>
      </c>
      <c r="H38" s="6" t="s">
        <v>43</v>
      </c>
      <c r="I38" s="6" t="s">
        <v>68</v>
      </c>
      <c r="J38" s="8" t="s">
        <v>225</v>
      </c>
      <c r="K38" s="48">
        <v>0</v>
      </c>
      <c r="L38" s="48">
        <v>0</v>
      </c>
      <c r="M38" s="48">
        <v>0</v>
      </c>
      <c r="N38" s="48" t="e">
        <v>#REF!</v>
      </c>
      <c r="O38" s="48">
        <v>0</v>
      </c>
      <c r="P38" s="48" t="s">
        <v>256</v>
      </c>
      <c r="Q38" s="48">
        <v>0</v>
      </c>
      <c r="R38" s="6" t="s">
        <v>46</v>
      </c>
      <c r="S38" s="6" t="s">
        <v>257</v>
      </c>
      <c r="T38" s="6" t="s">
        <v>258</v>
      </c>
      <c r="U38" s="6" t="s">
        <v>199</v>
      </c>
      <c r="V38" s="6" t="s">
        <v>72</v>
      </c>
      <c r="W38" s="11" t="s">
        <v>62</v>
      </c>
      <c r="X38" s="11" t="s">
        <v>81</v>
      </c>
      <c r="Y38" s="6" t="s">
        <v>259</v>
      </c>
      <c r="Z38" s="11" t="s">
        <v>77</v>
      </c>
      <c r="AA38" s="11" t="s">
        <v>77</v>
      </c>
      <c r="AB38" s="11">
        <v>0</v>
      </c>
      <c r="AC38" s="11">
        <v>0</v>
      </c>
      <c r="AD38" s="11">
        <v>0</v>
      </c>
      <c r="AE38" s="12">
        <v>4</v>
      </c>
      <c r="AF38" s="12">
        <v>28</v>
      </c>
      <c r="AG38" s="16" t="s">
        <v>230</v>
      </c>
      <c r="AH38" s="30" t="s">
        <v>231</v>
      </c>
      <c r="AI38" s="47" t="s">
        <v>54</v>
      </c>
    </row>
    <row r="39" spans="2:35" ht="120" customHeight="1" x14ac:dyDescent="0.3">
      <c r="B39" s="46" t="s">
        <v>260</v>
      </c>
      <c r="C39" s="6" t="s">
        <v>223</v>
      </c>
      <c r="D39" s="6" t="s">
        <v>39</v>
      </c>
      <c r="E39" s="6" t="s">
        <v>40</v>
      </c>
      <c r="F39" s="6" t="s">
        <v>41</v>
      </c>
      <c r="G39" s="6" t="s">
        <v>56</v>
      </c>
      <c r="H39" s="6" t="s">
        <v>261</v>
      </c>
      <c r="I39" s="6" t="s">
        <v>248</v>
      </c>
      <c r="J39" s="8" t="s">
        <v>225</v>
      </c>
      <c r="K39" s="48">
        <v>0</v>
      </c>
      <c r="L39" s="48">
        <v>0</v>
      </c>
      <c r="M39" s="48">
        <v>0</v>
      </c>
      <c r="N39" s="48" t="e">
        <v>#REF!</v>
      </c>
      <c r="O39" s="48">
        <v>0</v>
      </c>
      <c r="P39" s="48">
        <v>0</v>
      </c>
      <c r="Q39" s="48">
        <v>0</v>
      </c>
      <c r="R39" s="6" t="s">
        <v>46</v>
      </c>
      <c r="S39" s="6" t="s">
        <v>262</v>
      </c>
      <c r="T39" s="6" t="s">
        <v>263</v>
      </c>
      <c r="U39" s="6" t="s">
        <v>108</v>
      </c>
      <c r="V39" s="6" t="s">
        <v>72</v>
      </c>
      <c r="W39" s="11" t="s">
        <v>51</v>
      </c>
      <c r="X39" s="11" t="s">
        <v>63</v>
      </c>
      <c r="Y39" s="6" t="s">
        <v>264</v>
      </c>
      <c r="Z39" s="11" t="s">
        <v>77</v>
      </c>
      <c r="AA39" s="11" t="s">
        <v>77</v>
      </c>
      <c r="AB39" s="11">
        <v>0</v>
      </c>
      <c r="AC39" s="11">
        <v>0</v>
      </c>
      <c r="AD39" s="11">
        <v>0</v>
      </c>
      <c r="AE39" s="12">
        <v>6</v>
      </c>
      <c r="AF39" s="12">
        <v>6</v>
      </c>
      <c r="AG39" s="16" t="s">
        <v>230</v>
      </c>
      <c r="AH39" s="30" t="s">
        <v>231</v>
      </c>
      <c r="AI39" s="47" t="s">
        <v>54</v>
      </c>
    </row>
    <row r="40" spans="2:35" ht="120" customHeight="1" x14ac:dyDescent="0.3">
      <c r="B40" s="71" t="s">
        <v>532</v>
      </c>
      <c r="C40" s="6" t="s">
        <v>538</v>
      </c>
      <c r="D40" s="6" t="s">
        <v>75</v>
      </c>
      <c r="E40" s="6" t="s">
        <v>76</v>
      </c>
      <c r="F40" s="6" t="s">
        <v>419</v>
      </c>
      <c r="G40" s="6" t="s">
        <v>505</v>
      </c>
      <c r="H40" s="6" t="s">
        <v>57</v>
      </c>
      <c r="I40" s="6" t="s">
        <v>103</v>
      </c>
      <c r="J40" s="8" t="s">
        <v>555</v>
      </c>
      <c r="K40" s="48">
        <v>0</v>
      </c>
      <c r="L40" s="48">
        <v>0</v>
      </c>
      <c r="M40" s="48">
        <v>0</v>
      </c>
      <c r="N40" s="48">
        <v>0</v>
      </c>
      <c r="O40" s="48" t="s">
        <v>700</v>
      </c>
      <c r="P40" s="48">
        <v>0</v>
      </c>
      <c r="Q40" s="48">
        <v>0</v>
      </c>
      <c r="R40" s="6" t="s">
        <v>117</v>
      </c>
      <c r="S40" s="6" t="s">
        <v>703</v>
      </c>
      <c r="T40" s="6" t="s">
        <v>704</v>
      </c>
      <c r="U40" s="6" t="s">
        <v>108</v>
      </c>
      <c r="V40" s="6" t="s">
        <v>50</v>
      </c>
      <c r="W40" s="11" t="s">
        <v>62</v>
      </c>
      <c r="X40" s="11" t="s">
        <v>52</v>
      </c>
      <c r="Y40" s="6" t="s">
        <v>716</v>
      </c>
      <c r="Z40" s="11">
        <v>133</v>
      </c>
      <c r="AA40" s="11">
        <v>2026</v>
      </c>
      <c r="AB40" s="11">
        <v>39</v>
      </c>
      <c r="AC40" s="11">
        <v>200</v>
      </c>
      <c r="AD40" s="11">
        <v>85</v>
      </c>
      <c r="AE40" s="12">
        <v>50</v>
      </c>
      <c r="AF40" s="12">
        <v>374</v>
      </c>
      <c r="AG40" s="16" t="s">
        <v>659</v>
      </c>
      <c r="AH40" s="30" t="s">
        <v>660</v>
      </c>
      <c r="AI40" s="47" t="s">
        <v>54</v>
      </c>
    </row>
    <row r="41" spans="2:35" ht="120" customHeight="1" x14ac:dyDescent="0.3">
      <c r="B41" s="71" t="s">
        <v>533</v>
      </c>
      <c r="C41" s="6" t="s">
        <v>538</v>
      </c>
      <c r="D41" s="6" t="s">
        <v>75</v>
      </c>
      <c r="E41" s="6" t="s">
        <v>76</v>
      </c>
      <c r="F41" s="6" t="s">
        <v>419</v>
      </c>
      <c r="G41" s="6" t="s">
        <v>505</v>
      </c>
      <c r="H41" s="6" t="s">
        <v>699</v>
      </c>
      <c r="I41" s="6" t="s">
        <v>103</v>
      </c>
      <c r="J41" s="8" t="s">
        <v>555</v>
      </c>
      <c r="K41" s="48">
        <v>0</v>
      </c>
      <c r="L41" s="48">
        <v>0</v>
      </c>
      <c r="M41" s="48">
        <v>0</v>
      </c>
      <c r="N41" s="48">
        <v>0</v>
      </c>
      <c r="O41" s="48" t="s">
        <v>701</v>
      </c>
      <c r="P41" s="48">
        <v>0</v>
      </c>
      <c r="Q41" s="48">
        <v>0</v>
      </c>
      <c r="R41" s="6" t="s">
        <v>117</v>
      </c>
      <c r="S41" s="6" t="s">
        <v>705</v>
      </c>
      <c r="T41" s="6" t="s">
        <v>706</v>
      </c>
      <c r="U41" s="6" t="s">
        <v>715</v>
      </c>
      <c r="V41" s="6" t="s">
        <v>50</v>
      </c>
      <c r="W41" s="11" t="s">
        <v>62</v>
      </c>
      <c r="X41" s="11" t="s">
        <v>52</v>
      </c>
      <c r="Y41" s="6" t="s">
        <v>717</v>
      </c>
      <c r="Z41" s="11">
        <v>3</v>
      </c>
      <c r="AA41" s="11">
        <v>2025</v>
      </c>
      <c r="AB41" s="11">
        <v>0</v>
      </c>
      <c r="AC41" s="11">
        <v>0</v>
      </c>
      <c r="AD41" s="11">
        <v>6</v>
      </c>
      <c r="AE41" s="12">
        <v>8</v>
      </c>
      <c r="AF41" s="12">
        <v>14</v>
      </c>
      <c r="AG41" s="16" t="s">
        <v>659</v>
      </c>
      <c r="AH41" s="30" t="s">
        <v>660</v>
      </c>
      <c r="AI41" s="47" t="s">
        <v>54</v>
      </c>
    </row>
    <row r="42" spans="2:35" ht="120" customHeight="1" x14ac:dyDescent="0.3">
      <c r="B42" s="71" t="s">
        <v>534</v>
      </c>
      <c r="C42" s="6" t="s">
        <v>538</v>
      </c>
      <c r="D42" s="6" t="s">
        <v>75</v>
      </c>
      <c r="E42" s="6" t="s">
        <v>76</v>
      </c>
      <c r="F42" s="6" t="s">
        <v>419</v>
      </c>
      <c r="G42" s="6" t="s">
        <v>505</v>
      </c>
      <c r="H42" s="6" t="s">
        <v>57</v>
      </c>
      <c r="I42" s="6" t="s">
        <v>103</v>
      </c>
      <c r="J42" s="8" t="s">
        <v>555</v>
      </c>
      <c r="K42" s="48">
        <v>0</v>
      </c>
      <c r="L42" s="48">
        <v>0</v>
      </c>
      <c r="M42" s="48">
        <v>0</v>
      </c>
      <c r="N42" s="48">
        <v>0</v>
      </c>
      <c r="O42" s="48" t="s">
        <v>702</v>
      </c>
      <c r="P42" s="48">
        <v>0</v>
      </c>
      <c r="Q42" s="48">
        <v>0</v>
      </c>
      <c r="R42" s="6" t="s">
        <v>117</v>
      </c>
      <c r="S42" s="6" t="s">
        <v>707</v>
      </c>
      <c r="T42" s="6" t="s">
        <v>708</v>
      </c>
      <c r="U42" s="6" t="s">
        <v>108</v>
      </c>
      <c r="V42" s="6" t="s">
        <v>50</v>
      </c>
      <c r="W42" s="11" t="s">
        <v>62</v>
      </c>
      <c r="X42" s="11" t="s">
        <v>52</v>
      </c>
      <c r="Y42" s="6" t="s">
        <v>718</v>
      </c>
      <c r="Z42" s="123">
        <v>47459</v>
      </c>
      <c r="AA42" s="11">
        <v>2026</v>
      </c>
      <c r="AB42" s="123">
        <v>50000</v>
      </c>
      <c r="AC42" s="123">
        <v>55000</v>
      </c>
      <c r="AD42" s="123">
        <v>41000</v>
      </c>
      <c r="AE42" s="12">
        <v>54000</v>
      </c>
      <c r="AF42" s="12">
        <v>109000</v>
      </c>
      <c r="AG42" s="16" t="s">
        <v>659</v>
      </c>
      <c r="AH42" s="30" t="s">
        <v>660</v>
      </c>
      <c r="AI42" s="47" t="s">
        <v>54</v>
      </c>
    </row>
    <row r="43" spans="2:35" ht="120" customHeight="1" x14ac:dyDescent="0.3">
      <c r="B43" s="71" t="s">
        <v>535</v>
      </c>
      <c r="C43" s="6" t="s">
        <v>538</v>
      </c>
      <c r="D43" s="6" t="s">
        <v>75</v>
      </c>
      <c r="E43" s="6" t="s">
        <v>76</v>
      </c>
      <c r="F43" s="6" t="s">
        <v>419</v>
      </c>
      <c r="G43" s="6" t="s">
        <v>505</v>
      </c>
      <c r="H43" s="6" t="s">
        <v>57</v>
      </c>
      <c r="I43" s="6" t="s">
        <v>103</v>
      </c>
      <c r="J43" s="8" t="s">
        <v>555</v>
      </c>
      <c r="K43" s="48">
        <v>0</v>
      </c>
      <c r="L43" s="48">
        <v>0</v>
      </c>
      <c r="M43" s="48">
        <v>0</v>
      </c>
      <c r="N43" s="48">
        <v>0</v>
      </c>
      <c r="O43" s="48">
        <v>0</v>
      </c>
      <c r="P43" s="48">
        <v>0</v>
      </c>
      <c r="Q43" s="48">
        <v>0</v>
      </c>
      <c r="R43" s="6" t="s">
        <v>46</v>
      </c>
      <c r="S43" s="6" t="s">
        <v>709</v>
      </c>
      <c r="T43" s="6" t="s">
        <v>710</v>
      </c>
      <c r="U43" s="6" t="s">
        <v>108</v>
      </c>
      <c r="V43" s="6" t="s">
        <v>50</v>
      </c>
      <c r="W43" s="11" t="s">
        <v>62</v>
      </c>
      <c r="X43" s="11" t="s">
        <v>52</v>
      </c>
      <c r="Y43" s="6" t="s">
        <v>719</v>
      </c>
      <c r="Z43" s="11">
        <v>70</v>
      </c>
      <c r="AA43" s="11">
        <v>2025</v>
      </c>
      <c r="AB43" s="11">
        <v>0</v>
      </c>
      <c r="AC43" s="11">
        <v>0</v>
      </c>
      <c r="AD43" s="11">
        <v>70</v>
      </c>
      <c r="AE43" s="12">
        <v>25</v>
      </c>
      <c r="AF43" s="12">
        <v>25</v>
      </c>
      <c r="AG43" s="16" t="s">
        <v>659</v>
      </c>
      <c r="AH43" s="30" t="s">
        <v>660</v>
      </c>
      <c r="AI43" s="47" t="s">
        <v>54</v>
      </c>
    </row>
    <row r="44" spans="2:35" ht="120" customHeight="1" x14ac:dyDescent="0.3">
      <c r="B44" s="71" t="s">
        <v>536</v>
      </c>
      <c r="C44" s="6" t="s">
        <v>538</v>
      </c>
      <c r="D44" s="6" t="s">
        <v>75</v>
      </c>
      <c r="E44" s="6" t="s">
        <v>76</v>
      </c>
      <c r="F44" s="6" t="s">
        <v>419</v>
      </c>
      <c r="G44" s="6" t="s">
        <v>505</v>
      </c>
      <c r="H44" s="6" t="s">
        <v>57</v>
      </c>
      <c r="I44" s="6" t="s">
        <v>103</v>
      </c>
      <c r="J44" s="8" t="s">
        <v>555</v>
      </c>
      <c r="K44" s="48">
        <v>0</v>
      </c>
      <c r="L44" s="48">
        <v>0</v>
      </c>
      <c r="M44" s="48">
        <v>0</v>
      </c>
      <c r="N44" s="48">
        <v>0</v>
      </c>
      <c r="O44" s="48">
        <v>0</v>
      </c>
      <c r="P44" s="48">
        <v>0</v>
      </c>
      <c r="Q44" s="48">
        <v>0</v>
      </c>
      <c r="R44" s="6" t="s">
        <v>46</v>
      </c>
      <c r="S44" s="6" t="s">
        <v>711</v>
      </c>
      <c r="T44" s="6" t="s">
        <v>712</v>
      </c>
      <c r="U44" s="6" t="s">
        <v>108</v>
      </c>
      <c r="V44" s="6" t="s">
        <v>50</v>
      </c>
      <c r="W44" s="11" t="s">
        <v>62</v>
      </c>
      <c r="X44" s="11" t="s">
        <v>52</v>
      </c>
      <c r="Y44" s="6" t="s">
        <v>720</v>
      </c>
      <c r="Z44" s="11">
        <v>387</v>
      </c>
      <c r="AA44" s="11">
        <v>2025</v>
      </c>
      <c r="AB44" s="11">
        <v>0</v>
      </c>
      <c r="AC44" s="11">
        <v>0</v>
      </c>
      <c r="AD44" s="11">
        <v>0</v>
      </c>
      <c r="AE44" s="12">
        <v>110</v>
      </c>
      <c r="AF44" s="12">
        <v>110</v>
      </c>
      <c r="AG44" s="16" t="s">
        <v>659</v>
      </c>
      <c r="AH44" s="30" t="s">
        <v>660</v>
      </c>
      <c r="AI44" s="47" t="s">
        <v>54</v>
      </c>
    </row>
    <row r="45" spans="2:35" ht="120" customHeight="1" x14ac:dyDescent="0.3">
      <c r="B45" s="71" t="s">
        <v>537</v>
      </c>
      <c r="C45" s="6" t="s">
        <v>538</v>
      </c>
      <c r="D45" s="6" t="s">
        <v>39</v>
      </c>
      <c r="E45" s="6" t="s">
        <v>317</v>
      </c>
      <c r="F45" s="6" t="s">
        <v>318</v>
      </c>
      <c r="G45" s="6" t="s">
        <v>505</v>
      </c>
      <c r="H45" s="6" t="s">
        <v>57</v>
      </c>
      <c r="I45" s="6" t="s">
        <v>103</v>
      </c>
      <c r="J45" s="8" t="s">
        <v>555</v>
      </c>
      <c r="K45" s="48">
        <v>0</v>
      </c>
      <c r="L45" s="48">
        <v>0</v>
      </c>
      <c r="M45" s="48">
        <v>0</v>
      </c>
      <c r="N45" s="48">
        <v>0</v>
      </c>
      <c r="O45" s="48">
        <v>0</v>
      </c>
      <c r="P45" s="48">
        <v>0</v>
      </c>
      <c r="Q45" s="48">
        <v>0</v>
      </c>
      <c r="R45" s="6" t="s">
        <v>46</v>
      </c>
      <c r="S45" s="6" t="s">
        <v>713</v>
      </c>
      <c r="T45" s="6" t="s">
        <v>714</v>
      </c>
      <c r="U45" s="6" t="s">
        <v>199</v>
      </c>
      <c r="V45" s="6" t="s">
        <v>72</v>
      </c>
      <c r="W45" s="11" t="s">
        <v>62</v>
      </c>
      <c r="X45" s="11" t="s">
        <v>63</v>
      </c>
      <c r="Y45" s="6" t="s">
        <v>721</v>
      </c>
      <c r="Z45" s="11" t="s">
        <v>77</v>
      </c>
      <c r="AA45" s="11">
        <v>2026</v>
      </c>
      <c r="AB45" s="11">
        <v>0</v>
      </c>
      <c r="AC45" s="11">
        <v>0</v>
      </c>
      <c r="AD45" s="11">
        <v>0</v>
      </c>
      <c r="AE45" s="73">
        <v>1</v>
      </c>
      <c r="AF45" s="12">
        <v>1</v>
      </c>
      <c r="AG45" s="16" t="s">
        <v>614</v>
      </c>
      <c r="AH45" s="30" t="s">
        <v>619</v>
      </c>
      <c r="AI45" s="47" t="s">
        <v>54</v>
      </c>
    </row>
    <row r="46" spans="2:35" ht="120" customHeight="1" x14ac:dyDescent="0.3">
      <c r="B46" s="71" t="s">
        <v>265</v>
      </c>
      <c r="C46" s="6" t="s">
        <v>266</v>
      </c>
      <c r="D46" s="6" t="s">
        <v>39</v>
      </c>
      <c r="E46" s="6" t="s">
        <v>77</v>
      </c>
      <c r="F46" s="6" t="s">
        <v>67</v>
      </c>
      <c r="G46" s="6" t="s">
        <v>505</v>
      </c>
      <c r="H46" s="6" t="s">
        <v>57</v>
      </c>
      <c r="I46" s="6" t="s">
        <v>103</v>
      </c>
      <c r="J46" s="8" t="s">
        <v>555</v>
      </c>
      <c r="K46" s="48">
        <v>0</v>
      </c>
      <c r="L46" s="48">
        <v>0</v>
      </c>
      <c r="M46" s="48">
        <v>0</v>
      </c>
      <c r="N46" s="48">
        <v>0</v>
      </c>
      <c r="O46" s="48">
        <v>0</v>
      </c>
      <c r="P46" s="48">
        <v>0</v>
      </c>
      <c r="Q46" s="48" t="s">
        <v>566</v>
      </c>
      <c r="R46" s="6" t="s">
        <v>46</v>
      </c>
      <c r="S46" s="6" t="s">
        <v>567</v>
      </c>
      <c r="T46" s="6" t="s">
        <v>568</v>
      </c>
      <c r="U46" s="6" t="s">
        <v>186</v>
      </c>
      <c r="V46" s="6" t="s">
        <v>72</v>
      </c>
      <c r="W46" s="11" t="s">
        <v>62</v>
      </c>
      <c r="X46" s="11" t="s">
        <v>81</v>
      </c>
      <c r="Y46" s="6" t="s">
        <v>597</v>
      </c>
      <c r="Z46" s="11">
        <v>364</v>
      </c>
      <c r="AA46" s="11">
        <v>2025</v>
      </c>
      <c r="AB46" s="11">
        <v>0</v>
      </c>
      <c r="AC46" s="11">
        <v>0</v>
      </c>
      <c r="AD46" s="11">
        <v>0</v>
      </c>
      <c r="AE46" s="12">
        <v>12</v>
      </c>
      <c r="AF46" s="12">
        <v>12</v>
      </c>
      <c r="AG46" s="16">
        <v>202300000000427</v>
      </c>
      <c r="AH46" s="30" t="s">
        <v>617</v>
      </c>
      <c r="AI46" s="47" t="s">
        <v>54</v>
      </c>
    </row>
    <row r="47" spans="2:35" ht="120" customHeight="1" x14ac:dyDescent="0.3">
      <c r="B47" s="71" t="s">
        <v>267</v>
      </c>
      <c r="C47" s="6" t="s">
        <v>266</v>
      </c>
      <c r="D47" s="6" t="s">
        <v>176</v>
      </c>
      <c r="E47" s="6" t="s">
        <v>177</v>
      </c>
      <c r="F47" s="6" t="s">
        <v>556</v>
      </c>
      <c r="G47" s="6" t="s">
        <v>505</v>
      </c>
      <c r="H47" s="6" t="s">
        <v>57</v>
      </c>
      <c r="I47" s="6" t="s">
        <v>103</v>
      </c>
      <c r="J47" s="8" t="s">
        <v>555</v>
      </c>
      <c r="K47" s="48">
        <v>0</v>
      </c>
      <c r="L47" s="48">
        <v>0</v>
      </c>
      <c r="M47" s="48">
        <v>0</v>
      </c>
      <c r="N47" s="48">
        <v>0</v>
      </c>
      <c r="O47" s="48">
        <v>0</v>
      </c>
      <c r="P47" s="48">
        <v>0</v>
      </c>
      <c r="Q47" s="48" t="s">
        <v>566</v>
      </c>
      <c r="R47" s="6" t="s">
        <v>46</v>
      </c>
      <c r="S47" s="6" t="s">
        <v>569</v>
      </c>
      <c r="T47" s="6" t="s">
        <v>570</v>
      </c>
      <c r="U47" s="6" t="s">
        <v>199</v>
      </c>
      <c r="V47" s="6" t="s">
        <v>72</v>
      </c>
      <c r="W47" s="11" t="s">
        <v>62</v>
      </c>
      <c r="X47" s="11" t="s">
        <v>81</v>
      </c>
      <c r="Y47" s="6" t="s">
        <v>598</v>
      </c>
      <c r="Z47" s="123">
        <v>1812</v>
      </c>
      <c r="AA47" s="11">
        <v>2025</v>
      </c>
      <c r="AB47" s="11">
        <v>0</v>
      </c>
      <c r="AC47" s="11">
        <v>0</v>
      </c>
      <c r="AD47" s="11">
        <v>0</v>
      </c>
      <c r="AE47" s="12">
        <v>1800</v>
      </c>
      <c r="AF47" s="12">
        <v>1800</v>
      </c>
      <c r="AG47" s="16" t="s">
        <v>613</v>
      </c>
      <c r="AH47" s="30" t="s">
        <v>618</v>
      </c>
      <c r="AI47" s="47" t="s">
        <v>54</v>
      </c>
    </row>
    <row r="48" spans="2:35" ht="120" customHeight="1" x14ac:dyDescent="0.3">
      <c r="B48" s="71" t="s">
        <v>268</v>
      </c>
      <c r="C48" s="6" t="s">
        <v>266</v>
      </c>
      <c r="D48" s="6" t="s">
        <v>176</v>
      </c>
      <c r="E48" s="6" t="s">
        <v>177</v>
      </c>
      <c r="F48" s="6" t="s">
        <v>556</v>
      </c>
      <c r="G48" s="6" t="s">
        <v>505</v>
      </c>
      <c r="H48" s="6" t="s">
        <v>57</v>
      </c>
      <c r="I48" s="6" t="s">
        <v>103</v>
      </c>
      <c r="J48" s="8" t="s">
        <v>555</v>
      </c>
      <c r="K48" s="48">
        <v>0</v>
      </c>
      <c r="L48" s="48">
        <v>0</v>
      </c>
      <c r="M48" s="48">
        <v>0</v>
      </c>
      <c r="N48" s="48">
        <v>0</v>
      </c>
      <c r="O48" s="48">
        <v>0</v>
      </c>
      <c r="P48" s="48">
        <v>0</v>
      </c>
      <c r="Q48" s="48" t="s">
        <v>566</v>
      </c>
      <c r="R48" s="6" t="s">
        <v>46</v>
      </c>
      <c r="S48" s="6" t="s">
        <v>571</v>
      </c>
      <c r="T48" s="6" t="s">
        <v>572</v>
      </c>
      <c r="U48" s="6" t="s">
        <v>199</v>
      </c>
      <c r="V48" s="6" t="s">
        <v>72</v>
      </c>
      <c r="W48" s="11" t="s">
        <v>62</v>
      </c>
      <c r="X48" s="11" t="s">
        <v>81</v>
      </c>
      <c r="Y48" s="6" t="s">
        <v>599</v>
      </c>
      <c r="Z48" s="11">
        <v>190</v>
      </c>
      <c r="AA48" s="11">
        <v>2025</v>
      </c>
      <c r="AB48" s="11">
        <v>0</v>
      </c>
      <c r="AC48" s="11">
        <v>0</v>
      </c>
      <c r="AD48" s="11">
        <v>0</v>
      </c>
      <c r="AE48" s="12">
        <v>220</v>
      </c>
      <c r="AF48" s="12">
        <v>220</v>
      </c>
      <c r="AG48" s="16" t="s">
        <v>613</v>
      </c>
      <c r="AH48" s="30" t="s">
        <v>618</v>
      </c>
      <c r="AI48" s="47" t="s">
        <v>54</v>
      </c>
    </row>
    <row r="49" spans="2:35" ht="120" customHeight="1" x14ac:dyDescent="0.3">
      <c r="B49" s="71" t="s">
        <v>269</v>
      </c>
      <c r="C49" s="6" t="s">
        <v>266</v>
      </c>
      <c r="D49" s="6" t="s">
        <v>176</v>
      </c>
      <c r="E49" s="6" t="s">
        <v>177</v>
      </c>
      <c r="F49" s="6" t="s">
        <v>243</v>
      </c>
      <c r="G49" s="6" t="s">
        <v>505</v>
      </c>
      <c r="H49" s="6" t="s">
        <v>57</v>
      </c>
      <c r="I49" s="6" t="s">
        <v>103</v>
      </c>
      <c r="J49" s="8" t="s">
        <v>555</v>
      </c>
      <c r="K49" s="48">
        <v>0</v>
      </c>
      <c r="L49" s="48">
        <v>0</v>
      </c>
      <c r="M49" s="48">
        <v>0</v>
      </c>
      <c r="N49" s="48">
        <v>0</v>
      </c>
      <c r="O49" s="48">
        <v>0</v>
      </c>
      <c r="P49" s="48">
        <v>0</v>
      </c>
      <c r="Q49" s="48">
        <v>0</v>
      </c>
      <c r="R49" s="6" t="s">
        <v>46</v>
      </c>
      <c r="S49" s="6" t="s">
        <v>573</v>
      </c>
      <c r="T49" s="6" t="s">
        <v>574</v>
      </c>
      <c r="U49" s="6" t="s">
        <v>186</v>
      </c>
      <c r="V49" s="6" t="s">
        <v>50</v>
      </c>
      <c r="W49" s="11" t="s">
        <v>62</v>
      </c>
      <c r="X49" s="11" t="s">
        <v>63</v>
      </c>
      <c r="Y49" s="6" t="s">
        <v>600</v>
      </c>
      <c r="Z49" s="11">
        <v>40</v>
      </c>
      <c r="AA49" s="11">
        <v>2025</v>
      </c>
      <c r="AB49" s="11">
        <v>0</v>
      </c>
      <c r="AC49" s="11">
        <v>0</v>
      </c>
      <c r="AD49" s="11">
        <v>0</v>
      </c>
      <c r="AE49" s="12">
        <v>10</v>
      </c>
      <c r="AF49" s="12">
        <v>10</v>
      </c>
      <c r="AG49" s="16" t="s">
        <v>614</v>
      </c>
      <c r="AH49" s="30" t="s">
        <v>619</v>
      </c>
      <c r="AI49" s="47" t="s">
        <v>54</v>
      </c>
    </row>
    <row r="50" spans="2:35" ht="120" customHeight="1" x14ac:dyDescent="0.3">
      <c r="B50" s="71" t="s">
        <v>270</v>
      </c>
      <c r="C50" s="6" t="s">
        <v>266</v>
      </c>
      <c r="D50" s="6" t="s">
        <v>557</v>
      </c>
      <c r="E50" s="6" t="s">
        <v>77</v>
      </c>
      <c r="F50" s="6">
        <v>0</v>
      </c>
      <c r="G50" s="6" t="s">
        <v>505</v>
      </c>
      <c r="H50" s="6" t="s">
        <v>57</v>
      </c>
      <c r="I50" s="6" t="s">
        <v>103</v>
      </c>
      <c r="J50" s="8" t="s">
        <v>555</v>
      </c>
      <c r="K50" s="48">
        <v>0</v>
      </c>
      <c r="L50" s="48">
        <v>0</v>
      </c>
      <c r="M50" s="48" t="s">
        <v>559</v>
      </c>
      <c r="N50" s="48">
        <v>0</v>
      </c>
      <c r="O50" s="48">
        <v>0</v>
      </c>
      <c r="P50" s="48">
        <v>0</v>
      </c>
      <c r="Q50" s="48">
        <v>0</v>
      </c>
      <c r="R50" s="6" t="s">
        <v>78</v>
      </c>
      <c r="S50" s="6" t="s">
        <v>575</v>
      </c>
      <c r="T50" s="6" t="s">
        <v>576</v>
      </c>
      <c r="U50" s="6" t="s">
        <v>186</v>
      </c>
      <c r="V50" s="6" t="s">
        <v>50</v>
      </c>
      <c r="W50" s="11" t="s">
        <v>51</v>
      </c>
      <c r="X50" s="11" t="s">
        <v>88</v>
      </c>
      <c r="Y50" s="6" t="s">
        <v>601</v>
      </c>
      <c r="Z50" s="11">
        <v>9.8000000000000007</v>
      </c>
      <c r="AA50" s="11">
        <v>2022</v>
      </c>
      <c r="AB50" s="11">
        <v>10</v>
      </c>
      <c r="AC50" s="11">
        <v>9.4</v>
      </c>
      <c r="AD50" s="131">
        <v>9.5</v>
      </c>
      <c r="AE50" s="11">
        <v>9.5</v>
      </c>
      <c r="AF50" s="12">
        <v>38.4</v>
      </c>
      <c r="AG50" s="16" t="s">
        <v>614</v>
      </c>
      <c r="AH50" s="30" t="s">
        <v>619</v>
      </c>
      <c r="AI50" s="47" t="s">
        <v>54</v>
      </c>
    </row>
    <row r="51" spans="2:35" ht="120" customHeight="1" x14ac:dyDescent="0.3">
      <c r="B51" s="71" t="s">
        <v>271</v>
      </c>
      <c r="C51" s="6" t="s">
        <v>266</v>
      </c>
      <c r="D51" s="6" t="s">
        <v>557</v>
      </c>
      <c r="E51" s="6" t="s">
        <v>77</v>
      </c>
      <c r="F51" s="6">
        <v>0</v>
      </c>
      <c r="G51" s="6" t="s">
        <v>505</v>
      </c>
      <c r="H51" s="6" t="s">
        <v>57</v>
      </c>
      <c r="I51" s="6" t="s">
        <v>103</v>
      </c>
      <c r="J51" s="8" t="s">
        <v>555</v>
      </c>
      <c r="K51" s="48">
        <v>0</v>
      </c>
      <c r="L51" s="48">
        <v>0</v>
      </c>
      <c r="M51" s="48" t="s">
        <v>560</v>
      </c>
      <c r="N51" s="48">
        <v>0</v>
      </c>
      <c r="O51" s="48">
        <v>0</v>
      </c>
      <c r="P51" s="48">
        <v>0</v>
      </c>
      <c r="Q51" s="48">
        <v>0</v>
      </c>
      <c r="R51" s="6" t="s">
        <v>78</v>
      </c>
      <c r="S51" s="6" t="s">
        <v>577</v>
      </c>
      <c r="T51" s="6" t="s">
        <v>578</v>
      </c>
      <c r="U51" s="6" t="s">
        <v>186</v>
      </c>
      <c r="V51" s="6" t="s">
        <v>50</v>
      </c>
      <c r="W51" s="11" t="s">
        <v>51</v>
      </c>
      <c r="X51" s="11" t="s">
        <v>88</v>
      </c>
      <c r="Y51" s="6" t="s">
        <v>602</v>
      </c>
      <c r="Z51" s="132">
        <v>0.376</v>
      </c>
      <c r="AA51" s="16">
        <v>2025</v>
      </c>
      <c r="AB51" s="132">
        <v>0.34899999999999998</v>
      </c>
      <c r="AC51" s="132">
        <v>0.33</v>
      </c>
      <c r="AD51" s="132">
        <v>0.33900000000000002</v>
      </c>
      <c r="AE51" s="132">
        <v>0.33900000000000002</v>
      </c>
      <c r="AF51" s="12">
        <v>134.6</v>
      </c>
      <c r="AG51" s="16" t="s">
        <v>614</v>
      </c>
      <c r="AH51" s="30" t="s">
        <v>619</v>
      </c>
      <c r="AI51" s="47" t="s">
        <v>54</v>
      </c>
    </row>
    <row r="52" spans="2:35" ht="120" customHeight="1" x14ac:dyDescent="0.3">
      <c r="B52" s="71" t="s">
        <v>272</v>
      </c>
      <c r="C52" s="6" t="s">
        <v>266</v>
      </c>
      <c r="D52" s="6" t="s">
        <v>176</v>
      </c>
      <c r="E52" s="6" t="s">
        <v>77</v>
      </c>
      <c r="F52" s="6" t="s">
        <v>243</v>
      </c>
      <c r="G52" s="6" t="s">
        <v>505</v>
      </c>
      <c r="H52" s="6" t="s">
        <v>57</v>
      </c>
      <c r="I52" s="6" t="s">
        <v>103</v>
      </c>
      <c r="J52" s="8" t="s">
        <v>555</v>
      </c>
      <c r="K52" s="48" t="s">
        <v>558</v>
      </c>
      <c r="L52" s="48">
        <v>0</v>
      </c>
      <c r="M52" s="48" t="s">
        <v>561</v>
      </c>
      <c r="N52" s="48">
        <v>0</v>
      </c>
      <c r="O52" s="48">
        <v>0</v>
      </c>
      <c r="P52" s="48">
        <v>0</v>
      </c>
      <c r="Q52" s="48">
        <v>0</v>
      </c>
      <c r="R52" s="6" t="s">
        <v>78</v>
      </c>
      <c r="S52" s="6" t="s">
        <v>579</v>
      </c>
      <c r="T52" s="6" t="s">
        <v>580</v>
      </c>
      <c r="U52" s="6" t="s">
        <v>186</v>
      </c>
      <c r="V52" s="6" t="s">
        <v>50</v>
      </c>
      <c r="W52" s="11" t="s">
        <v>51</v>
      </c>
      <c r="X52" s="11" t="s">
        <v>88</v>
      </c>
      <c r="Y52" s="6" t="s">
        <v>603</v>
      </c>
      <c r="Z52" s="11">
        <v>50.76</v>
      </c>
      <c r="AA52" s="11">
        <v>2025</v>
      </c>
      <c r="AB52" s="17">
        <v>0.5484</v>
      </c>
      <c r="AC52" s="17">
        <v>0.56759999999999999</v>
      </c>
      <c r="AD52" s="17">
        <v>0.58940000000000003</v>
      </c>
      <c r="AE52" s="133">
        <v>0.58940000000000003</v>
      </c>
      <c r="AF52" s="12">
        <v>58.94</v>
      </c>
      <c r="AG52" s="16" t="s">
        <v>615</v>
      </c>
      <c r="AH52" s="30" t="s">
        <v>619</v>
      </c>
      <c r="AI52" s="47" t="s">
        <v>54</v>
      </c>
    </row>
    <row r="53" spans="2:35" ht="120" customHeight="1" x14ac:dyDescent="0.3">
      <c r="B53" s="71" t="s">
        <v>273</v>
      </c>
      <c r="C53" s="6" t="s">
        <v>266</v>
      </c>
      <c r="D53" s="6" t="s">
        <v>176</v>
      </c>
      <c r="E53" s="6" t="s">
        <v>177</v>
      </c>
      <c r="F53" s="6" t="s">
        <v>243</v>
      </c>
      <c r="G53" s="6" t="s">
        <v>505</v>
      </c>
      <c r="H53" s="6" t="s">
        <v>57</v>
      </c>
      <c r="I53" s="6" t="s">
        <v>103</v>
      </c>
      <c r="J53" s="8" t="s">
        <v>555</v>
      </c>
      <c r="K53" s="48">
        <v>0</v>
      </c>
      <c r="L53" s="48">
        <v>0</v>
      </c>
      <c r="M53" s="48">
        <v>0</v>
      </c>
      <c r="N53" s="48">
        <v>0</v>
      </c>
      <c r="O53" s="48">
        <v>0</v>
      </c>
      <c r="P53" s="48">
        <v>0</v>
      </c>
      <c r="Q53" s="48">
        <v>0</v>
      </c>
      <c r="R53" s="6" t="s">
        <v>46</v>
      </c>
      <c r="S53" s="6" t="s">
        <v>581</v>
      </c>
      <c r="T53" s="6" t="s">
        <v>582</v>
      </c>
      <c r="U53" s="6" t="s">
        <v>186</v>
      </c>
      <c r="V53" s="6" t="s">
        <v>72</v>
      </c>
      <c r="W53" s="11" t="s">
        <v>51</v>
      </c>
      <c r="X53" s="11" t="s">
        <v>81</v>
      </c>
      <c r="Y53" s="6" t="s">
        <v>604</v>
      </c>
      <c r="Z53" s="11" t="s">
        <v>612</v>
      </c>
      <c r="AA53" s="11" t="s">
        <v>77</v>
      </c>
      <c r="AB53" s="11">
        <v>0</v>
      </c>
      <c r="AC53" s="11">
        <v>0</v>
      </c>
      <c r="AD53" s="11">
        <v>0</v>
      </c>
      <c r="AE53" s="73">
        <v>1</v>
      </c>
      <c r="AF53" s="12">
        <v>1</v>
      </c>
      <c r="AG53" s="16" t="s">
        <v>614</v>
      </c>
      <c r="AH53" s="30" t="s">
        <v>619</v>
      </c>
      <c r="AI53" s="47" t="s">
        <v>54</v>
      </c>
    </row>
    <row r="54" spans="2:35" ht="120" customHeight="1" x14ac:dyDescent="0.3">
      <c r="B54" s="71" t="s">
        <v>274</v>
      </c>
      <c r="C54" s="6" t="s">
        <v>266</v>
      </c>
      <c r="D54" s="6" t="s">
        <v>253</v>
      </c>
      <c r="E54" s="6" t="s">
        <v>254</v>
      </c>
      <c r="F54" s="6" t="s">
        <v>255</v>
      </c>
      <c r="G54" s="6" t="s">
        <v>505</v>
      </c>
      <c r="H54" s="6" t="s">
        <v>57</v>
      </c>
      <c r="I54" s="6" t="s">
        <v>103</v>
      </c>
      <c r="J54" s="8" t="s">
        <v>555</v>
      </c>
      <c r="K54" s="48">
        <v>0</v>
      </c>
      <c r="L54" s="48">
        <v>0</v>
      </c>
      <c r="M54" s="48">
        <v>0</v>
      </c>
      <c r="N54" s="48">
        <v>0</v>
      </c>
      <c r="O54" s="48">
        <v>0</v>
      </c>
      <c r="P54" s="48">
        <v>0</v>
      </c>
      <c r="Q54" s="48">
        <v>0</v>
      </c>
      <c r="R54" s="6" t="s">
        <v>46</v>
      </c>
      <c r="S54" s="6" t="s">
        <v>583</v>
      </c>
      <c r="T54" s="6" t="s">
        <v>584</v>
      </c>
      <c r="U54" s="6" t="s">
        <v>199</v>
      </c>
      <c r="V54" s="6" t="s">
        <v>72</v>
      </c>
      <c r="W54" s="11" t="s">
        <v>62</v>
      </c>
      <c r="X54" s="11" t="s">
        <v>81</v>
      </c>
      <c r="Y54" s="6" t="s">
        <v>605</v>
      </c>
      <c r="Z54" s="11" t="s">
        <v>612</v>
      </c>
      <c r="AA54" s="11" t="s">
        <v>77</v>
      </c>
      <c r="AB54" s="11">
        <v>0</v>
      </c>
      <c r="AC54" s="11">
        <v>0</v>
      </c>
      <c r="AD54" s="11">
        <v>0</v>
      </c>
      <c r="AE54" s="12">
        <v>2</v>
      </c>
      <c r="AF54" s="12">
        <v>2</v>
      </c>
      <c r="AG54" s="16" t="s">
        <v>614</v>
      </c>
      <c r="AH54" s="30" t="s">
        <v>619</v>
      </c>
      <c r="AI54" s="47" t="s">
        <v>54</v>
      </c>
    </row>
    <row r="55" spans="2:35" ht="120" customHeight="1" x14ac:dyDescent="0.3">
      <c r="B55" s="71" t="s">
        <v>275</v>
      </c>
      <c r="C55" s="6" t="s">
        <v>266</v>
      </c>
      <c r="D55" s="6" t="s">
        <v>253</v>
      </c>
      <c r="E55" s="6" t="s">
        <v>254</v>
      </c>
      <c r="F55" s="6" t="s">
        <v>255</v>
      </c>
      <c r="G55" s="6" t="s">
        <v>505</v>
      </c>
      <c r="H55" s="6" t="s">
        <v>57</v>
      </c>
      <c r="I55" s="6" t="s">
        <v>103</v>
      </c>
      <c r="J55" s="8" t="s">
        <v>555</v>
      </c>
      <c r="K55" s="48">
        <v>0</v>
      </c>
      <c r="L55" s="48">
        <v>0</v>
      </c>
      <c r="M55" s="48" t="s">
        <v>562</v>
      </c>
      <c r="N55" s="48">
        <v>0</v>
      </c>
      <c r="O55" s="48">
        <v>0</v>
      </c>
      <c r="P55" s="48">
        <v>0</v>
      </c>
      <c r="Q55" s="48" t="s">
        <v>566</v>
      </c>
      <c r="R55" s="6" t="s">
        <v>78</v>
      </c>
      <c r="S55" s="6" t="s">
        <v>585</v>
      </c>
      <c r="T55" s="6" t="s">
        <v>586</v>
      </c>
      <c r="U55" s="6" t="s">
        <v>186</v>
      </c>
      <c r="V55" s="6" t="s">
        <v>50</v>
      </c>
      <c r="W55" s="11" t="s">
        <v>51</v>
      </c>
      <c r="X55" s="11" t="s">
        <v>88</v>
      </c>
      <c r="Y55" s="6" t="s">
        <v>606</v>
      </c>
      <c r="Z55" s="133">
        <v>0.92600000000000005</v>
      </c>
      <c r="AA55" s="134">
        <v>2021</v>
      </c>
      <c r="AB55" s="133">
        <v>0.92900000000000005</v>
      </c>
      <c r="AC55" s="133">
        <v>0.93200000000000005</v>
      </c>
      <c r="AD55" s="133">
        <v>0.93559999999999999</v>
      </c>
      <c r="AE55" s="133">
        <v>0.93200000000000005</v>
      </c>
      <c r="AF55" s="12">
        <v>551.86</v>
      </c>
      <c r="AG55" s="16" t="s">
        <v>614</v>
      </c>
      <c r="AH55" s="30" t="s">
        <v>619</v>
      </c>
      <c r="AI55" s="47" t="s">
        <v>54</v>
      </c>
    </row>
    <row r="56" spans="2:35" ht="120" customHeight="1" x14ac:dyDescent="0.3">
      <c r="B56" s="71" t="s">
        <v>276</v>
      </c>
      <c r="C56" s="6" t="s">
        <v>266</v>
      </c>
      <c r="D56" s="6" t="s">
        <v>253</v>
      </c>
      <c r="E56" s="6" t="s">
        <v>77</v>
      </c>
      <c r="F56" s="6" t="s">
        <v>255</v>
      </c>
      <c r="G56" s="6" t="s">
        <v>505</v>
      </c>
      <c r="H56" s="6" t="s">
        <v>57</v>
      </c>
      <c r="I56" s="6" t="s">
        <v>103</v>
      </c>
      <c r="J56" s="8" t="s">
        <v>555</v>
      </c>
      <c r="K56" s="48">
        <v>0</v>
      </c>
      <c r="L56" s="48">
        <v>0</v>
      </c>
      <c r="M56" s="48" t="s">
        <v>563</v>
      </c>
      <c r="N56" s="48">
        <v>0</v>
      </c>
      <c r="O56" s="48">
        <v>0</v>
      </c>
      <c r="P56" s="48">
        <v>0</v>
      </c>
      <c r="Q56" s="48" t="s">
        <v>566</v>
      </c>
      <c r="R56" s="6" t="s">
        <v>78</v>
      </c>
      <c r="S56" s="6" t="s">
        <v>587</v>
      </c>
      <c r="T56" s="6" t="s">
        <v>588</v>
      </c>
      <c r="U56" s="6" t="s">
        <v>186</v>
      </c>
      <c r="V56" s="6" t="s">
        <v>50</v>
      </c>
      <c r="W56" s="11" t="s">
        <v>51</v>
      </c>
      <c r="X56" s="11" t="s">
        <v>88</v>
      </c>
      <c r="Y56" s="6" t="s">
        <v>607</v>
      </c>
      <c r="Z56" s="73">
        <v>0.14000000000000001</v>
      </c>
      <c r="AA56" s="11">
        <v>2022</v>
      </c>
      <c r="AB56" s="133">
        <v>0.1976</v>
      </c>
      <c r="AC56" s="133">
        <v>0.21909999999999999</v>
      </c>
      <c r="AD56" s="133">
        <v>0.24049999999999999</v>
      </c>
      <c r="AE56" s="133">
        <v>0.21909999999999999</v>
      </c>
      <c r="AF56" s="12">
        <v>93.93910000000001</v>
      </c>
      <c r="AG56" s="16" t="s">
        <v>614</v>
      </c>
      <c r="AH56" s="30" t="s">
        <v>619</v>
      </c>
      <c r="AI56" s="47" t="s">
        <v>54</v>
      </c>
    </row>
    <row r="57" spans="2:35" ht="120" customHeight="1" x14ac:dyDescent="0.3">
      <c r="B57" s="71" t="s">
        <v>277</v>
      </c>
      <c r="C57" s="6" t="s">
        <v>266</v>
      </c>
      <c r="D57" s="6" t="s">
        <v>253</v>
      </c>
      <c r="E57" s="6" t="s">
        <v>254</v>
      </c>
      <c r="F57" s="6" t="s">
        <v>255</v>
      </c>
      <c r="G57" s="6" t="s">
        <v>505</v>
      </c>
      <c r="H57" s="6" t="s">
        <v>57</v>
      </c>
      <c r="I57" s="6" t="s">
        <v>103</v>
      </c>
      <c r="J57" s="8" t="s">
        <v>555</v>
      </c>
      <c r="K57" s="48">
        <v>0</v>
      </c>
      <c r="L57" s="48">
        <v>0</v>
      </c>
      <c r="M57" s="48">
        <v>0</v>
      </c>
      <c r="N57" s="48">
        <v>0</v>
      </c>
      <c r="O57" s="48">
        <v>0</v>
      </c>
      <c r="P57" s="48">
        <v>0</v>
      </c>
      <c r="Q57" s="48">
        <v>0</v>
      </c>
      <c r="R57" s="6" t="s">
        <v>46</v>
      </c>
      <c r="S57" s="6" t="s">
        <v>589</v>
      </c>
      <c r="T57" s="6" t="s">
        <v>590</v>
      </c>
      <c r="U57" s="6" t="s">
        <v>186</v>
      </c>
      <c r="V57" s="6" t="s">
        <v>72</v>
      </c>
      <c r="W57" s="11" t="s">
        <v>62</v>
      </c>
      <c r="X57" s="11" t="s">
        <v>81</v>
      </c>
      <c r="Y57" s="6" t="s">
        <v>608</v>
      </c>
      <c r="Z57" s="11">
        <v>8</v>
      </c>
      <c r="AA57" s="11">
        <v>2024</v>
      </c>
      <c r="AB57" s="11">
        <v>0</v>
      </c>
      <c r="AC57" s="11">
        <v>0</v>
      </c>
      <c r="AD57" s="11">
        <v>0</v>
      </c>
      <c r="AE57" s="12">
        <v>2</v>
      </c>
      <c r="AF57" s="12">
        <v>2</v>
      </c>
      <c r="AG57" s="16" t="s">
        <v>616</v>
      </c>
      <c r="AH57" s="30" t="s">
        <v>620</v>
      </c>
      <c r="AI57" s="47" t="s">
        <v>54</v>
      </c>
    </row>
    <row r="58" spans="2:35" ht="120" customHeight="1" x14ac:dyDescent="0.3">
      <c r="B58" s="71" t="s">
        <v>278</v>
      </c>
      <c r="C58" s="6" t="s">
        <v>266</v>
      </c>
      <c r="D58" s="6" t="s">
        <v>253</v>
      </c>
      <c r="E58" s="6" t="s">
        <v>77</v>
      </c>
      <c r="F58" s="6" t="s">
        <v>77</v>
      </c>
      <c r="G58" s="6" t="s">
        <v>505</v>
      </c>
      <c r="H58" s="6" t="s">
        <v>57</v>
      </c>
      <c r="I58" s="6" t="s">
        <v>103</v>
      </c>
      <c r="J58" s="8" t="s">
        <v>555</v>
      </c>
      <c r="K58" s="48">
        <v>0</v>
      </c>
      <c r="L58" s="48">
        <v>0</v>
      </c>
      <c r="M58" s="48">
        <v>0</v>
      </c>
      <c r="N58" s="48" t="s">
        <v>564</v>
      </c>
      <c r="O58" s="48">
        <v>0</v>
      </c>
      <c r="P58" s="48">
        <v>0</v>
      </c>
      <c r="Q58" s="48">
        <v>0</v>
      </c>
      <c r="R58" s="6" t="s">
        <v>78</v>
      </c>
      <c r="S58" s="6" t="s">
        <v>591</v>
      </c>
      <c r="T58" s="6" t="s">
        <v>592</v>
      </c>
      <c r="U58" s="6" t="s">
        <v>108</v>
      </c>
      <c r="V58" s="6" t="s">
        <v>50</v>
      </c>
      <c r="W58" s="11" t="s">
        <v>51</v>
      </c>
      <c r="X58" s="11" t="s">
        <v>88</v>
      </c>
      <c r="Y58" s="6" t="s">
        <v>609</v>
      </c>
      <c r="Z58" s="73" t="s">
        <v>77</v>
      </c>
      <c r="AA58" s="11" t="s">
        <v>77</v>
      </c>
      <c r="AB58" s="73">
        <v>0.15</v>
      </c>
      <c r="AC58" s="73">
        <v>0.15</v>
      </c>
      <c r="AD58" s="73">
        <v>0.15</v>
      </c>
      <c r="AE58" s="73">
        <v>0.15</v>
      </c>
      <c r="AF58" s="12">
        <v>0.6</v>
      </c>
      <c r="AG58" s="16" t="s">
        <v>616</v>
      </c>
      <c r="AH58" s="30" t="s">
        <v>620</v>
      </c>
      <c r="AI58" s="47" t="s">
        <v>54</v>
      </c>
    </row>
    <row r="59" spans="2:35" ht="120" customHeight="1" x14ac:dyDescent="0.3">
      <c r="B59" s="71" t="s">
        <v>279</v>
      </c>
      <c r="C59" s="6" t="s">
        <v>266</v>
      </c>
      <c r="D59" s="6" t="s">
        <v>39</v>
      </c>
      <c r="E59" s="6" t="s">
        <v>40</v>
      </c>
      <c r="F59" s="6" t="s">
        <v>41</v>
      </c>
      <c r="G59" s="6" t="s">
        <v>505</v>
      </c>
      <c r="H59" s="6" t="s">
        <v>57</v>
      </c>
      <c r="I59" s="6" t="s">
        <v>103</v>
      </c>
      <c r="J59" s="8" t="s">
        <v>555</v>
      </c>
      <c r="K59" s="48">
        <v>0</v>
      </c>
      <c r="L59" s="48">
        <v>0</v>
      </c>
      <c r="M59" s="48">
        <v>0</v>
      </c>
      <c r="N59" s="48">
        <v>0</v>
      </c>
      <c r="O59" s="48">
        <v>0</v>
      </c>
      <c r="P59" s="48">
        <v>0</v>
      </c>
      <c r="Q59" s="48" t="s">
        <v>566</v>
      </c>
      <c r="R59" s="6" t="s">
        <v>46</v>
      </c>
      <c r="S59" s="6" t="s">
        <v>593</v>
      </c>
      <c r="T59" s="6" t="s">
        <v>594</v>
      </c>
      <c r="U59" s="6" t="s">
        <v>186</v>
      </c>
      <c r="V59" s="6" t="s">
        <v>72</v>
      </c>
      <c r="W59" s="11" t="s">
        <v>62</v>
      </c>
      <c r="X59" s="11" t="s">
        <v>88</v>
      </c>
      <c r="Y59" s="6" t="s">
        <v>610</v>
      </c>
      <c r="Z59" s="11">
        <v>4</v>
      </c>
      <c r="AA59" s="11">
        <v>2024</v>
      </c>
      <c r="AB59" s="11">
        <v>0</v>
      </c>
      <c r="AC59" s="11">
        <v>0</v>
      </c>
      <c r="AD59" s="11">
        <v>0</v>
      </c>
      <c r="AE59" s="12">
        <v>5</v>
      </c>
      <c r="AF59" s="12">
        <v>5</v>
      </c>
      <c r="AG59" s="16" t="s">
        <v>614</v>
      </c>
      <c r="AH59" s="30" t="s">
        <v>619</v>
      </c>
      <c r="AI59" s="47" t="s">
        <v>54</v>
      </c>
    </row>
    <row r="60" spans="2:35" ht="120" customHeight="1" x14ac:dyDescent="0.3">
      <c r="B60" s="71" t="s">
        <v>280</v>
      </c>
      <c r="C60" s="6" t="s">
        <v>266</v>
      </c>
      <c r="D60" s="6" t="s">
        <v>39</v>
      </c>
      <c r="E60" s="6" t="s">
        <v>77</v>
      </c>
      <c r="F60" s="6" t="s">
        <v>67</v>
      </c>
      <c r="G60" s="6" t="s">
        <v>505</v>
      </c>
      <c r="H60" s="6" t="s">
        <v>57</v>
      </c>
      <c r="I60" s="6" t="s">
        <v>103</v>
      </c>
      <c r="J60" s="8" t="s">
        <v>555</v>
      </c>
      <c r="K60" s="48">
        <v>0</v>
      </c>
      <c r="L60" s="48">
        <v>0</v>
      </c>
      <c r="M60" s="48" t="s">
        <v>565</v>
      </c>
      <c r="N60" s="48">
        <v>0</v>
      </c>
      <c r="O60" s="48">
        <v>0</v>
      </c>
      <c r="P60" s="48">
        <v>0</v>
      </c>
      <c r="Q60" s="48">
        <v>0</v>
      </c>
      <c r="R60" s="6" t="s">
        <v>78</v>
      </c>
      <c r="S60" s="6" t="s">
        <v>595</v>
      </c>
      <c r="T60" s="6" t="s">
        <v>596</v>
      </c>
      <c r="U60" s="6" t="s">
        <v>108</v>
      </c>
      <c r="V60" s="6" t="s">
        <v>50</v>
      </c>
      <c r="W60" s="11" t="s">
        <v>62</v>
      </c>
      <c r="X60" s="11" t="s">
        <v>81</v>
      </c>
      <c r="Y60" s="6" t="s">
        <v>611</v>
      </c>
      <c r="Z60" s="11" t="s">
        <v>77</v>
      </c>
      <c r="AA60" s="11" t="s">
        <v>77</v>
      </c>
      <c r="AB60" s="11">
        <v>300</v>
      </c>
      <c r="AC60" s="11">
        <v>480</v>
      </c>
      <c r="AD60" s="11">
        <v>480</v>
      </c>
      <c r="AE60" s="12">
        <v>231</v>
      </c>
      <c r="AF60" s="12">
        <v>1422</v>
      </c>
      <c r="AG60" s="16" t="s">
        <v>614</v>
      </c>
      <c r="AH60" s="30" t="s">
        <v>619</v>
      </c>
      <c r="AI60" s="47" t="s">
        <v>54</v>
      </c>
    </row>
    <row r="61" spans="2:35" ht="120" customHeight="1" x14ac:dyDescent="0.3">
      <c r="B61" s="71" t="s">
        <v>281</v>
      </c>
      <c r="C61" s="6" t="s">
        <v>266</v>
      </c>
      <c r="D61" s="6" t="s">
        <v>75</v>
      </c>
      <c r="E61" s="6" t="s">
        <v>77</v>
      </c>
      <c r="F61" s="6" t="s">
        <v>77</v>
      </c>
      <c r="G61" s="6" t="s">
        <v>505</v>
      </c>
      <c r="H61" s="6" t="s">
        <v>57</v>
      </c>
      <c r="I61" s="6" t="s">
        <v>103</v>
      </c>
      <c r="J61" s="8" t="s">
        <v>555</v>
      </c>
      <c r="K61" s="48">
        <v>0</v>
      </c>
      <c r="L61" s="48">
        <v>0</v>
      </c>
      <c r="M61" s="48">
        <v>0</v>
      </c>
      <c r="N61" s="48" t="s">
        <v>626</v>
      </c>
      <c r="O61" s="48">
        <v>0</v>
      </c>
      <c r="P61" s="48">
        <v>0</v>
      </c>
      <c r="Q61" s="48">
        <v>0</v>
      </c>
      <c r="R61" s="6" t="s">
        <v>78</v>
      </c>
      <c r="S61" s="6" t="s">
        <v>642</v>
      </c>
      <c r="T61" s="6" t="s">
        <v>643</v>
      </c>
      <c r="U61" s="6" t="s">
        <v>108</v>
      </c>
      <c r="V61" s="6" t="s">
        <v>50</v>
      </c>
      <c r="W61" s="11" t="s">
        <v>51</v>
      </c>
      <c r="X61" s="11" t="s">
        <v>88</v>
      </c>
      <c r="Y61" s="6" t="s">
        <v>648</v>
      </c>
      <c r="Z61" s="11" t="s">
        <v>77</v>
      </c>
      <c r="AA61" s="11" t="s">
        <v>77</v>
      </c>
      <c r="AB61" s="73">
        <v>0.1</v>
      </c>
      <c r="AC61" s="73">
        <v>0.1</v>
      </c>
      <c r="AD61" s="73">
        <v>0.1</v>
      </c>
      <c r="AE61" s="73">
        <v>0.1</v>
      </c>
      <c r="AF61" s="12">
        <v>0.5</v>
      </c>
      <c r="AG61" s="16" t="s">
        <v>659</v>
      </c>
      <c r="AH61" s="30" t="s">
        <v>660</v>
      </c>
      <c r="AI61" s="47" t="s">
        <v>54</v>
      </c>
    </row>
    <row r="62" spans="2:35" ht="120" customHeight="1" x14ac:dyDescent="0.3">
      <c r="B62" s="71" t="s">
        <v>282</v>
      </c>
      <c r="C62" s="6" t="s">
        <v>266</v>
      </c>
      <c r="D62" s="6" t="s">
        <v>75</v>
      </c>
      <c r="E62" s="6" t="s">
        <v>77</v>
      </c>
      <c r="F62" s="6" t="s">
        <v>77</v>
      </c>
      <c r="G62" s="6" t="s">
        <v>505</v>
      </c>
      <c r="H62" s="6" t="s">
        <v>57</v>
      </c>
      <c r="I62" s="6" t="s">
        <v>103</v>
      </c>
      <c r="J62" s="8" t="s">
        <v>555</v>
      </c>
      <c r="K62" s="48">
        <v>0</v>
      </c>
      <c r="L62" s="48">
        <v>0</v>
      </c>
      <c r="M62" s="48">
        <v>0</v>
      </c>
      <c r="N62" s="48" t="s">
        <v>627</v>
      </c>
      <c r="O62" s="48">
        <v>0</v>
      </c>
      <c r="P62" s="48">
        <v>0</v>
      </c>
      <c r="Q62" s="48">
        <v>0</v>
      </c>
      <c r="R62" s="6" t="s">
        <v>78</v>
      </c>
      <c r="S62" s="6" t="s">
        <v>644</v>
      </c>
      <c r="T62" s="6" t="s">
        <v>645</v>
      </c>
      <c r="U62" s="6" t="s">
        <v>108</v>
      </c>
      <c r="V62" s="6" t="s">
        <v>50</v>
      </c>
      <c r="W62" s="11" t="s">
        <v>51</v>
      </c>
      <c r="X62" s="11" t="s">
        <v>88</v>
      </c>
      <c r="Y62" s="6" t="s">
        <v>649</v>
      </c>
      <c r="Z62" s="11" t="s">
        <v>77</v>
      </c>
      <c r="AA62" s="11" t="s">
        <v>77</v>
      </c>
      <c r="AB62" s="73">
        <v>0.1</v>
      </c>
      <c r="AC62" s="73">
        <v>0.4</v>
      </c>
      <c r="AD62" s="73">
        <v>0.3</v>
      </c>
      <c r="AE62" s="73">
        <v>0.2</v>
      </c>
      <c r="AF62" s="12">
        <v>130.19999999999999</v>
      </c>
      <c r="AG62" s="16" t="s">
        <v>659</v>
      </c>
      <c r="AH62" s="30" t="s">
        <v>660</v>
      </c>
      <c r="AI62" s="47" t="s">
        <v>54</v>
      </c>
    </row>
    <row r="63" spans="2:35" ht="120" customHeight="1" x14ac:dyDescent="0.3">
      <c r="B63" s="71" t="s">
        <v>283</v>
      </c>
      <c r="C63" s="6" t="s">
        <v>266</v>
      </c>
      <c r="D63" s="6" t="s">
        <v>75</v>
      </c>
      <c r="E63" s="6" t="s">
        <v>77</v>
      </c>
      <c r="F63" s="6" t="s">
        <v>419</v>
      </c>
      <c r="G63" s="6" t="s">
        <v>505</v>
      </c>
      <c r="H63" s="6" t="s">
        <v>57</v>
      </c>
      <c r="I63" s="6" t="s">
        <v>103</v>
      </c>
      <c r="J63" s="8" t="s">
        <v>555</v>
      </c>
      <c r="K63" s="48">
        <v>0</v>
      </c>
      <c r="L63" s="48">
        <v>0</v>
      </c>
      <c r="M63" s="48" t="s">
        <v>628</v>
      </c>
      <c r="N63" s="48">
        <v>0</v>
      </c>
      <c r="O63" s="48">
        <v>0</v>
      </c>
      <c r="P63" s="48">
        <v>0</v>
      </c>
      <c r="Q63" s="48">
        <v>0</v>
      </c>
      <c r="R63" s="6" t="s">
        <v>78</v>
      </c>
      <c r="S63" s="6" t="s">
        <v>646</v>
      </c>
      <c r="T63" s="6" t="s">
        <v>647</v>
      </c>
      <c r="U63" s="6" t="s">
        <v>186</v>
      </c>
      <c r="V63" s="6" t="s">
        <v>50</v>
      </c>
      <c r="W63" s="11" t="s">
        <v>62</v>
      </c>
      <c r="X63" s="11" t="s">
        <v>88</v>
      </c>
      <c r="Y63" s="6" t="s">
        <v>650</v>
      </c>
      <c r="Z63" s="11">
        <v>0</v>
      </c>
      <c r="AA63" s="11">
        <v>2021</v>
      </c>
      <c r="AB63" s="123">
        <v>1032879</v>
      </c>
      <c r="AC63" s="123">
        <v>1032879</v>
      </c>
      <c r="AD63" s="123">
        <v>1239455</v>
      </c>
      <c r="AE63" s="12">
        <v>1239455</v>
      </c>
      <c r="AF63" s="12">
        <v>96894344</v>
      </c>
      <c r="AG63" s="16" t="s">
        <v>614</v>
      </c>
      <c r="AH63" s="30" t="s">
        <v>619</v>
      </c>
      <c r="AI63" s="47" t="s">
        <v>54</v>
      </c>
    </row>
    <row r="64" spans="2:35" ht="120" customHeight="1" x14ac:dyDescent="0.3">
      <c r="B64" s="71" t="s">
        <v>284</v>
      </c>
      <c r="C64" s="6" t="s">
        <v>266</v>
      </c>
      <c r="D64" s="6" t="s">
        <v>75</v>
      </c>
      <c r="E64" s="6" t="s">
        <v>77</v>
      </c>
      <c r="F64" s="6" t="s">
        <v>419</v>
      </c>
      <c r="G64" s="6" t="s">
        <v>505</v>
      </c>
      <c r="H64" s="6" t="s">
        <v>57</v>
      </c>
      <c r="I64" s="6" t="s">
        <v>103</v>
      </c>
      <c r="J64" s="8" t="s">
        <v>555</v>
      </c>
      <c r="K64" s="48">
        <v>0</v>
      </c>
      <c r="L64" s="48">
        <v>0</v>
      </c>
      <c r="M64" s="48" t="s">
        <v>629</v>
      </c>
      <c r="N64" s="48">
        <v>0</v>
      </c>
      <c r="O64" s="48">
        <v>0</v>
      </c>
      <c r="P64" s="48">
        <v>0</v>
      </c>
      <c r="Q64" s="48">
        <v>0</v>
      </c>
      <c r="R64" s="6" t="s">
        <v>78</v>
      </c>
      <c r="S64" s="6" t="s">
        <v>630</v>
      </c>
      <c r="T64" s="6" t="s">
        <v>631</v>
      </c>
      <c r="U64" s="6" t="s">
        <v>186</v>
      </c>
      <c r="V64" s="6" t="s">
        <v>50</v>
      </c>
      <c r="W64" s="11" t="s">
        <v>62</v>
      </c>
      <c r="X64" s="11" t="s">
        <v>88</v>
      </c>
      <c r="Y64" s="6" t="s">
        <v>651</v>
      </c>
      <c r="Z64" s="11">
        <v>0</v>
      </c>
      <c r="AA64" s="11">
        <v>44561</v>
      </c>
      <c r="AB64" s="123">
        <v>879889</v>
      </c>
      <c r="AC64" s="123">
        <v>879889</v>
      </c>
      <c r="AD64" s="12">
        <v>1055866</v>
      </c>
      <c r="AE64" s="12">
        <v>1055866</v>
      </c>
      <c r="AF64" s="12">
        <v>94100180</v>
      </c>
      <c r="AG64" s="16" t="s">
        <v>614</v>
      </c>
      <c r="AH64" s="30" t="s">
        <v>619</v>
      </c>
      <c r="AI64" s="47" t="s">
        <v>54</v>
      </c>
    </row>
    <row r="65" spans="2:35" ht="120" customHeight="1" x14ac:dyDescent="0.3">
      <c r="B65" s="71" t="s">
        <v>285</v>
      </c>
      <c r="C65" s="6" t="s">
        <v>266</v>
      </c>
      <c r="D65" s="6" t="s">
        <v>176</v>
      </c>
      <c r="E65" s="6" t="s">
        <v>77</v>
      </c>
      <c r="F65" s="6" t="s">
        <v>419</v>
      </c>
      <c r="G65" s="6" t="s">
        <v>505</v>
      </c>
      <c r="H65" s="6" t="s">
        <v>57</v>
      </c>
      <c r="I65" s="6" t="s">
        <v>103</v>
      </c>
      <c r="J65" s="8" t="s">
        <v>555</v>
      </c>
      <c r="K65" s="48">
        <v>0</v>
      </c>
      <c r="L65" s="48" t="s">
        <v>623</v>
      </c>
      <c r="M65" s="48">
        <v>0</v>
      </c>
      <c r="N65" s="48">
        <v>0</v>
      </c>
      <c r="O65" s="48">
        <v>0</v>
      </c>
      <c r="P65" s="48">
        <v>0</v>
      </c>
      <c r="Q65" s="48">
        <v>0</v>
      </c>
      <c r="R65" s="6" t="s">
        <v>123</v>
      </c>
      <c r="S65" s="6" t="s">
        <v>632</v>
      </c>
      <c r="T65" s="6" t="s">
        <v>633</v>
      </c>
      <c r="U65" s="6" t="s">
        <v>199</v>
      </c>
      <c r="V65" s="6" t="s">
        <v>50</v>
      </c>
      <c r="W65" s="11" t="s">
        <v>62</v>
      </c>
      <c r="X65" s="11" t="s">
        <v>88</v>
      </c>
      <c r="Y65" s="6" t="s">
        <v>652</v>
      </c>
      <c r="Z65" s="11">
        <v>0</v>
      </c>
      <c r="AA65" s="11">
        <v>2017</v>
      </c>
      <c r="AB65" s="11">
        <v>3</v>
      </c>
      <c r="AC65" s="11">
        <v>3</v>
      </c>
      <c r="AD65" s="11">
        <v>3</v>
      </c>
      <c r="AE65" s="12">
        <v>3</v>
      </c>
      <c r="AF65" s="12">
        <v>18</v>
      </c>
      <c r="AG65" s="16" t="s">
        <v>614</v>
      </c>
      <c r="AH65" s="30" t="s">
        <v>619</v>
      </c>
      <c r="AI65" s="47" t="s">
        <v>54</v>
      </c>
    </row>
    <row r="66" spans="2:35" ht="120" customHeight="1" x14ac:dyDescent="0.3">
      <c r="B66" s="71" t="s">
        <v>286</v>
      </c>
      <c r="C66" s="6" t="s">
        <v>266</v>
      </c>
      <c r="D66" s="6" t="s">
        <v>176</v>
      </c>
      <c r="E66" s="6" t="s">
        <v>77</v>
      </c>
      <c r="F66" s="6" t="s">
        <v>77</v>
      </c>
      <c r="G66" s="6" t="s">
        <v>505</v>
      </c>
      <c r="H66" s="6" t="s">
        <v>57</v>
      </c>
      <c r="I66" s="6" t="s">
        <v>103</v>
      </c>
      <c r="J66" s="8" t="s">
        <v>555</v>
      </c>
      <c r="K66" s="48">
        <v>0</v>
      </c>
      <c r="L66" s="48" t="s">
        <v>727</v>
      </c>
      <c r="M66" s="48">
        <v>0</v>
      </c>
      <c r="N66" s="48">
        <v>0</v>
      </c>
      <c r="O66" s="48">
        <v>0</v>
      </c>
      <c r="P66" s="48">
        <v>0</v>
      </c>
      <c r="Q66" s="48">
        <v>0</v>
      </c>
      <c r="R66" s="6" t="s">
        <v>123</v>
      </c>
      <c r="S66" s="6" t="s">
        <v>634</v>
      </c>
      <c r="T66" s="6" t="s">
        <v>635</v>
      </c>
      <c r="U66" s="6" t="s">
        <v>108</v>
      </c>
      <c r="V66" s="6" t="s">
        <v>50</v>
      </c>
      <c r="W66" s="11" t="s">
        <v>62</v>
      </c>
      <c r="X66" s="11" t="s">
        <v>88</v>
      </c>
      <c r="Y66" s="6" t="s">
        <v>653</v>
      </c>
      <c r="Z66" s="6" t="s">
        <v>658</v>
      </c>
      <c r="AA66" s="11" t="s">
        <v>77</v>
      </c>
      <c r="AB66" s="11">
        <v>2</v>
      </c>
      <c r="AC66" s="11">
        <v>2</v>
      </c>
      <c r="AD66" s="11">
        <v>2</v>
      </c>
      <c r="AE66" s="12">
        <v>2</v>
      </c>
      <c r="AF66" s="12">
        <v>936</v>
      </c>
      <c r="AG66" s="16" t="s">
        <v>614</v>
      </c>
      <c r="AH66" s="30" t="s">
        <v>619</v>
      </c>
      <c r="AI66" s="47" t="s">
        <v>54</v>
      </c>
    </row>
    <row r="67" spans="2:35" ht="120" customHeight="1" x14ac:dyDescent="0.3">
      <c r="B67" s="71" t="s">
        <v>287</v>
      </c>
      <c r="C67" s="6" t="s">
        <v>266</v>
      </c>
      <c r="D67" s="6" t="s">
        <v>176</v>
      </c>
      <c r="E67" s="6" t="s">
        <v>77</v>
      </c>
      <c r="F67" s="6" t="s">
        <v>77</v>
      </c>
      <c r="G67" s="6" t="s">
        <v>505</v>
      </c>
      <c r="H67" s="6" t="s">
        <v>57</v>
      </c>
      <c r="I67" s="6" t="s">
        <v>103</v>
      </c>
      <c r="J67" s="8" t="s">
        <v>555</v>
      </c>
      <c r="K67" s="48">
        <v>0</v>
      </c>
      <c r="L67" s="48" t="s">
        <v>624</v>
      </c>
      <c r="M67" s="48">
        <v>0</v>
      </c>
      <c r="N67" s="48">
        <v>0</v>
      </c>
      <c r="O67" s="48">
        <v>0</v>
      </c>
      <c r="P67" s="48">
        <v>0</v>
      </c>
      <c r="Q67" s="48">
        <v>0</v>
      </c>
      <c r="R67" s="6" t="s">
        <v>123</v>
      </c>
      <c r="S67" s="6" t="s">
        <v>624</v>
      </c>
      <c r="T67" s="6" t="s">
        <v>636</v>
      </c>
      <c r="U67" s="6" t="s">
        <v>186</v>
      </c>
      <c r="V67" s="6" t="s">
        <v>50</v>
      </c>
      <c r="W67" s="11" t="s">
        <v>62</v>
      </c>
      <c r="X67" s="11" t="s">
        <v>88</v>
      </c>
      <c r="Y67" s="6" t="s">
        <v>654</v>
      </c>
      <c r="Z67" s="11">
        <v>0</v>
      </c>
      <c r="AA67" s="11">
        <v>2016</v>
      </c>
      <c r="AB67" s="123">
        <v>162280</v>
      </c>
      <c r="AC67" s="123">
        <v>54093</v>
      </c>
      <c r="AD67" s="123">
        <v>132773</v>
      </c>
      <c r="AE67" s="12">
        <v>132773</v>
      </c>
      <c r="AF67" s="12">
        <v>936273</v>
      </c>
      <c r="AG67" s="16" t="s">
        <v>614</v>
      </c>
      <c r="AH67" s="30" t="s">
        <v>619</v>
      </c>
      <c r="AI67" s="47" t="s">
        <v>54</v>
      </c>
    </row>
    <row r="68" spans="2:35" ht="120" customHeight="1" x14ac:dyDescent="0.3">
      <c r="B68" s="71" t="s">
        <v>288</v>
      </c>
      <c r="C68" s="6" t="s">
        <v>266</v>
      </c>
      <c r="D68" s="6" t="s">
        <v>176</v>
      </c>
      <c r="E68" s="6" t="s">
        <v>77</v>
      </c>
      <c r="F68" s="6" t="s">
        <v>77</v>
      </c>
      <c r="G68" s="6" t="s">
        <v>505</v>
      </c>
      <c r="H68" s="6" t="s">
        <v>57</v>
      </c>
      <c r="I68" s="6" t="s">
        <v>103</v>
      </c>
      <c r="J68" s="8" t="s">
        <v>555</v>
      </c>
      <c r="K68" s="48">
        <v>0</v>
      </c>
      <c r="L68" s="48" t="s">
        <v>625</v>
      </c>
      <c r="M68" s="48">
        <v>0</v>
      </c>
      <c r="N68" s="48">
        <v>0</v>
      </c>
      <c r="O68" s="48">
        <v>0</v>
      </c>
      <c r="P68" s="48">
        <v>0</v>
      </c>
      <c r="Q68" s="48">
        <v>0</v>
      </c>
      <c r="R68" s="6" t="s">
        <v>123</v>
      </c>
      <c r="S68" s="6" t="s">
        <v>625</v>
      </c>
      <c r="T68" s="6" t="s">
        <v>637</v>
      </c>
      <c r="U68" s="6" t="s">
        <v>186</v>
      </c>
      <c r="V68" s="6" t="s">
        <v>50</v>
      </c>
      <c r="W68" s="11" t="s">
        <v>62</v>
      </c>
      <c r="X68" s="11" t="s">
        <v>88</v>
      </c>
      <c r="Y68" s="6" t="s">
        <v>655</v>
      </c>
      <c r="Z68" s="11">
        <v>0</v>
      </c>
      <c r="AA68" s="11">
        <v>2016</v>
      </c>
      <c r="AB68" s="123">
        <v>162280</v>
      </c>
      <c r="AC68" s="123">
        <v>54093</v>
      </c>
      <c r="AD68" s="123">
        <v>132773</v>
      </c>
      <c r="AE68" s="12">
        <v>132773</v>
      </c>
      <c r="AF68" s="12">
        <v>345564</v>
      </c>
      <c r="AG68" s="16" t="s">
        <v>614</v>
      </c>
      <c r="AH68" s="30" t="s">
        <v>619</v>
      </c>
      <c r="AI68" s="47" t="s">
        <v>54</v>
      </c>
    </row>
    <row r="69" spans="2:35" ht="120" customHeight="1" x14ac:dyDescent="0.3">
      <c r="B69" s="71" t="s">
        <v>289</v>
      </c>
      <c r="C69" s="6" t="s">
        <v>266</v>
      </c>
      <c r="D69" s="6" t="s">
        <v>176</v>
      </c>
      <c r="E69" s="6" t="s">
        <v>77</v>
      </c>
      <c r="F69" s="6" t="s">
        <v>77</v>
      </c>
      <c r="G69" s="6" t="s">
        <v>505</v>
      </c>
      <c r="H69" s="6" t="s">
        <v>57</v>
      </c>
      <c r="I69" s="6" t="s">
        <v>103</v>
      </c>
      <c r="J69" s="8" t="s">
        <v>555</v>
      </c>
      <c r="K69" s="48">
        <v>0</v>
      </c>
      <c r="L69" s="48" t="s">
        <v>727</v>
      </c>
      <c r="M69" s="48">
        <v>0</v>
      </c>
      <c r="N69" s="48">
        <v>0</v>
      </c>
      <c r="O69" s="48">
        <v>0</v>
      </c>
      <c r="P69" s="48">
        <v>0</v>
      </c>
      <c r="Q69" s="48">
        <v>0</v>
      </c>
      <c r="R69" s="6" t="s">
        <v>123</v>
      </c>
      <c r="S69" s="6" t="s">
        <v>638</v>
      </c>
      <c r="T69" s="6" t="s">
        <v>639</v>
      </c>
      <c r="U69" s="6" t="s">
        <v>186</v>
      </c>
      <c r="V69" s="6" t="s">
        <v>50</v>
      </c>
      <c r="W69" s="11" t="s">
        <v>62</v>
      </c>
      <c r="X69" s="11" t="s">
        <v>88</v>
      </c>
      <c r="Y69" s="6" t="s">
        <v>656</v>
      </c>
      <c r="Z69" s="11">
        <v>0</v>
      </c>
      <c r="AA69" s="11">
        <v>2016</v>
      </c>
      <c r="AB69" s="123">
        <v>131030</v>
      </c>
      <c r="AC69" s="123">
        <v>43677</v>
      </c>
      <c r="AD69" s="123">
        <v>154815</v>
      </c>
      <c r="AE69" s="12">
        <v>154815</v>
      </c>
      <c r="AF69" s="12">
        <v>1088815</v>
      </c>
      <c r="AG69" s="16" t="s">
        <v>614</v>
      </c>
      <c r="AH69" s="30" t="s">
        <v>619</v>
      </c>
      <c r="AI69" s="47" t="s">
        <v>54</v>
      </c>
    </row>
    <row r="70" spans="2:35" ht="120" customHeight="1" x14ac:dyDescent="0.3">
      <c r="B70" s="71" t="s">
        <v>290</v>
      </c>
      <c r="C70" s="6" t="s">
        <v>266</v>
      </c>
      <c r="D70" s="6" t="s">
        <v>176</v>
      </c>
      <c r="E70" s="6" t="s">
        <v>77</v>
      </c>
      <c r="F70" s="6" t="s">
        <v>77</v>
      </c>
      <c r="G70" s="6" t="s">
        <v>505</v>
      </c>
      <c r="H70" s="6" t="s">
        <v>57</v>
      </c>
      <c r="I70" s="6" t="s">
        <v>103</v>
      </c>
      <c r="J70" s="8" t="s">
        <v>555</v>
      </c>
      <c r="K70" s="48">
        <v>0</v>
      </c>
      <c r="L70" s="48" t="s">
        <v>727</v>
      </c>
      <c r="M70" s="48">
        <v>0</v>
      </c>
      <c r="N70" s="48">
        <v>0</v>
      </c>
      <c r="O70" s="48">
        <v>0</v>
      </c>
      <c r="P70" s="48">
        <v>0</v>
      </c>
      <c r="Q70" s="48">
        <v>0</v>
      </c>
      <c r="R70" s="6" t="s">
        <v>123</v>
      </c>
      <c r="S70" s="6" t="s">
        <v>640</v>
      </c>
      <c r="T70" s="6" t="s">
        <v>641</v>
      </c>
      <c r="U70" s="6" t="s">
        <v>186</v>
      </c>
      <c r="V70" s="6" t="s">
        <v>50</v>
      </c>
      <c r="W70" s="11" t="s">
        <v>62</v>
      </c>
      <c r="X70" s="11" t="s">
        <v>88</v>
      </c>
      <c r="Y70" s="6" t="s">
        <v>657</v>
      </c>
      <c r="Z70" s="11">
        <v>0</v>
      </c>
      <c r="AA70" s="11">
        <v>2025</v>
      </c>
      <c r="AB70" s="123">
        <v>131030</v>
      </c>
      <c r="AC70" s="123">
        <v>43677</v>
      </c>
      <c r="AD70" s="12">
        <v>164815</v>
      </c>
      <c r="AE70" s="12">
        <v>164815</v>
      </c>
      <c r="AF70" s="12">
        <v>325213</v>
      </c>
      <c r="AG70" s="16" t="s">
        <v>614</v>
      </c>
      <c r="AH70" s="30" t="s">
        <v>619</v>
      </c>
      <c r="AI70" s="47" t="s">
        <v>54</v>
      </c>
    </row>
    <row r="71" spans="2:35" ht="120" customHeight="1" x14ac:dyDescent="0.3">
      <c r="B71" s="46" t="s">
        <v>539</v>
      </c>
      <c r="C71" s="6" t="s">
        <v>520</v>
      </c>
      <c r="D71" s="6" t="s">
        <v>75</v>
      </c>
      <c r="E71" s="6" t="s">
        <v>76</v>
      </c>
      <c r="F71" s="6" t="s">
        <v>419</v>
      </c>
      <c r="G71" s="6" t="s">
        <v>505</v>
      </c>
      <c r="H71" s="6" t="s">
        <v>57</v>
      </c>
      <c r="I71" s="6" t="s">
        <v>103</v>
      </c>
      <c r="J71" s="8" t="s">
        <v>555</v>
      </c>
      <c r="K71" s="48">
        <v>0</v>
      </c>
      <c r="L71" s="48">
        <v>0</v>
      </c>
      <c r="M71" s="48">
        <v>0</v>
      </c>
      <c r="N71" s="48">
        <v>0</v>
      </c>
      <c r="O71" s="48" t="s">
        <v>727</v>
      </c>
      <c r="P71" s="48">
        <v>0</v>
      </c>
      <c r="Q71" s="48">
        <v>0</v>
      </c>
      <c r="R71" s="6" t="s">
        <v>46</v>
      </c>
      <c r="S71" s="6" t="s">
        <v>664</v>
      </c>
      <c r="T71" s="6" t="s">
        <v>665</v>
      </c>
      <c r="U71" s="6" t="s">
        <v>108</v>
      </c>
      <c r="V71" s="6" t="s">
        <v>50</v>
      </c>
      <c r="W71" s="11" t="s">
        <v>62</v>
      </c>
      <c r="X71" s="11" t="s">
        <v>63</v>
      </c>
      <c r="Y71" s="6" t="s">
        <v>687</v>
      </c>
      <c r="Z71" s="11">
        <v>1834</v>
      </c>
      <c r="AA71" s="11">
        <v>2025</v>
      </c>
      <c r="AB71" s="11">
        <v>0</v>
      </c>
      <c r="AC71" s="11">
        <v>0</v>
      </c>
      <c r="AD71" s="11">
        <v>0</v>
      </c>
      <c r="AE71" s="12">
        <v>2500</v>
      </c>
      <c r="AF71" s="12">
        <v>2500</v>
      </c>
      <c r="AG71" s="16" t="s">
        <v>659</v>
      </c>
      <c r="AH71" s="30" t="s">
        <v>660</v>
      </c>
      <c r="AI71" s="47" t="s">
        <v>54</v>
      </c>
    </row>
    <row r="72" spans="2:35" ht="120" customHeight="1" x14ac:dyDescent="0.3">
      <c r="B72" s="46" t="s">
        <v>540</v>
      </c>
      <c r="C72" s="6" t="s">
        <v>520</v>
      </c>
      <c r="D72" s="6" t="s">
        <v>75</v>
      </c>
      <c r="E72" s="6" t="s">
        <v>76</v>
      </c>
      <c r="F72" s="6" t="s">
        <v>419</v>
      </c>
      <c r="G72" s="6" t="s">
        <v>505</v>
      </c>
      <c r="H72" s="6" t="s">
        <v>57</v>
      </c>
      <c r="I72" s="6" t="s">
        <v>103</v>
      </c>
      <c r="J72" s="8" t="s">
        <v>555</v>
      </c>
      <c r="K72" s="48">
        <v>0</v>
      </c>
      <c r="L72" s="48">
        <v>0</v>
      </c>
      <c r="M72" s="48">
        <v>0</v>
      </c>
      <c r="N72" s="48">
        <v>0</v>
      </c>
      <c r="O72" s="48">
        <v>0</v>
      </c>
      <c r="P72" s="48">
        <v>0</v>
      </c>
      <c r="Q72" s="48">
        <v>0</v>
      </c>
      <c r="R72" s="6" t="s">
        <v>46</v>
      </c>
      <c r="S72" s="6" t="s">
        <v>666</v>
      </c>
      <c r="T72" s="6" t="s">
        <v>667</v>
      </c>
      <c r="U72" s="6" t="s">
        <v>199</v>
      </c>
      <c r="V72" s="6" t="s">
        <v>187</v>
      </c>
      <c r="W72" s="11" t="s">
        <v>62</v>
      </c>
      <c r="X72" s="11" t="s">
        <v>52</v>
      </c>
      <c r="Y72" s="6" t="s">
        <v>688</v>
      </c>
      <c r="Z72" s="11">
        <v>30</v>
      </c>
      <c r="AA72" s="11">
        <v>2025</v>
      </c>
      <c r="AB72" s="11">
        <v>0</v>
      </c>
      <c r="AC72" s="11">
        <v>0</v>
      </c>
      <c r="AD72" s="11">
        <v>0</v>
      </c>
      <c r="AE72" s="12">
        <v>32</v>
      </c>
      <c r="AF72" s="12">
        <v>32</v>
      </c>
      <c r="AG72" s="16" t="s">
        <v>614</v>
      </c>
      <c r="AH72" s="30" t="s">
        <v>619</v>
      </c>
      <c r="AI72" s="47" t="s">
        <v>54</v>
      </c>
    </row>
    <row r="73" spans="2:35" ht="120" customHeight="1" x14ac:dyDescent="0.3">
      <c r="B73" s="46" t="s">
        <v>541</v>
      </c>
      <c r="C73" s="6" t="s">
        <v>520</v>
      </c>
      <c r="D73" s="6" t="s">
        <v>75</v>
      </c>
      <c r="E73" s="6" t="s">
        <v>76</v>
      </c>
      <c r="F73" s="6" t="s">
        <v>419</v>
      </c>
      <c r="G73" s="6" t="s">
        <v>505</v>
      </c>
      <c r="H73" s="6" t="s">
        <v>57</v>
      </c>
      <c r="I73" s="6" t="s">
        <v>103</v>
      </c>
      <c r="J73" s="8" t="s">
        <v>555</v>
      </c>
      <c r="K73" s="48">
        <v>0</v>
      </c>
      <c r="L73" s="48">
        <v>0</v>
      </c>
      <c r="M73" s="48">
        <v>0</v>
      </c>
      <c r="N73" s="48">
        <v>0</v>
      </c>
      <c r="O73" s="48">
        <v>0</v>
      </c>
      <c r="P73" s="48">
        <v>0</v>
      </c>
      <c r="Q73" s="48">
        <v>0</v>
      </c>
      <c r="R73" s="6" t="s">
        <v>46</v>
      </c>
      <c r="S73" s="6" t="s">
        <v>668</v>
      </c>
      <c r="T73" s="6" t="s">
        <v>669</v>
      </c>
      <c r="U73" s="6" t="s">
        <v>108</v>
      </c>
      <c r="V73" s="6" t="s">
        <v>187</v>
      </c>
      <c r="W73" s="11" t="s">
        <v>62</v>
      </c>
      <c r="X73" s="11" t="s">
        <v>52</v>
      </c>
      <c r="Y73" s="6" t="s">
        <v>689</v>
      </c>
      <c r="Z73" s="11">
        <v>9</v>
      </c>
      <c r="AA73" s="11">
        <v>2025</v>
      </c>
      <c r="AB73" s="11">
        <v>0</v>
      </c>
      <c r="AC73" s="11">
        <v>0</v>
      </c>
      <c r="AD73" s="11">
        <v>0</v>
      </c>
      <c r="AE73" s="12">
        <v>15</v>
      </c>
      <c r="AF73" s="12">
        <v>0</v>
      </c>
      <c r="AG73" s="16" t="s">
        <v>614</v>
      </c>
      <c r="AH73" s="30" t="s">
        <v>619</v>
      </c>
      <c r="AI73" s="47" t="s">
        <v>54</v>
      </c>
    </row>
    <row r="74" spans="2:35" ht="120" customHeight="1" x14ac:dyDescent="0.3">
      <c r="B74" s="46" t="s">
        <v>542</v>
      </c>
      <c r="C74" s="6" t="s">
        <v>520</v>
      </c>
      <c r="D74" s="6" t="s">
        <v>75</v>
      </c>
      <c r="E74" s="6" t="s">
        <v>76</v>
      </c>
      <c r="F74" s="6" t="s">
        <v>419</v>
      </c>
      <c r="G74" s="6" t="s">
        <v>505</v>
      </c>
      <c r="H74" s="6" t="s">
        <v>57</v>
      </c>
      <c r="I74" s="6" t="s">
        <v>103</v>
      </c>
      <c r="J74" s="8" t="s">
        <v>555</v>
      </c>
      <c r="K74" s="48">
        <v>0</v>
      </c>
      <c r="L74" s="48">
        <v>0</v>
      </c>
      <c r="M74" s="48">
        <v>0</v>
      </c>
      <c r="N74" s="48">
        <v>0</v>
      </c>
      <c r="O74" s="48" t="s">
        <v>661</v>
      </c>
      <c r="P74" s="48">
        <v>0</v>
      </c>
      <c r="Q74" s="48">
        <v>0</v>
      </c>
      <c r="R74" s="6" t="s">
        <v>46</v>
      </c>
      <c r="S74" s="6" t="s">
        <v>670</v>
      </c>
      <c r="T74" s="6" t="s">
        <v>671</v>
      </c>
      <c r="U74" s="6" t="s">
        <v>108</v>
      </c>
      <c r="V74" s="6" t="s">
        <v>187</v>
      </c>
      <c r="W74" s="11" t="s">
        <v>62</v>
      </c>
      <c r="X74" s="11" t="s">
        <v>52</v>
      </c>
      <c r="Y74" s="6" t="s">
        <v>690</v>
      </c>
      <c r="Z74" s="123">
        <v>4305</v>
      </c>
      <c r="AA74" s="11">
        <v>2025</v>
      </c>
      <c r="AB74" s="123">
        <v>1462</v>
      </c>
      <c r="AC74" s="123">
        <v>1462</v>
      </c>
      <c r="AD74" s="123">
        <v>1000</v>
      </c>
      <c r="AE74" s="12">
        <v>2100</v>
      </c>
      <c r="AF74" s="12">
        <v>6024</v>
      </c>
      <c r="AG74" s="16" t="s">
        <v>614</v>
      </c>
      <c r="AH74" s="30" t="s">
        <v>619</v>
      </c>
      <c r="AI74" s="47" t="s">
        <v>54</v>
      </c>
    </row>
    <row r="75" spans="2:35" ht="120" customHeight="1" x14ac:dyDescent="0.3">
      <c r="B75" s="46" t="s">
        <v>543</v>
      </c>
      <c r="C75" s="6" t="s">
        <v>520</v>
      </c>
      <c r="D75" s="6" t="s">
        <v>75</v>
      </c>
      <c r="E75" s="6" t="s">
        <v>76</v>
      </c>
      <c r="F75" s="6" t="s">
        <v>419</v>
      </c>
      <c r="G75" s="6" t="s">
        <v>505</v>
      </c>
      <c r="H75" s="6" t="s">
        <v>57</v>
      </c>
      <c r="I75" s="6" t="s">
        <v>103</v>
      </c>
      <c r="J75" s="8" t="s">
        <v>555</v>
      </c>
      <c r="K75" s="48">
        <v>0</v>
      </c>
      <c r="L75" s="48">
        <v>0</v>
      </c>
      <c r="M75" s="48">
        <v>0</v>
      </c>
      <c r="N75" s="48">
        <v>0</v>
      </c>
      <c r="O75" s="48" t="s">
        <v>662</v>
      </c>
      <c r="P75" s="48">
        <v>0</v>
      </c>
      <c r="Q75" s="48">
        <v>0</v>
      </c>
      <c r="R75" s="6" t="s">
        <v>46</v>
      </c>
      <c r="S75" s="6" t="s">
        <v>672</v>
      </c>
      <c r="T75" s="6" t="s">
        <v>673</v>
      </c>
      <c r="U75" s="6" t="s">
        <v>108</v>
      </c>
      <c r="V75" s="6" t="s">
        <v>50</v>
      </c>
      <c r="W75" s="11" t="s">
        <v>62</v>
      </c>
      <c r="X75" s="11" t="s">
        <v>52</v>
      </c>
      <c r="Y75" s="6" t="s">
        <v>691</v>
      </c>
      <c r="Z75" s="11">
        <v>154</v>
      </c>
      <c r="AA75" s="11">
        <v>2026</v>
      </c>
      <c r="AB75" s="11">
        <v>103</v>
      </c>
      <c r="AC75" s="11">
        <v>103</v>
      </c>
      <c r="AD75" s="11">
        <v>60</v>
      </c>
      <c r="AE75" s="12">
        <v>80</v>
      </c>
      <c r="AF75" s="12">
        <v>362</v>
      </c>
      <c r="AG75" s="16">
        <v>202500000025366</v>
      </c>
      <c r="AH75" s="30" t="s">
        <v>698</v>
      </c>
      <c r="AI75" s="47" t="s">
        <v>54</v>
      </c>
    </row>
    <row r="76" spans="2:35" ht="120" customHeight="1" x14ac:dyDescent="0.3">
      <c r="B76" s="46" t="s">
        <v>544</v>
      </c>
      <c r="C76" s="6" t="s">
        <v>520</v>
      </c>
      <c r="D76" s="6" t="s">
        <v>75</v>
      </c>
      <c r="E76" s="6" t="s">
        <v>76</v>
      </c>
      <c r="F76" s="6" t="s">
        <v>419</v>
      </c>
      <c r="G76" s="6" t="s">
        <v>505</v>
      </c>
      <c r="H76" s="6" t="s">
        <v>57</v>
      </c>
      <c r="I76" s="6" t="s">
        <v>103</v>
      </c>
      <c r="J76" s="8" t="s">
        <v>555</v>
      </c>
      <c r="K76" s="48">
        <v>0</v>
      </c>
      <c r="L76" s="48">
        <v>0</v>
      </c>
      <c r="M76" s="48">
        <v>0</v>
      </c>
      <c r="N76" s="48">
        <v>0</v>
      </c>
      <c r="O76" s="48">
        <v>0</v>
      </c>
      <c r="P76" s="48">
        <v>0</v>
      </c>
      <c r="Q76" s="48" t="s">
        <v>674</v>
      </c>
      <c r="R76" s="6" t="s">
        <v>46</v>
      </c>
      <c r="S76" s="6" t="s">
        <v>675</v>
      </c>
      <c r="T76" s="6" t="s">
        <v>676</v>
      </c>
      <c r="U76" s="6" t="s">
        <v>108</v>
      </c>
      <c r="V76" s="6" t="s">
        <v>187</v>
      </c>
      <c r="W76" s="11" t="s">
        <v>62</v>
      </c>
      <c r="X76" s="11" t="s">
        <v>52</v>
      </c>
      <c r="Y76" s="6" t="s">
        <v>692</v>
      </c>
      <c r="Z76" s="11">
        <v>48</v>
      </c>
      <c r="AA76" s="11">
        <v>2025</v>
      </c>
      <c r="AB76" s="11">
        <v>0</v>
      </c>
      <c r="AC76" s="11">
        <v>0</v>
      </c>
      <c r="AD76" s="11">
        <v>0</v>
      </c>
      <c r="AE76" s="12">
        <v>50</v>
      </c>
      <c r="AF76" s="12">
        <v>50</v>
      </c>
      <c r="AG76" s="16" t="s">
        <v>614</v>
      </c>
      <c r="AH76" s="30" t="s">
        <v>619</v>
      </c>
      <c r="AI76" s="47" t="s">
        <v>54</v>
      </c>
    </row>
    <row r="77" spans="2:35" ht="120" customHeight="1" x14ac:dyDescent="0.3">
      <c r="B77" s="46" t="s">
        <v>545</v>
      </c>
      <c r="C77" s="6" t="s">
        <v>520</v>
      </c>
      <c r="D77" s="6" t="s">
        <v>75</v>
      </c>
      <c r="E77" s="6" t="s">
        <v>76</v>
      </c>
      <c r="F77" s="6" t="s">
        <v>419</v>
      </c>
      <c r="G77" s="6" t="s">
        <v>505</v>
      </c>
      <c r="H77" s="6" t="s">
        <v>57</v>
      </c>
      <c r="I77" s="6" t="s">
        <v>103</v>
      </c>
      <c r="J77" s="8" t="s">
        <v>555</v>
      </c>
      <c r="K77" s="48">
        <v>0</v>
      </c>
      <c r="L77" s="48">
        <v>0</v>
      </c>
      <c r="M77" s="48">
        <v>0</v>
      </c>
      <c r="N77" s="48">
        <v>0</v>
      </c>
      <c r="O77" s="48" t="s">
        <v>663</v>
      </c>
      <c r="P77" s="48">
        <v>0</v>
      </c>
      <c r="Q77" s="48">
        <v>0</v>
      </c>
      <c r="R77" s="6" t="s">
        <v>117</v>
      </c>
      <c r="S77" s="6" t="s">
        <v>677</v>
      </c>
      <c r="T77" s="6" t="s">
        <v>678</v>
      </c>
      <c r="U77" s="6" t="s">
        <v>108</v>
      </c>
      <c r="V77" s="6" t="s">
        <v>50</v>
      </c>
      <c r="W77" s="11" t="s">
        <v>62</v>
      </c>
      <c r="X77" s="11" t="s">
        <v>52</v>
      </c>
      <c r="Y77" s="6" t="s">
        <v>693</v>
      </c>
      <c r="Z77" s="11">
        <v>35</v>
      </c>
      <c r="AA77" s="11">
        <v>2025</v>
      </c>
      <c r="AB77" s="11">
        <v>35</v>
      </c>
      <c r="AC77" s="11">
        <v>70</v>
      </c>
      <c r="AD77" s="11">
        <v>50</v>
      </c>
      <c r="AE77" s="12">
        <v>45</v>
      </c>
      <c r="AF77" s="12">
        <v>200</v>
      </c>
      <c r="AG77" s="16" t="s">
        <v>659</v>
      </c>
      <c r="AH77" s="30" t="s">
        <v>660</v>
      </c>
      <c r="AI77" s="47" t="s">
        <v>54</v>
      </c>
    </row>
    <row r="78" spans="2:35" ht="120" customHeight="1" x14ac:dyDescent="0.3">
      <c r="B78" s="46" t="s">
        <v>546</v>
      </c>
      <c r="C78" s="6" t="s">
        <v>520</v>
      </c>
      <c r="D78" s="6" t="s">
        <v>75</v>
      </c>
      <c r="E78" s="6" t="s">
        <v>76</v>
      </c>
      <c r="F78" s="6" t="s">
        <v>419</v>
      </c>
      <c r="G78" s="6" t="s">
        <v>505</v>
      </c>
      <c r="H78" s="6" t="s">
        <v>57</v>
      </c>
      <c r="I78" s="6" t="s">
        <v>103</v>
      </c>
      <c r="J78" s="8" t="s">
        <v>555</v>
      </c>
      <c r="K78" s="48">
        <v>0</v>
      </c>
      <c r="L78" s="48">
        <v>0</v>
      </c>
      <c r="M78" s="48">
        <v>0</v>
      </c>
      <c r="N78" s="48">
        <v>0</v>
      </c>
      <c r="O78" s="48">
        <v>0</v>
      </c>
      <c r="P78" s="48">
        <v>0</v>
      </c>
      <c r="Q78" s="48">
        <v>0</v>
      </c>
      <c r="R78" s="6" t="s">
        <v>46</v>
      </c>
      <c r="S78" s="6" t="s">
        <v>679</v>
      </c>
      <c r="T78" s="6" t="s">
        <v>680</v>
      </c>
      <c r="U78" s="6" t="s">
        <v>108</v>
      </c>
      <c r="V78" s="6" t="s">
        <v>72</v>
      </c>
      <c r="W78" s="11" t="s">
        <v>62</v>
      </c>
      <c r="X78" s="11" t="s">
        <v>88</v>
      </c>
      <c r="Y78" s="6" t="s">
        <v>694</v>
      </c>
      <c r="Z78" s="11" t="s">
        <v>77</v>
      </c>
      <c r="AA78" s="11" t="s">
        <v>77</v>
      </c>
      <c r="AB78" s="11">
        <v>0</v>
      </c>
      <c r="AC78" s="11">
        <v>0</v>
      </c>
      <c r="AD78" s="11">
        <v>0</v>
      </c>
      <c r="AE78" s="12">
        <v>30</v>
      </c>
      <c r="AF78" s="12">
        <v>30</v>
      </c>
      <c r="AG78" s="16" t="s">
        <v>614</v>
      </c>
      <c r="AH78" s="30" t="s">
        <v>619</v>
      </c>
      <c r="AI78" s="47" t="s">
        <v>54</v>
      </c>
    </row>
    <row r="79" spans="2:35" ht="120" customHeight="1" x14ac:dyDescent="0.3">
      <c r="B79" s="46" t="s">
        <v>547</v>
      </c>
      <c r="C79" s="6" t="s">
        <v>520</v>
      </c>
      <c r="D79" s="6" t="s">
        <v>75</v>
      </c>
      <c r="E79" s="6" t="s">
        <v>76</v>
      </c>
      <c r="F79" s="6" t="s">
        <v>419</v>
      </c>
      <c r="G79" s="6" t="s">
        <v>505</v>
      </c>
      <c r="H79" s="6" t="s">
        <v>57</v>
      </c>
      <c r="I79" s="6" t="s">
        <v>103</v>
      </c>
      <c r="J79" s="8" t="s">
        <v>555</v>
      </c>
      <c r="K79" s="48">
        <v>0</v>
      </c>
      <c r="L79" s="48">
        <v>0</v>
      </c>
      <c r="M79" s="48">
        <v>0</v>
      </c>
      <c r="N79" s="48">
        <v>0</v>
      </c>
      <c r="O79" s="48">
        <v>0</v>
      </c>
      <c r="P79" s="48">
        <v>0</v>
      </c>
      <c r="Q79" s="48">
        <v>0</v>
      </c>
      <c r="R79" s="6" t="s">
        <v>46</v>
      </c>
      <c r="S79" s="6" t="s">
        <v>681</v>
      </c>
      <c r="T79" s="6" t="s">
        <v>682</v>
      </c>
      <c r="U79" s="6" t="s">
        <v>108</v>
      </c>
      <c r="V79" s="6" t="s">
        <v>72</v>
      </c>
      <c r="W79" s="11" t="s">
        <v>62</v>
      </c>
      <c r="X79" s="11" t="s">
        <v>63</v>
      </c>
      <c r="Y79" s="6" t="s">
        <v>695</v>
      </c>
      <c r="Z79" s="11" t="s">
        <v>77</v>
      </c>
      <c r="AA79" s="11" t="s">
        <v>77</v>
      </c>
      <c r="AB79" s="11">
        <v>0</v>
      </c>
      <c r="AC79" s="11">
        <v>0</v>
      </c>
      <c r="AD79" s="11">
        <v>0</v>
      </c>
      <c r="AE79" s="12">
        <v>4</v>
      </c>
      <c r="AF79" s="12">
        <v>0</v>
      </c>
      <c r="AG79" s="16" t="s">
        <v>614</v>
      </c>
      <c r="AH79" s="30" t="s">
        <v>619</v>
      </c>
      <c r="AI79" s="47" t="s">
        <v>54</v>
      </c>
    </row>
    <row r="80" spans="2:35" ht="120" customHeight="1" x14ac:dyDescent="0.3">
      <c r="B80" s="46" t="s">
        <v>548</v>
      </c>
      <c r="C80" s="6" t="s">
        <v>520</v>
      </c>
      <c r="D80" s="6" t="s">
        <v>75</v>
      </c>
      <c r="E80" s="6" t="s">
        <v>76</v>
      </c>
      <c r="F80" s="6" t="s">
        <v>419</v>
      </c>
      <c r="G80" s="6" t="s">
        <v>505</v>
      </c>
      <c r="H80" s="6" t="s">
        <v>57</v>
      </c>
      <c r="I80" s="6" t="s">
        <v>103</v>
      </c>
      <c r="J80" s="8" t="s">
        <v>555</v>
      </c>
      <c r="K80" s="48">
        <v>0</v>
      </c>
      <c r="L80" s="48">
        <v>0</v>
      </c>
      <c r="M80" s="48">
        <v>0</v>
      </c>
      <c r="N80" s="48">
        <v>0</v>
      </c>
      <c r="O80" s="48">
        <v>0</v>
      </c>
      <c r="P80" s="48">
        <v>0</v>
      </c>
      <c r="Q80" s="48">
        <v>0</v>
      </c>
      <c r="R80" s="6" t="s">
        <v>46</v>
      </c>
      <c r="S80" s="6" t="s">
        <v>683</v>
      </c>
      <c r="T80" s="6" t="s">
        <v>684</v>
      </c>
      <c r="U80" s="6" t="s">
        <v>108</v>
      </c>
      <c r="V80" s="6" t="s">
        <v>187</v>
      </c>
      <c r="W80" s="11" t="s">
        <v>62</v>
      </c>
      <c r="X80" s="11" t="s">
        <v>52</v>
      </c>
      <c r="Y80" s="6" t="s">
        <v>696</v>
      </c>
      <c r="Z80" s="11">
        <v>22</v>
      </c>
      <c r="AA80" s="11">
        <v>2025</v>
      </c>
      <c r="AB80" s="11">
        <v>0</v>
      </c>
      <c r="AC80" s="11">
        <v>0</v>
      </c>
      <c r="AD80" s="11">
        <v>0</v>
      </c>
      <c r="AE80" s="12">
        <v>17</v>
      </c>
      <c r="AF80" s="12">
        <v>17</v>
      </c>
      <c r="AG80" s="16" t="s">
        <v>659</v>
      </c>
      <c r="AH80" s="30" t="s">
        <v>660</v>
      </c>
      <c r="AI80" s="47" t="s">
        <v>54</v>
      </c>
    </row>
    <row r="81" spans="2:35" ht="120" customHeight="1" thickBot="1" x14ac:dyDescent="0.35">
      <c r="B81" s="71" t="s">
        <v>549</v>
      </c>
      <c r="C81" s="92" t="s">
        <v>520</v>
      </c>
      <c r="D81" s="92" t="s">
        <v>75</v>
      </c>
      <c r="E81" s="92" t="s">
        <v>76</v>
      </c>
      <c r="F81" s="92" t="s">
        <v>419</v>
      </c>
      <c r="G81" s="92" t="s">
        <v>505</v>
      </c>
      <c r="H81" s="92" t="s">
        <v>57</v>
      </c>
      <c r="I81" s="92" t="s">
        <v>103</v>
      </c>
      <c r="J81" s="93" t="s">
        <v>555</v>
      </c>
      <c r="K81" s="110">
        <v>0</v>
      </c>
      <c r="L81" s="110">
        <v>0</v>
      </c>
      <c r="M81" s="110">
        <v>0</v>
      </c>
      <c r="N81" s="110">
        <v>0</v>
      </c>
      <c r="O81" s="110">
        <v>0</v>
      </c>
      <c r="P81" s="110">
        <v>0</v>
      </c>
      <c r="Q81" s="110">
        <v>0</v>
      </c>
      <c r="R81" s="92" t="s">
        <v>46</v>
      </c>
      <c r="S81" s="92" t="s">
        <v>685</v>
      </c>
      <c r="T81" s="92" t="s">
        <v>686</v>
      </c>
      <c r="U81" s="92" t="s">
        <v>199</v>
      </c>
      <c r="V81" s="92" t="s">
        <v>72</v>
      </c>
      <c r="W81" s="94" t="s">
        <v>62</v>
      </c>
      <c r="X81" s="94" t="s">
        <v>52</v>
      </c>
      <c r="Y81" s="92" t="s">
        <v>697</v>
      </c>
      <c r="Z81" s="94">
        <v>750</v>
      </c>
      <c r="AA81" s="94">
        <v>2025</v>
      </c>
      <c r="AB81" s="94">
        <v>0</v>
      </c>
      <c r="AC81" s="94">
        <v>0</v>
      </c>
      <c r="AD81" s="94">
        <v>0</v>
      </c>
      <c r="AE81" s="95">
        <v>594</v>
      </c>
      <c r="AF81" s="95">
        <v>594</v>
      </c>
      <c r="AG81" s="96">
        <v>202500000025366</v>
      </c>
      <c r="AH81" s="97" t="s">
        <v>698</v>
      </c>
      <c r="AI81" s="98" t="s">
        <v>54</v>
      </c>
    </row>
    <row r="82" spans="2:35" ht="120" customHeight="1" x14ac:dyDescent="0.3">
      <c r="B82" s="99" t="s">
        <v>291</v>
      </c>
      <c r="C82" s="100" t="s">
        <v>292</v>
      </c>
      <c r="D82" s="100" t="s">
        <v>39</v>
      </c>
      <c r="E82" s="100" t="s">
        <v>40</v>
      </c>
      <c r="F82" s="100" t="s">
        <v>41</v>
      </c>
      <c r="G82" s="100" t="s">
        <v>293</v>
      </c>
      <c r="H82" s="100" t="s">
        <v>294</v>
      </c>
      <c r="I82" s="100" t="s">
        <v>248</v>
      </c>
      <c r="J82" s="101" t="s">
        <v>104</v>
      </c>
      <c r="K82" s="111">
        <v>0</v>
      </c>
      <c r="L82" s="111">
        <v>0</v>
      </c>
      <c r="M82" s="111">
        <v>0</v>
      </c>
      <c r="N82" s="111">
        <v>0</v>
      </c>
      <c r="O82" s="111">
        <v>0</v>
      </c>
      <c r="P82" s="111">
        <v>0</v>
      </c>
      <c r="Q82" s="111">
        <v>0</v>
      </c>
      <c r="R82" s="100" t="s">
        <v>46</v>
      </c>
      <c r="S82" s="100" t="s">
        <v>295</v>
      </c>
      <c r="T82" s="100" t="s">
        <v>296</v>
      </c>
      <c r="U82" s="100" t="s">
        <v>199</v>
      </c>
      <c r="V82" s="100" t="s">
        <v>50</v>
      </c>
      <c r="W82" s="102" t="s">
        <v>51</v>
      </c>
      <c r="X82" s="102" t="s">
        <v>63</v>
      </c>
      <c r="Y82" s="100" t="s">
        <v>297</v>
      </c>
      <c r="Z82" s="102">
        <v>0</v>
      </c>
      <c r="AA82" s="102">
        <v>2026</v>
      </c>
      <c r="AB82" s="102">
        <v>0</v>
      </c>
      <c r="AC82" s="102">
        <v>0</v>
      </c>
      <c r="AD82" s="102">
        <v>0</v>
      </c>
      <c r="AE82" s="103">
        <v>1</v>
      </c>
      <c r="AF82" s="103">
        <v>1</v>
      </c>
      <c r="AG82" s="104" t="s">
        <v>298</v>
      </c>
      <c r="AH82" s="105" t="s">
        <v>333</v>
      </c>
      <c r="AI82" s="106" t="s">
        <v>54</v>
      </c>
    </row>
    <row r="83" spans="2:35" ht="120" customHeight="1" x14ac:dyDescent="0.3">
      <c r="B83" s="82" t="s">
        <v>300</v>
      </c>
      <c r="C83" s="4" t="s">
        <v>292</v>
      </c>
      <c r="D83" s="4" t="s">
        <v>39</v>
      </c>
      <c r="E83" s="4" t="s">
        <v>77</v>
      </c>
      <c r="F83" s="4" t="s">
        <v>77</v>
      </c>
      <c r="G83" s="4" t="s">
        <v>293</v>
      </c>
      <c r="H83" s="4" t="s">
        <v>301</v>
      </c>
      <c r="I83" s="4" t="s">
        <v>302</v>
      </c>
      <c r="J83" s="8" t="s">
        <v>303</v>
      </c>
      <c r="K83" s="112">
        <v>0</v>
      </c>
      <c r="L83" s="112">
        <v>0</v>
      </c>
      <c r="M83" s="112">
        <v>0</v>
      </c>
      <c r="N83" s="112">
        <v>0</v>
      </c>
      <c r="O83" s="112">
        <v>0</v>
      </c>
      <c r="P83" s="112">
        <v>0</v>
      </c>
      <c r="Q83" s="112">
        <v>0</v>
      </c>
      <c r="R83" s="4" t="s">
        <v>46</v>
      </c>
      <c r="S83" s="4" t="s">
        <v>304</v>
      </c>
      <c r="T83" s="4" t="s">
        <v>305</v>
      </c>
      <c r="U83" s="4" t="s">
        <v>199</v>
      </c>
      <c r="V83" s="4" t="s">
        <v>72</v>
      </c>
      <c r="W83" s="3" t="s">
        <v>51</v>
      </c>
      <c r="X83" s="3" t="s">
        <v>52</v>
      </c>
      <c r="Y83" s="4" t="s">
        <v>306</v>
      </c>
      <c r="Z83" s="3">
        <v>0</v>
      </c>
      <c r="AA83" s="3">
        <v>2026</v>
      </c>
      <c r="AB83" s="3">
        <v>0</v>
      </c>
      <c r="AC83" s="3">
        <v>0</v>
      </c>
      <c r="AD83" s="3">
        <v>0</v>
      </c>
      <c r="AE83" s="5">
        <v>0.9</v>
      </c>
      <c r="AF83" s="5">
        <v>0.9</v>
      </c>
      <c r="AG83" s="35" t="s">
        <v>298</v>
      </c>
      <c r="AH83" s="6" t="s">
        <v>333</v>
      </c>
      <c r="AI83" s="43" t="s">
        <v>54</v>
      </c>
    </row>
    <row r="84" spans="2:35" ht="120" customHeight="1" x14ac:dyDescent="0.3">
      <c r="B84" s="82" t="s">
        <v>307</v>
      </c>
      <c r="C84" s="4" t="s">
        <v>292</v>
      </c>
      <c r="D84" s="4" t="s">
        <v>176</v>
      </c>
      <c r="E84" s="4" t="s">
        <v>77</v>
      </c>
      <c r="F84" s="4" t="s">
        <v>77</v>
      </c>
      <c r="G84" s="4" t="s">
        <v>293</v>
      </c>
      <c r="H84" s="4" t="s">
        <v>301</v>
      </c>
      <c r="I84" s="4" t="s">
        <v>302</v>
      </c>
      <c r="J84" s="8" t="s">
        <v>303</v>
      </c>
      <c r="K84" s="112">
        <v>0</v>
      </c>
      <c r="L84" s="112">
        <v>0</v>
      </c>
      <c r="M84" s="112">
        <v>0</v>
      </c>
      <c r="N84" s="112">
        <v>0</v>
      </c>
      <c r="O84" s="112">
        <v>0</v>
      </c>
      <c r="P84" s="112">
        <v>0</v>
      </c>
      <c r="Q84" s="112">
        <v>0</v>
      </c>
      <c r="R84" s="4" t="s">
        <v>46</v>
      </c>
      <c r="S84" s="4" t="s">
        <v>308</v>
      </c>
      <c r="T84" s="4" t="s">
        <v>309</v>
      </c>
      <c r="U84" s="4" t="s">
        <v>199</v>
      </c>
      <c r="V84" s="4" t="s">
        <v>72</v>
      </c>
      <c r="W84" s="3" t="s">
        <v>51</v>
      </c>
      <c r="X84" s="3" t="s">
        <v>63</v>
      </c>
      <c r="Y84" s="4" t="s">
        <v>310</v>
      </c>
      <c r="Z84" s="3">
        <v>0</v>
      </c>
      <c r="AA84" s="3">
        <v>2026</v>
      </c>
      <c r="AB84" s="3">
        <v>0</v>
      </c>
      <c r="AC84" s="3">
        <v>0</v>
      </c>
      <c r="AD84" s="3">
        <v>0</v>
      </c>
      <c r="AE84" s="5">
        <v>0.9</v>
      </c>
      <c r="AF84" s="5">
        <v>0.9</v>
      </c>
      <c r="AG84" s="35" t="s">
        <v>298</v>
      </c>
      <c r="AH84" s="6" t="s">
        <v>333</v>
      </c>
      <c r="AI84" s="43" t="s">
        <v>54</v>
      </c>
    </row>
    <row r="85" spans="2:35" ht="120" customHeight="1" x14ac:dyDescent="0.3">
      <c r="B85" s="82" t="s">
        <v>311</v>
      </c>
      <c r="C85" s="4" t="s">
        <v>292</v>
      </c>
      <c r="D85" s="4" t="s">
        <v>77</v>
      </c>
      <c r="E85" s="4" t="s">
        <v>77</v>
      </c>
      <c r="F85" s="4" t="s">
        <v>77</v>
      </c>
      <c r="G85" s="4" t="s">
        <v>293</v>
      </c>
      <c r="H85" s="4" t="s">
        <v>301</v>
      </c>
      <c r="I85" s="4" t="s">
        <v>302</v>
      </c>
      <c r="J85" s="8" t="s">
        <v>303</v>
      </c>
      <c r="K85" s="112">
        <v>0</v>
      </c>
      <c r="L85" s="112">
        <v>0</v>
      </c>
      <c r="M85" s="112">
        <v>0</v>
      </c>
      <c r="N85" s="112">
        <v>0</v>
      </c>
      <c r="O85" s="112">
        <v>0</v>
      </c>
      <c r="P85" s="112">
        <v>0</v>
      </c>
      <c r="Q85" s="112">
        <v>0</v>
      </c>
      <c r="R85" s="4" t="s">
        <v>46</v>
      </c>
      <c r="S85" s="4" t="s">
        <v>312</v>
      </c>
      <c r="T85" s="4" t="s">
        <v>313</v>
      </c>
      <c r="U85" s="4" t="s">
        <v>199</v>
      </c>
      <c r="V85" s="4" t="s">
        <v>72</v>
      </c>
      <c r="W85" s="3" t="s">
        <v>51</v>
      </c>
      <c r="X85" s="3" t="s">
        <v>63</v>
      </c>
      <c r="Y85" s="4" t="s">
        <v>314</v>
      </c>
      <c r="Z85" s="3">
        <v>0</v>
      </c>
      <c r="AA85" s="3">
        <v>2026</v>
      </c>
      <c r="AB85" s="3">
        <v>0</v>
      </c>
      <c r="AC85" s="3">
        <v>0</v>
      </c>
      <c r="AD85" s="3">
        <v>0</v>
      </c>
      <c r="AE85" s="5">
        <v>0.7</v>
      </c>
      <c r="AF85" s="5">
        <v>0.7</v>
      </c>
      <c r="AG85" s="35" t="s">
        <v>298</v>
      </c>
      <c r="AH85" s="6" t="s">
        <v>333</v>
      </c>
      <c r="AI85" s="43" t="s">
        <v>54</v>
      </c>
    </row>
    <row r="86" spans="2:35" ht="120" customHeight="1" x14ac:dyDescent="0.3">
      <c r="B86" s="46" t="s">
        <v>315</v>
      </c>
      <c r="C86" s="6" t="s">
        <v>316</v>
      </c>
      <c r="D86" s="6" t="s">
        <v>39</v>
      </c>
      <c r="E86" s="6" t="s">
        <v>317</v>
      </c>
      <c r="F86" s="6" t="s">
        <v>318</v>
      </c>
      <c r="G86" s="6" t="s">
        <v>293</v>
      </c>
      <c r="H86" s="6" t="s">
        <v>319</v>
      </c>
      <c r="I86" s="6" t="s">
        <v>320</v>
      </c>
      <c r="J86" s="8" t="s">
        <v>321</v>
      </c>
      <c r="K86" s="48">
        <v>0</v>
      </c>
      <c r="L86" s="48">
        <v>0</v>
      </c>
      <c r="M86" s="48">
        <v>0</v>
      </c>
      <c r="N86" s="48">
        <v>0</v>
      </c>
      <c r="O86" s="48">
        <v>0</v>
      </c>
      <c r="P86" s="48">
        <v>0</v>
      </c>
      <c r="Q86" s="48">
        <v>0</v>
      </c>
      <c r="R86" s="6" t="s">
        <v>46</v>
      </c>
      <c r="S86" s="6" t="s">
        <v>322</v>
      </c>
      <c r="T86" s="6" t="s">
        <v>323</v>
      </c>
      <c r="U86" s="6" t="s">
        <v>199</v>
      </c>
      <c r="V86" s="6" t="s">
        <v>72</v>
      </c>
      <c r="W86" s="11" t="s">
        <v>51</v>
      </c>
      <c r="X86" s="11" t="s">
        <v>52</v>
      </c>
      <c r="Y86" s="6" t="s">
        <v>324</v>
      </c>
      <c r="Z86" s="11">
        <v>0.97</v>
      </c>
      <c r="AA86" s="11">
        <v>2026</v>
      </c>
      <c r="AB86" s="11">
        <v>0</v>
      </c>
      <c r="AC86" s="11">
        <v>0</v>
      </c>
      <c r="AD86" s="11">
        <v>0</v>
      </c>
      <c r="AE86" s="14">
        <v>1</v>
      </c>
      <c r="AF86" s="14">
        <v>1</v>
      </c>
      <c r="AG86" s="16" t="s">
        <v>298</v>
      </c>
      <c r="AH86" s="6" t="s">
        <v>333</v>
      </c>
      <c r="AI86" s="47" t="s">
        <v>54</v>
      </c>
    </row>
    <row r="87" spans="2:35" ht="120" customHeight="1" x14ac:dyDescent="0.3">
      <c r="B87" s="46" t="s">
        <v>551</v>
      </c>
      <c r="C87" s="6" t="s">
        <v>523</v>
      </c>
      <c r="D87" s="6" t="s">
        <v>39</v>
      </c>
      <c r="E87" s="6" t="s">
        <v>317</v>
      </c>
      <c r="F87" s="6" t="s">
        <v>318</v>
      </c>
      <c r="G87" s="6" t="s">
        <v>293</v>
      </c>
      <c r="H87" s="6" t="s">
        <v>319</v>
      </c>
      <c r="I87" s="6" t="s">
        <v>320</v>
      </c>
      <c r="J87" s="8" t="s">
        <v>552</v>
      </c>
      <c r="K87" s="48">
        <v>0</v>
      </c>
      <c r="L87" s="48">
        <v>0</v>
      </c>
      <c r="M87" s="48">
        <v>0</v>
      </c>
      <c r="N87" s="48">
        <v>0</v>
      </c>
      <c r="O87" s="48">
        <v>0</v>
      </c>
      <c r="P87" s="48">
        <v>0</v>
      </c>
      <c r="Q87" s="48">
        <v>0</v>
      </c>
      <c r="R87" s="6" t="s">
        <v>46</v>
      </c>
      <c r="S87" s="6" t="s">
        <v>553</v>
      </c>
      <c r="T87" s="6" t="s">
        <v>554</v>
      </c>
      <c r="U87" s="6" t="s">
        <v>199</v>
      </c>
      <c r="V87" s="6" t="s">
        <v>72</v>
      </c>
      <c r="W87" s="11" t="s">
        <v>51</v>
      </c>
      <c r="X87" s="11" t="s">
        <v>81</v>
      </c>
      <c r="Y87" s="6" t="s">
        <v>621</v>
      </c>
      <c r="Z87" s="11"/>
      <c r="AA87" s="11"/>
      <c r="AB87" s="11">
        <v>0</v>
      </c>
      <c r="AC87" s="11">
        <v>0</v>
      </c>
      <c r="AD87" s="11">
        <v>0</v>
      </c>
      <c r="AE87" s="14">
        <v>1</v>
      </c>
      <c r="AF87" s="14">
        <v>1</v>
      </c>
      <c r="AG87" s="16" t="s">
        <v>298</v>
      </c>
      <c r="AH87" s="6" t="s">
        <v>333</v>
      </c>
      <c r="AI87" s="47" t="s">
        <v>54</v>
      </c>
    </row>
    <row r="88" spans="2:35" ht="120" customHeight="1" x14ac:dyDescent="0.3">
      <c r="B88" s="46" t="s">
        <v>325</v>
      </c>
      <c r="C88" s="6" t="s">
        <v>326</v>
      </c>
      <c r="D88" s="6" t="s">
        <v>39</v>
      </c>
      <c r="E88" s="6" t="s">
        <v>317</v>
      </c>
      <c r="F88" s="6" t="s">
        <v>318</v>
      </c>
      <c r="G88" s="6" t="s">
        <v>293</v>
      </c>
      <c r="H88" s="6" t="s">
        <v>57</v>
      </c>
      <c r="I88" s="6" t="s">
        <v>327</v>
      </c>
      <c r="J88" s="8" t="s">
        <v>328</v>
      </c>
      <c r="K88" s="48">
        <v>0</v>
      </c>
      <c r="L88" s="48">
        <v>0</v>
      </c>
      <c r="M88" s="48">
        <v>0</v>
      </c>
      <c r="N88" s="48">
        <v>0</v>
      </c>
      <c r="O88" s="48">
        <v>0</v>
      </c>
      <c r="P88" s="48">
        <v>0</v>
      </c>
      <c r="Q88" s="48">
        <v>0</v>
      </c>
      <c r="R88" s="6" t="s">
        <v>46</v>
      </c>
      <c r="S88" s="6" t="s">
        <v>329</v>
      </c>
      <c r="T88" s="6" t="s">
        <v>330</v>
      </c>
      <c r="U88" s="6" t="s">
        <v>199</v>
      </c>
      <c r="V88" s="6" t="s">
        <v>72</v>
      </c>
      <c r="W88" s="11" t="s">
        <v>51</v>
      </c>
      <c r="X88" s="11" t="s">
        <v>52</v>
      </c>
      <c r="Y88" s="6" t="s">
        <v>331</v>
      </c>
      <c r="Z88" s="73">
        <v>1</v>
      </c>
      <c r="AA88" s="11">
        <v>2026</v>
      </c>
      <c r="AB88" s="11">
        <v>0</v>
      </c>
      <c r="AC88" s="11">
        <v>0</v>
      </c>
      <c r="AD88" s="11">
        <v>0</v>
      </c>
      <c r="AE88" s="73">
        <v>1</v>
      </c>
      <c r="AF88" s="73">
        <v>1</v>
      </c>
      <c r="AG88" s="16" t="s">
        <v>622</v>
      </c>
      <c r="AH88" s="6" t="s">
        <v>333</v>
      </c>
      <c r="AI88" s="47" t="s">
        <v>54</v>
      </c>
    </row>
    <row r="89" spans="2:35" ht="120" customHeight="1" x14ac:dyDescent="0.3">
      <c r="B89" s="46" t="s">
        <v>334</v>
      </c>
      <c r="C89" s="6" t="s">
        <v>326</v>
      </c>
      <c r="D89" s="6" t="s">
        <v>39</v>
      </c>
      <c r="E89" s="6" t="s">
        <v>317</v>
      </c>
      <c r="F89" s="6" t="s">
        <v>318</v>
      </c>
      <c r="G89" s="6" t="s">
        <v>293</v>
      </c>
      <c r="H89" s="6" t="s">
        <v>57</v>
      </c>
      <c r="I89" s="6" t="s">
        <v>327</v>
      </c>
      <c r="J89" s="8" t="s">
        <v>328</v>
      </c>
      <c r="K89" s="48">
        <v>0</v>
      </c>
      <c r="L89" s="48">
        <v>0</v>
      </c>
      <c r="M89" s="48">
        <v>0</v>
      </c>
      <c r="N89" s="48">
        <v>0</v>
      </c>
      <c r="O89" s="48">
        <v>0</v>
      </c>
      <c r="P89" s="48">
        <v>0</v>
      </c>
      <c r="Q89" s="48">
        <v>0</v>
      </c>
      <c r="R89" s="6" t="s">
        <v>46</v>
      </c>
      <c r="S89" s="6" t="s">
        <v>335</v>
      </c>
      <c r="T89" s="15" t="s">
        <v>336</v>
      </c>
      <c r="U89" s="6" t="s">
        <v>199</v>
      </c>
      <c r="V89" s="6" t="s">
        <v>72</v>
      </c>
      <c r="W89" s="11" t="s">
        <v>51</v>
      </c>
      <c r="X89" s="11" t="s">
        <v>52</v>
      </c>
      <c r="Y89" s="6" t="s">
        <v>331</v>
      </c>
      <c r="Z89" s="13">
        <v>1</v>
      </c>
      <c r="AA89" s="11">
        <v>2026</v>
      </c>
      <c r="AB89" s="11">
        <v>0</v>
      </c>
      <c r="AC89" s="11">
        <v>0</v>
      </c>
      <c r="AD89" s="11">
        <v>0</v>
      </c>
      <c r="AE89" s="73">
        <v>1</v>
      </c>
      <c r="AF89" s="73">
        <v>1</v>
      </c>
      <c r="AG89" s="16" t="s">
        <v>332</v>
      </c>
      <c r="AH89" s="6" t="s">
        <v>333</v>
      </c>
      <c r="AI89" s="47" t="s">
        <v>54</v>
      </c>
    </row>
    <row r="90" spans="2:35" ht="120" customHeight="1" x14ac:dyDescent="0.3">
      <c r="B90" s="46" t="s">
        <v>337</v>
      </c>
      <c r="C90" s="6" t="s">
        <v>326</v>
      </c>
      <c r="D90" s="6" t="s">
        <v>39</v>
      </c>
      <c r="E90" s="6" t="s">
        <v>317</v>
      </c>
      <c r="F90" s="6" t="s">
        <v>318</v>
      </c>
      <c r="G90" s="6" t="s">
        <v>293</v>
      </c>
      <c r="H90" s="6" t="s">
        <v>57</v>
      </c>
      <c r="I90" s="6" t="s">
        <v>327</v>
      </c>
      <c r="J90" s="8" t="s">
        <v>328</v>
      </c>
      <c r="K90" s="48">
        <v>0</v>
      </c>
      <c r="L90" s="48">
        <v>0</v>
      </c>
      <c r="M90" s="48">
        <v>0</v>
      </c>
      <c r="N90" s="48">
        <v>0</v>
      </c>
      <c r="O90" s="48">
        <v>0</v>
      </c>
      <c r="P90" s="48">
        <v>0</v>
      </c>
      <c r="Q90" s="48">
        <v>0</v>
      </c>
      <c r="R90" s="6" t="s">
        <v>46</v>
      </c>
      <c r="S90" s="6" t="s">
        <v>338</v>
      </c>
      <c r="T90" s="15" t="s">
        <v>336</v>
      </c>
      <c r="U90" s="6" t="s">
        <v>199</v>
      </c>
      <c r="V90" s="6" t="s">
        <v>72</v>
      </c>
      <c r="W90" s="11" t="s">
        <v>51</v>
      </c>
      <c r="X90" s="11" t="s">
        <v>52</v>
      </c>
      <c r="Y90" s="6" t="s">
        <v>331</v>
      </c>
      <c r="Z90" s="13">
        <v>1</v>
      </c>
      <c r="AA90" s="11">
        <v>2026</v>
      </c>
      <c r="AB90" s="11">
        <v>0</v>
      </c>
      <c r="AC90" s="11">
        <v>0</v>
      </c>
      <c r="AD90" s="11">
        <v>0</v>
      </c>
      <c r="AE90" s="73">
        <v>1</v>
      </c>
      <c r="AF90" s="73">
        <v>1</v>
      </c>
      <c r="AG90" s="16" t="s">
        <v>332</v>
      </c>
      <c r="AH90" s="6" t="s">
        <v>333</v>
      </c>
      <c r="AI90" s="47" t="s">
        <v>54</v>
      </c>
    </row>
    <row r="91" spans="2:35" ht="120" customHeight="1" x14ac:dyDescent="0.3">
      <c r="B91" s="46" t="s">
        <v>339</v>
      </c>
      <c r="C91" s="6" t="s">
        <v>340</v>
      </c>
      <c r="D91" s="6" t="s">
        <v>39</v>
      </c>
      <c r="E91" s="6" t="s">
        <v>317</v>
      </c>
      <c r="F91" s="6" t="s">
        <v>318</v>
      </c>
      <c r="G91" s="6" t="s">
        <v>293</v>
      </c>
      <c r="H91" s="6" t="s">
        <v>57</v>
      </c>
      <c r="I91" s="6" t="s">
        <v>58</v>
      </c>
      <c r="J91" s="6" t="s">
        <v>341</v>
      </c>
      <c r="K91" s="48">
        <v>0</v>
      </c>
      <c r="L91" s="48">
        <v>0</v>
      </c>
      <c r="M91" s="48">
        <v>0</v>
      </c>
      <c r="N91" s="48">
        <v>0</v>
      </c>
      <c r="O91" s="48">
        <v>0</v>
      </c>
      <c r="P91" s="48">
        <v>0</v>
      </c>
      <c r="Q91" s="48" t="s">
        <v>342</v>
      </c>
      <c r="R91" s="6" t="s">
        <v>46</v>
      </c>
      <c r="S91" s="6" t="s">
        <v>343</v>
      </c>
      <c r="T91" s="6" t="s">
        <v>344</v>
      </c>
      <c r="U91" s="6" t="s">
        <v>199</v>
      </c>
      <c r="V91" s="6" t="s">
        <v>72</v>
      </c>
      <c r="W91" s="11" t="s">
        <v>51</v>
      </c>
      <c r="X91" s="11" t="s">
        <v>52</v>
      </c>
      <c r="Y91" s="6" t="s">
        <v>345</v>
      </c>
      <c r="Z91" s="14">
        <v>1</v>
      </c>
      <c r="AA91" s="11">
        <v>2026</v>
      </c>
      <c r="AB91" s="14">
        <v>0</v>
      </c>
      <c r="AC91" s="14">
        <v>0</v>
      </c>
      <c r="AD91" s="14">
        <v>0</v>
      </c>
      <c r="AE91" s="14">
        <v>1</v>
      </c>
      <c r="AF91" s="13">
        <v>1</v>
      </c>
      <c r="AG91" s="16">
        <v>2017011000134</v>
      </c>
      <c r="AH91" s="6" t="s">
        <v>346</v>
      </c>
      <c r="AI91" s="47" t="s">
        <v>54</v>
      </c>
    </row>
    <row r="92" spans="2:35" ht="120" customHeight="1" x14ac:dyDescent="0.3">
      <c r="B92" s="46" t="s">
        <v>347</v>
      </c>
      <c r="C92" s="6" t="s">
        <v>340</v>
      </c>
      <c r="D92" s="6" t="s">
        <v>39</v>
      </c>
      <c r="E92" s="6" t="s">
        <v>317</v>
      </c>
      <c r="F92" s="6" t="s">
        <v>318</v>
      </c>
      <c r="G92" s="6" t="s">
        <v>293</v>
      </c>
      <c r="H92" s="6" t="s">
        <v>57</v>
      </c>
      <c r="I92" s="6" t="s">
        <v>348</v>
      </c>
      <c r="J92" s="6" t="s">
        <v>341</v>
      </c>
      <c r="K92" s="48">
        <v>0</v>
      </c>
      <c r="L92" s="48">
        <v>0</v>
      </c>
      <c r="M92" s="48">
        <v>0</v>
      </c>
      <c r="N92" s="48">
        <v>0</v>
      </c>
      <c r="O92" s="48">
        <v>0</v>
      </c>
      <c r="P92" s="48">
        <v>0</v>
      </c>
      <c r="Q92" s="48">
        <v>0</v>
      </c>
      <c r="R92" s="6" t="s">
        <v>46</v>
      </c>
      <c r="S92" s="6" t="s">
        <v>349</v>
      </c>
      <c r="T92" s="6" t="s">
        <v>350</v>
      </c>
      <c r="U92" s="6" t="s">
        <v>186</v>
      </c>
      <c r="V92" s="6" t="s">
        <v>72</v>
      </c>
      <c r="W92" s="11" t="s">
        <v>51</v>
      </c>
      <c r="X92" s="11" t="s">
        <v>52</v>
      </c>
      <c r="Y92" s="6" t="s">
        <v>351</v>
      </c>
      <c r="Z92" s="14">
        <v>0.76</v>
      </c>
      <c r="AA92" s="11">
        <v>2026</v>
      </c>
      <c r="AB92" s="14">
        <v>0</v>
      </c>
      <c r="AC92" s="14">
        <v>0</v>
      </c>
      <c r="AD92" s="14">
        <v>0</v>
      </c>
      <c r="AE92" s="14">
        <v>1</v>
      </c>
      <c r="AF92" s="13">
        <v>1</v>
      </c>
      <c r="AG92" s="16">
        <v>2017011000134</v>
      </c>
      <c r="AH92" s="6" t="s">
        <v>346</v>
      </c>
      <c r="AI92" s="47" t="s">
        <v>54</v>
      </c>
    </row>
    <row r="93" spans="2:35" ht="120" customHeight="1" x14ac:dyDescent="0.3">
      <c r="B93" s="46" t="s">
        <v>352</v>
      </c>
      <c r="C93" s="6" t="s">
        <v>340</v>
      </c>
      <c r="D93" s="6" t="s">
        <v>39</v>
      </c>
      <c r="E93" s="6" t="s">
        <v>317</v>
      </c>
      <c r="F93" s="6" t="s">
        <v>318</v>
      </c>
      <c r="G93" s="6" t="s">
        <v>293</v>
      </c>
      <c r="H93" s="6" t="s">
        <v>57</v>
      </c>
      <c r="I93" s="6" t="s">
        <v>348</v>
      </c>
      <c r="J93" s="6" t="s">
        <v>341</v>
      </c>
      <c r="K93" s="48">
        <v>0</v>
      </c>
      <c r="L93" s="48">
        <v>0</v>
      </c>
      <c r="M93" s="48">
        <v>0</v>
      </c>
      <c r="N93" s="48">
        <v>0</v>
      </c>
      <c r="O93" s="48">
        <v>0</v>
      </c>
      <c r="P93" s="48">
        <v>0</v>
      </c>
      <c r="Q93" s="48">
        <v>0</v>
      </c>
      <c r="R93" s="6" t="s">
        <v>46</v>
      </c>
      <c r="S93" s="6" t="s">
        <v>353</v>
      </c>
      <c r="T93" s="6" t="s">
        <v>354</v>
      </c>
      <c r="U93" s="6" t="s">
        <v>199</v>
      </c>
      <c r="V93" s="6" t="s">
        <v>72</v>
      </c>
      <c r="W93" s="11" t="s">
        <v>51</v>
      </c>
      <c r="X93" s="11" t="s">
        <v>81</v>
      </c>
      <c r="Y93" s="6" t="s">
        <v>355</v>
      </c>
      <c r="Z93" s="13">
        <v>1</v>
      </c>
      <c r="AA93" s="11">
        <v>2026</v>
      </c>
      <c r="AB93" s="11">
        <v>0</v>
      </c>
      <c r="AC93" s="11">
        <v>0</v>
      </c>
      <c r="AD93" s="11">
        <v>0</v>
      </c>
      <c r="AE93" s="14">
        <v>1</v>
      </c>
      <c r="AF93" s="13">
        <v>1</v>
      </c>
      <c r="AG93" s="16">
        <v>2017011000134</v>
      </c>
      <c r="AH93" s="6" t="s">
        <v>346</v>
      </c>
      <c r="AI93" s="47" t="s">
        <v>54</v>
      </c>
    </row>
    <row r="94" spans="2:35" ht="120" customHeight="1" x14ac:dyDescent="0.3">
      <c r="B94" s="46" t="s">
        <v>356</v>
      </c>
      <c r="C94" s="6" t="s">
        <v>357</v>
      </c>
      <c r="D94" s="6" t="s">
        <v>39</v>
      </c>
      <c r="E94" s="8" t="s">
        <v>317</v>
      </c>
      <c r="F94" s="8" t="s">
        <v>318</v>
      </c>
      <c r="G94" s="6" t="s">
        <v>293</v>
      </c>
      <c r="H94" s="6" t="s">
        <v>358</v>
      </c>
      <c r="I94" s="6" t="s">
        <v>359</v>
      </c>
      <c r="J94" s="8" t="s">
        <v>360</v>
      </c>
      <c r="K94" s="48">
        <v>0</v>
      </c>
      <c r="L94" s="48">
        <v>0</v>
      </c>
      <c r="M94" s="48">
        <v>0</v>
      </c>
      <c r="N94" s="48">
        <v>0</v>
      </c>
      <c r="O94" s="48">
        <v>0</v>
      </c>
      <c r="P94" s="48">
        <v>0</v>
      </c>
      <c r="Q94" s="48">
        <v>0</v>
      </c>
      <c r="R94" s="6" t="s">
        <v>46</v>
      </c>
      <c r="S94" s="6" t="s">
        <v>361</v>
      </c>
      <c r="T94" s="6" t="s">
        <v>362</v>
      </c>
      <c r="U94" s="6" t="s">
        <v>199</v>
      </c>
      <c r="V94" s="6" t="s">
        <v>72</v>
      </c>
      <c r="W94" s="11" t="s">
        <v>51</v>
      </c>
      <c r="X94" s="11" t="s">
        <v>63</v>
      </c>
      <c r="Y94" s="6" t="s">
        <v>363</v>
      </c>
      <c r="Z94" s="13">
        <v>0.75</v>
      </c>
      <c r="AA94" s="11">
        <v>2026</v>
      </c>
      <c r="AB94" s="11">
        <v>0</v>
      </c>
      <c r="AC94" s="11">
        <v>0</v>
      </c>
      <c r="AD94" s="11">
        <v>0</v>
      </c>
      <c r="AE94" s="14">
        <v>1</v>
      </c>
      <c r="AF94" s="73">
        <v>1</v>
      </c>
      <c r="AG94" s="16" t="s">
        <v>298</v>
      </c>
      <c r="AH94" s="6" t="s">
        <v>299</v>
      </c>
      <c r="AI94" s="47" t="s">
        <v>54</v>
      </c>
    </row>
    <row r="95" spans="2:35" ht="120" customHeight="1" x14ac:dyDescent="0.3">
      <c r="B95" s="46" t="s">
        <v>364</v>
      </c>
      <c r="C95" s="6" t="s">
        <v>357</v>
      </c>
      <c r="D95" s="6" t="s">
        <v>39</v>
      </c>
      <c r="E95" s="8" t="s">
        <v>317</v>
      </c>
      <c r="F95" s="8" t="s">
        <v>318</v>
      </c>
      <c r="G95" s="6" t="s">
        <v>293</v>
      </c>
      <c r="H95" s="6" t="s">
        <v>358</v>
      </c>
      <c r="I95" s="6" t="s">
        <v>359</v>
      </c>
      <c r="J95" s="8" t="s">
        <v>360</v>
      </c>
      <c r="K95" s="48">
        <v>0</v>
      </c>
      <c r="L95" s="48">
        <v>0</v>
      </c>
      <c r="M95" s="48">
        <v>0</v>
      </c>
      <c r="N95" s="48">
        <v>0</v>
      </c>
      <c r="O95" s="48">
        <v>0</v>
      </c>
      <c r="P95" s="48">
        <v>0</v>
      </c>
      <c r="Q95" s="48">
        <v>0</v>
      </c>
      <c r="R95" s="6" t="s">
        <v>46</v>
      </c>
      <c r="S95" s="6" t="s">
        <v>365</v>
      </c>
      <c r="T95" s="6" t="s">
        <v>366</v>
      </c>
      <c r="U95" s="6" t="s">
        <v>199</v>
      </c>
      <c r="V95" s="6" t="s">
        <v>72</v>
      </c>
      <c r="W95" s="11" t="s">
        <v>51</v>
      </c>
      <c r="X95" s="11" t="s">
        <v>63</v>
      </c>
      <c r="Y95" s="6">
        <v>0</v>
      </c>
      <c r="Z95" s="13">
        <v>1</v>
      </c>
      <c r="AA95" s="11">
        <v>2026</v>
      </c>
      <c r="AB95" s="11">
        <v>0</v>
      </c>
      <c r="AC95" s="11">
        <v>0</v>
      </c>
      <c r="AD95" s="11">
        <v>0</v>
      </c>
      <c r="AE95" s="14">
        <v>1</v>
      </c>
      <c r="AF95" s="73">
        <v>1</v>
      </c>
      <c r="AG95" s="16" t="s">
        <v>298</v>
      </c>
      <c r="AH95" s="6" t="s">
        <v>299</v>
      </c>
      <c r="AI95" s="47" t="s">
        <v>54</v>
      </c>
    </row>
    <row r="96" spans="2:35" ht="120" customHeight="1" x14ac:dyDescent="0.3">
      <c r="B96" s="46" t="s">
        <v>367</v>
      </c>
      <c r="C96" s="6" t="s">
        <v>357</v>
      </c>
      <c r="D96" s="6" t="s">
        <v>39</v>
      </c>
      <c r="E96" s="8" t="s">
        <v>317</v>
      </c>
      <c r="F96" s="8" t="s">
        <v>318</v>
      </c>
      <c r="G96" s="6" t="s">
        <v>293</v>
      </c>
      <c r="H96" s="6" t="s">
        <v>358</v>
      </c>
      <c r="I96" s="6" t="s">
        <v>359</v>
      </c>
      <c r="J96" s="8" t="s">
        <v>360</v>
      </c>
      <c r="K96" s="48">
        <v>0</v>
      </c>
      <c r="L96" s="48">
        <v>0</v>
      </c>
      <c r="M96" s="48">
        <v>0</v>
      </c>
      <c r="N96" s="48">
        <v>0</v>
      </c>
      <c r="O96" s="48">
        <v>0</v>
      </c>
      <c r="P96" s="48">
        <v>0</v>
      </c>
      <c r="Q96" s="48">
        <v>0</v>
      </c>
      <c r="R96" s="6" t="s">
        <v>46</v>
      </c>
      <c r="S96" s="6" t="s">
        <v>368</v>
      </c>
      <c r="T96" s="6" t="s">
        <v>369</v>
      </c>
      <c r="U96" s="6" t="s">
        <v>199</v>
      </c>
      <c r="V96" s="6" t="s">
        <v>72</v>
      </c>
      <c r="W96" s="11" t="s">
        <v>51</v>
      </c>
      <c r="X96" s="11" t="s">
        <v>63</v>
      </c>
      <c r="Y96" s="6">
        <v>0</v>
      </c>
      <c r="Z96" s="13">
        <v>1</v>
      </c>
      <c r="AA96" s="11">
        <v>2026</v>
      </c>
      <c r="AB96" s="11">
        <v>0</v>
      </c>
      <c r="AC96" s="11">
        <v>0</v>
      </c>
      <c r="AD96" s="11">
        <v>0</v>
      </c>
      <c r="AE96" s="14">
        <v>1</v>
      </c>
      <c r="AF96" s="73">
        <v>1</v>
      </c>
      <c r="AG96" s="16" t="s">
        <v>298</v>
      </c>
      <c r="AH96" s="6" t="s">
        <v>299</v>
      </c>
      <c r="AI96" s="47" t="s">
        <v>54</v>
      </c>
    </row>
    <row r="97" spans="2:35" ht="120" customHeight="1" x14ac:dyDescent="0.3">
      <c r="B97" s="46" t="s">
        <v>370</v>
      </c>
      <c r="C97" s="6" t="s">
        <v>357</v>
      </c>
      <c r="D97" s="6" t="s">
        <v>39</v>
      </c>
      <c r="E97" s="8" t="s">
        <v>317</v>
      </c>
      <c r="F97" s="8" t="s">
        <v>318</v>
      </c>
      <c r="G97" s="6" t="s">
        <v>293</v>
      </c>
      <c r="H97" s="6" t="s">
        <v>358</v>
      </c>
      <c r="I97" s="6" t="s">
        <v>359</v>
      </c>
      <c r="J97" s="8" t="s">
        <v>371</v>
      </c>
      <c r="K97" s="48">
        <v>0</v>
      </c>
      <c r="L97" s="48">
        <v>0</v>
      </c>
      <c r="M97" s="48">
        <v>0</v>
      </c>
      <c r="N97" s="48">
        <v>0</v>
      </c>
      <c r="O97" s="48">
        <v>0</v>
      </c>
      <c r="P97" s="48">
        <v>0</v>
      </c>
      <c r="Q97" s="48">
        <v>0</v>
      </c>
      <c r="R97" s="6" t="s">
        <v>46</v>
      </c>
      <c r="S97" s="6" t="s">
        <v>372</v>
      </c>
      <c r="T97" s="6" t="s">
        <v>373</v>
      </c>
      <c r="U97" s="6" t="s">
        <v>71</v>
      </c>
      <c r="V97" s="6" t="s">
        <v>72</v>
      </c>
      <c r="W97" s="11" t="s">
        <v>51</v>
      </c>
      <c r="X97" s="11" t="s">
        <v>81</v>
      </c>
      <c r="Y97" s="6" t="s">
        <v>374</v>
      </c>
      <c r="Z97" s="13">
        <v>0.92</v>
      </c>
      <c r="AA97" s="11">
        <v>2026</v>
      </c>
      <c r="AB97" s="11">
        <v>0</v>
      </c>
      <c r="AC97" s="11">
        <v>0</v>
      </c>
      <c r="AD97" s="11">
        <v>0</v>
      </c>
      <c r="AE97" s="14">
        <v>1</v>
      </c>
      <c r="AF97" s="73">
        <v>1</v>
      </c>
      <c r="AG97" s="16">
        <v>2017011000134</v>
      </c>
      <c r="AH97" s="6" t="s">
        <v>299</v>
      </c>
      <c r="AI97" s="47" t="s">
        <v>54</v>
      </c>
    </row>
    <row r="98" spans="2:35" ht="120" customHeight="1" x14ac:dyDescent="0.3">
      <c r="B98" s="46" t="s">
        <v>375</v>
      </c>
      <c r="C98" s="6" t="s">
        <v>357</v>
      </c>
      <c r="D98" s="6" t="s">
        <v>39</v>
      </c>
      <c r="E98" s="8" t="s">
        <v>317</v>
      </c>
      <c r="F98" s="8" t="s">
        <v>318</v>
      </c>
      <c r="G98" s="6" t="s">
        <v>293</v>
      </c>
      <c r="H98" s="6" t="s">
        <v>358</v>
      </c>
      <c r="I98" s="6" t="s">
        <v>359</v>
      </c>
      <c r="J98" s="8" t="s">
        <v>360</v>
      </c>
      <c r="K98" s="48">
        <v>0</v>
      </c>
      <c r="L98" s="48">
        <v>0</v>
      </c>
      <c r="M98" s="48">
        <v>0</v>
      </c>
      <c r="N98" s="48">
        <v>0</v>
      </c>
      <c r="O98" s="48">
        <v>0</v>
      </c>
      <c r="P98" s="48">
        <v>0</v>
      </c>
      <c r="Q98" s="48">
        <v>0</v>
      </c>
      <c r="R98" s="6" t="s">
        <v>46</v>
      </c>
      <c r="S98" s="6" t="s">
        <v>376</v>
      </c>
      <c r="T98" s="6" t="s">
        <v>377</v>
      </c>
      <c r="U98" s="6" t="s">
        <v>199</v>
      </c>
      <c r="V98" s="6" t="s">
        <v>72</v>
      </c>
      <c r="W98" s="11" t="s">
        <v>51</v>
      </c>
      <c r="X98" s="11" t="s">
        <v>63</v>
      </c>
      <c r="Y98" s="6" t="s">
        <v>378</v>
      </c>
      <c r="Z98" s="13">
        <v>0.92</v>
      </c>
      <c r="AA98" s="11">
        <v>2026</v>
      </c>
      <c r="AB98" s="11">
        <v>0</v>
      </c>
      <c r="AC98" s="11">
        <v>0</v>
      </c>
      <c r="AD98" s="11">
        <v>0</v>
      </c>
      <c r="AE98" s="14">
        <v>1</v>
      </c>
      <c r="AF98" s="73">
        <v>1</v>
      </c>
      <c r="AG98" s="16" t="s">
        <v>298</v>
      </c>
      <c r="AH98" s="6" t="s">
        <v>299</v>
      </c>
      <c r="AI98" s="47" t="s">
        <v>54</v>
      </c>
    </row>
    <row r="99" spans="2:35" ht="120" customHeight="1" x14ac:dyDescent="0.3">
      <c r="B99" s="46" t="s">
        <v>379</v>
      </c>
      <c r="C99" s="6" t="s">
        <v>357</v>
      </c>
      <c r="D99" s="6" t="s">
        <v>39</v>
      </c>
      <c r="E99" s="8" t="s">
        <v>317</v>
      </c>
      <c r="F99" s="8" t="s">
        <v>318</v>
      </c>
      <c r="G99" s="6" t="s">
        <v>293</v>
      </c>
      <c r="H99" s="6" t="s">
        <v>358</v>
      </c>
      <c r="I99" s="6" t="s">
        <v>359</v>
      </c>
      <c r="J99" s="8" t="s">
        <v>371</v>
      </c>
      <c r="K99" s="48">
        <v>0</v>
      </c>
      <c r="L99" s="48">
        <v>0</v>
      </c>
      <c r="M99" s="48">
        <v>0</v>
      </c>
      <c r="N99" s="48">
        <v>0</v>
      </c>
      <c r="O99" s="48">
        <v>0</v>
      </c>
      <c r="P99" s="48">
        <v>0</v>
      </c>
      <c r="Q99" s="48">
        <v>0</v>
      </c>
      <c r="R99" s="6" t="s">
        <v>46</v>
      </c>
      <c r="S99" s="6" t="s">
        <v>380</v>
      </c>
      <c r="T99" s="6" t="s">
        <v>381</v>
      </c>
      <c r="U99" s="6" t="s">
        <v>71</v>
      </c>
      <c r="V99" s="6" t="s">
        <v>72</v>
      </c>
      <c r="W99" s="11" t="s">
        <v>51</v>
      </c>
      <c r="X99" s="11" t="s">
        <v>81</v>
      </c>
      <c r="Y99" s="6" t="s">
        <v>382</v>
      </c>
      <c r="Z99" s="13">
        <v>0.92</v>
      </c>
      <c r="AA99" s="11">
        <v>2026</v>
      </c>
      <c r="AB99" s="11">
        <v>0</v>
      </c>
      <c r="AC99" s="11">
        <v>0</v>
      </c>
      <c r="AD99" s="11">
        <v>0</v>
      </c>
      <c r="AE99" s="14">
        <v>1</v>
      </c>
      <c r="AF99" s="73">
        <v>1</v>
      </c>
      <c r="AG99" s="16">
        <v>2017011000134</v>
      </c>
      <c r="AH99" s="6" t="s">
        <v>299</v>
      </c>
      <c r="AI99" s="47" t="s">
        <v>54</v>
      </c>
    </row>
    <row r="100" spans="2:35" ht="120" customHeight="1" x14ac:dyDescent="0.3">
      <c r="B100" s="46" t="s">
        <v>383</v>
      </c>
      <c r="C100" s="6" t="s">
        <v>384</v>
      </c>
      <c r="D100" s="6" t="s">
        <v>39</v>
      </c>
      <c r="E100" s="6" t="s">
        <v>317</v>
      </c>
      <c r="F100" s="6" t="s">
        <v>318</v>
      </c>
      <c r="G100" s="6" t="s">
        <v>293</v>
      </c>
      <c r="H100" s="6" t="s">
        <v>301</v>
      </c>
      <c r="I100" s="6" t="s">
        <v>385</v>
      </c>
      <c r="J100" s="8" t="s">
        <v>386</v>
      </c>
      <c r="K100" s="48">
        <v>0</v>
      </c>
      <c r="L100" s="48">
        <v>0</v>
      </c>
      <c r="M100" s="48">
        <v>0</v>
      </c>
      <c r="N100" s="48">
        <v>0</v>
      </c>
      <c r="O100" s="48">
        <v>0</v>
      </c>
      <c r="P100" s="48">
        <v>0</v>
      </c>
      <c r="Q100" s="48">
        <v>0</v>
      </c>
      <c r="R100" s="6" t="s">
        <v>46</v>
      </c>
      <c r="S100" s="6" t="s">
        <v>387</v>
      </c>
      <c r="T100" s="6" t="s">
        <v>388</v>
      </c>
      <c r="U100" s="6" t="s">
        <v>199</v>
      </c>
      <c r="V100" s="6" t="s">
        <v>72</v>
      </c>
      <c r="W100" s="11" t="s">
        <v>51</v>
      </c>
      <c r="X100" s="11" t="s">
        <v>63</v>
      </c>
      <c r="Y100" s="6" t="s">
        <v>389</v>
      </c>
      <c r="Z100" s="13">
        <v>1</v>
      </c>
      <c r="AA100" s="11">
        <v>2025</v>
      </c>
      <c r="AB100" s="11">
        <v>0</v>
      </c>
      <c r="AC100" s="11">
        <v>0</v>
      </c>
      <c r="AD100" s="11">
        <v>0</v>
      </c>
      <c r="AE100" s="73">
        <v>1</v>
      </c>
      <c r="AF100" s="73">
        <v>1</v>
      </c>
      <c r="AG100" s="16">
        <v>2017011000134</v>
      </c>
      <c r="AH100" s="6" t="s">
        <v>299</v>
      </c>
      <c r="AI100" s="47" t="s">
        <v>54</v>
      </c>
    </row>
    <row r="101" spans="2:35" ht="120" customHeight="1" x14ac:dyDescent="0.3">
      <c r="B101" s="46" t="s">
        <v>390</v>
      </c>
      <c r="C101" s="6" t="s">
        <v>384</v>
      </c>
      <c r="D101" s="6" t="s">
        <v>39</v>
      </c>
      <c r="E101" s="6" t="s">
        <v>317</v>
      </c>
      <c r="F101" s="6" t="s">
        <v>318</v>
      </c>
      <c r="G101" s="6" t="s">
        <v>293</v>
      </c>
      <c r="H101" s="6" t="s">
        <v>57</v>
      </c>
      <c r="I101" s="6" t="s">
        <v>103</v>
      </c>
      <c r="J101" s="8" t="s">
        <v>391</v>
      </c>
      <c r="K101" s="48">
        <v>0</v>
      </c>
      <c r="L101" s="48">
        <v>0</v>
      </c>
      <c r="M101" s="48">
        <v>0</v>
      </c>
      <c r="N101" s="48">
        <v>0</v>
      </c>
      <c r="O101" s="48">
        <v>0</v>
      </c>
      <c r="P101" s="48">
        <v>0</v>
      </c>
      <c r="Q101" s="48">
        <v>0</v>
      </c>
      <c r="R101" s="6" t="s">
        <v>46</v>
      </c>
      <c r="S101" s="6" t="s">
        <v>392</v>
      </c>
      <c r="T101" s="6" t="s">
        <v>393</v>
      </c>
      <c r="U101" s="6" t="s">
        <v>199</v>
      </c>
      <c r="V101" s="6" t="s">
        <v>72</v>
      </c>
      <c r="W101" s="11" t="s">
        <v>51</v>
      </c>
      <c r="X101" s="11" t="s">
        <v>63</v>
      </c>
      <c r="Y101" s="6" t="s">
        <v>394</v>
      </c>
      <c r="Z101" s="11">
        <v>0</v>
      </c>
      <c r="AA101" s="11">
        <v>2026</v>
      </c>
      <c r="AB101" s="11">
        <v>0</v>
      </c>
      <c r="AC101" s="11">
        <v>0</v>
      </c>
      <c r="AD101" s="11">
        <v>0</v>
      </c>
      <c r="AE101" s="14">
        <v>1</v>
      </c>
      <c r="AF101" s="14">
        <v>1</v>
      </c>
      <c r="AG101" s="16">
        <v>2017011000134</v>
      </c>
      <c r="AH101" s="6" t="s">
        <v>299</v>
      </c>
      <c r="AI101" s="47" t="s">
        <v>54</v>
      </c>
    </row>
    <row r="102" spans="2:35" ht="120" customHeight="1" x14ac:dyDescent="0.3">
      <c r="B102" s="46" t="s">
        <v>395</v>
      </c>
      <c r="C102" s="6" t="s">
        <v>384</v>
      </c>
      <c r="D102" s="6" t="s">
        <v>39</v>
      </c>
      <c r="E102" s="6" t="s">
        <v>317</v>
      </c>
      <c r="F102" s="6" t="s">
        <v>318</v>
      </c>
      <c r="G102" s="6" t="s">
        <v>293</v>
      </c>
      <c r="H102" s="6" t="s">
        <v>57</v>
      </c>
      <c r="I102" s="6" t="s">
        <v>103</v>
      </c>
      <c r="J102" s="8" t="s">
        <v>391</v>
      </c>
      <c r="K102" s="48">
        <v>0</v>
      </c>
      <c r="L102" s="48">
        <v>0</v>
      </c>
      <c r="M102" s="48">
        <v>0</v>
      </c>
      <c r="N102" s="48">
        <v>0</v>
      </c>
      <c r="O102" s="48">
        <v>0</v>
      </c>
      <c r="P102" s="48">
        <v>0</v>
      </c>
      <c r="Q102" s="48">
        <v>0</v>
      </c>
      <c r="R102" s="6" t="s">
        <v>46</v>
      </c>
      <c r="S102" s="6" t="s">
        <v>396</v>
      </c>
      <c r="T102" s="6" t="s">
        <v>397</v>
      </c>
      <c r="U102" s="6" t="s">
        <v>199</v>
      </c>
      <c r="V102" s="6" t="s">
        <v>72</v>
      </c>
      <c r="W102" s="11" t="s">
        <v>51</v>
      </c>
      <c r="X102" s="11" t="s">
        <v>63</v>
      </c>
      <c r="Y102" s="6" t="s">
        <v>398</v>
      </c>
      <c r="Z102" s="11">
        <v>0</v>
      </c>
      <c r="AA102" s="11">
        <v>2026</v>
      </c>
      <c r="AB102" s="11">
        <v>0</v>
      </c>
      <c r="AC102" s="11">
        <v>0</v>
      </c>
      <c r="AD102" s="11">
        <v>0</v>
      </c>
      <c r="AE102" s="14">
        <v>1</v>
      </c>
      <c r="AF102" s="14">
        <v>1</v>
      </c>
      <c r="AG102" s="16">
        <v>2017011000134</v>
      </c>
      <c r="AH102" s="6" t="s">
        <v>299</v>
      </c>
      <c r="AI102" s="47" t="s">
        <v>54</v>
      </c>
    </row>
    <row r="103" spans="2:35" ht="120" customHeight="1" x14ac:dyDescent="0.3">
      <c r="B103" s="46" t="s">
        <v>399</v>
      </c>
      <c r="C103" s="6" t="s">
        <v>384</v>
      </c>
      <c r="D103" s="6" t="s">
        <v>39</v>
      </c>
      <c r="E103" s="6" t="s">
        <v>317</v>
      </c>
      <c r="F103" s="6" t="s">
        <v>318</v>
      </c>
      <c r="G103" s="6" t="s">
        <v>293</v>
      </c>
      <c r="H103" s="6" t="s">
        <v>57</v>
      </c>
      <c r="I103" s="6" t="s">
        <v>68</v>
      </c>
      <c r="J103" s="8" t="s">
        <v>400</v>
      </c>
      <c r="K103" s="48">
        <v>0</v>
      </c>
      <c r="L103" s="48">
        <v>0</v>
      </c>
      <c r="M103" s="48">
        <v>0</v>
      </c>
      <c r="N103" s="48">
        <v>0</v>
      </c>
      <c r="O103" s="48">
        <v>0</v>
      </c>
      <c r="P103" s="48">
        <v>0</v>
      </c>
      <c r="Q103" s="48">
        <v>0</v>
      </c>
      <c r="R103" s="6" t="s">
        <v>46</v>
      </c>
      <c r="S103" s="6" t="s">
        <v>401</v>
      </c>
      <c r="T103" s="6" t="s">
        <v>402</v>
      </c>
      <c r="U103" s="6" t="s">
        <v>186</v>
      </c>
      <c r="V103" s="6" t="s">
        <v>72</v>
      </c>
      <c r="W103" s="11" t="s">
        <v>51</v>
      </c>
      <c r="X103" s="11" t="s">
        <v>52</v>
      </c>
      <c r="Y103" s="6" t="s">
        <v>403</v>
      </c>
      <c r="Z103" s="13">
        <v>1</v>
      </c>
      <c r="AA103" s="11">
        <v>2026</v>
      </c>
      <c r="AB103" s="11">
        <v>0</v>
      </c>
      <c r="AC103" s="11">
        <v>0</v>
      </c>
      <c r="AD103" s="11">
        <v>0</v>
      </c>
      <c r="AE103" s="73">
        <v>100</v>
      </c>
      <c r="AF103" s="14">
        <v>1</v>
      </c>
      <c r="AG103" s="16">
        <v>2017011000134</v>
      </c>
      <c r="AH103" s="6" t="s">
        <v>346</v>
      </c>
      <c r="AI103" s="43" t="s">
        <v>54</v>
      </c>
    </row>
    <row r="104" spans="2:35" ht="120" customHeight="1" x14ac:dyDescent="0.3">
      <c r="B104" s="46" t="s">
        <v>404</v>
      </c>
      <c r="C104" s="6" t="s">
        <v>384</v>
      </c>
      <c r="D104" s="6" t="s">
        <v>39</v>
      </c>
      <c r="E104" s="6" t="s">
        <v>317</v>
      </c>
      <c r="F104" s="6" t="s">
        <v>318</v>
      </c>
      <c r="G104" s="6" t="s">
        <v>293</v>
      </c>
      <c r="H104" s="6" t="s">
        <v>57</v>
      </c>
      <c r="I104" s="6" t="s">
        <v>68</v>
      </c>
      <c r="J104" s="8" t="s">
        <v>400</v>
      </c>
      <c r="K104" s="48">
        <v>0</v>
      </c>
      <c r="L104" s="48">
        <v>0</v>
      </c>
      <c r="M104" s="48">
        <v>0</v>
      </c>
      <c r="N104" s="48">
        <v>0</v>
      </c>
      <c r="O104" s="48">
        <v>0</v>
      </c>
      <c r="P104" s="48">
        <v>0</v>
      </c>
      <c r="Q104" s="48">
        <v>0</v>
      </c>
      <c r="R104" s="6" t="s">
        <v>46</v>
      </c>
      <c r="S104" s="6" t="s">
        <v>405</v>
      </c>
      <c r="T104" s="6" t="s">
        <v>406</v>
      </c>
      <c r="U104" s="6" t="s">
        <v>186</v>
      </c>
      <c r="V104" s="6" t="s">
        <v>72</v>
      </c>
      <c r="W104" s="11" t="s">
        <v>51</v>
      </c>
      <c r="X104" s="11" t="s">
        <v>52</v>
      </c>
      <c r="Y104" s="6">
        <v>0</v>
      </c>
      <c r="Z104" s="11">
        <v>1</v>
      </c>
      <c r="AA104" s="11">
        <v>2026</v>
      </c>
      <c r="AB104" s="11">
        <v>0</v>
      </c>
      <c r="AC104" s="11">
        <v>0</v>
      </c>
      <c r="AD104" s="11">
        <v>0</v>
      </c>
      <c r="AE104" s="14">
        <v>1</v>
      </c>
      <c r="AF104" s="14">
        <v>1</v>
      </c>
      <c r="AG104" s="16">
        <v>2017011000134</v>
      </c>
      <c r="AH104" s="6" t="s">
        <v>346</v>
      </c>
      <c r="AI104" s="43" t="s">
        <v>54</v>
      </c>
    </row>
    <row r="105" spans="2:35" ht="120" customHeight="1" x14ac:dyDescent="0.3">
      <c r="B105" s="46" t="s">
        <v>407</v>
      </c>
      <c r="C105" s="6" t="s">
        <v>384</v>
      </c>
      <c r="D105" s="6" t="s">
        <v>39</v>
      </c>
      <c r="E105" s="6" t="s">
        <v>317</v>
      </c>
      <c r="F105" s="6" t="s">
        <v>318</v>
      </c>
      <c r="G105" s="6" t="s">
        <v>293</v>
      </c>
      <c r="H105" s="6" t="s">
        <v>57</v>
      </c>
      <c r="I105" s="6" t="s">
        <v>68</v>
      </c>
      <c r="J105" s="8" t="s">
        <v>400</v>
      </c>
      <c r="K105" s="48">
        <v>0</v>
      </c>
      <c r="L105" s="48">
        <v>0</v>
      </c>
      <c r="M105" s="48">
        <v>0</v>
      </c>
      <c r="N105" s="48">
        <v>0</v>
      </c>
      <c r="O105" s="48">
        <v>0</v>
      </c>
      <c r="P105" s="48">
        <v>0</v>
      </c>
      <c r="Q105" s="48">
        <v>0</v>
      </c>
      <c r="R105" s="6" t="s">
        <v>46</v>
      </c>
      <c r="S105" s="6" t="s">
        <v>408</v>
      </c>
      <c r="T105" s="6" t="s">
        <v>409</v>
      </c>
      <c r="U105" s="6" t="s">
        <v>186</v>
      </c>
      <c r="V105" s="6" t="s">
        <v>72</v>
      </c>
      <c r="W105" s="11" t="s">
        <v>51</v>
      </c>
      <c r="X105" s="11" t="s">
        <v>63</v>
      </c>
      <c r="Y105" s="6">
        <v>0</v>
      </c>
      <c r="Z105" s="17">
        <v>1</v>
      </c>
      <c r="AA105" s="11">
        <v>2026</v>
      </c>
      <c r="AB105" s="11">
        <v>0</v>
      </c>
      <c r="AC105" s="11">
        <v>0</v>
      </c>
      <c r="AD105" s="11">
        <v>0</v>
      </c>
      <c r="AE105" s="14">
        <v>1</v>
      </c>
      <c r="AF105" s="14">
        <v>1</v>
      </c>
      <c r="AG105" s="16">
        <v>2017011000134</v>
      </c>
      <c r="AH105" s="6" t="s">
        <v>346</v>
      </c>
      <c r="AI105" s="43" t="s">
        <v>54</v>
      </c>
    </row>
    <row r="106" spans="2:35" ht="120" customHeight="1" x14ac:dyDescent="0.3">
      <c r="B106" s="46" t="s">
        <v>410</v>
      </c>
      <c r="C106" s="6" t="s">
        <v>384</v>
      </c>
      <c r="D106" s="6" t="s">
        <v>39</v>
      </c>
      <c r="E106" s="6" t="s">
        <v>317</v>
      </c>
      <c r="F106" s="6" t="s">
        <v>318</v>
      </c>
      <c r="G106" s="6" t="s">
        <v>293</v>
      </c>
      <c r="H106" s="6" t="s">
        <v>57</v>
      </c>
      <c r="I106" s="6" t="s">
        <v>411</v>
      </c>
      <c r="J106" s="8" t="s">
        <v>412</v>
      </c>
      <c r="K106" s="48">
        <v>0</v>
      </c>
      <c r="L106" s="48">
        <v>0</v>
      </c>
      <c r="M106" s="48">
        <v>0</v>
      </c>
      <c r="N106" s="48">
        <v>0</v>
      </c>
      <c r="O106" s="48">
        <v>0</v>
      </c>
      <c r="P106" s="48">
        <v>0</v>
      </c>
      <c r="Q106" s="48">
        <v>0</v>
      </c>
      <c r="R106" s="6" t="s">
        <v>46</v>
      </c>
      <c r="S106" s="6" t="s">
        <v>413</v>
      </c>
      <c r="T106" s="6" t="s">
        <v>414</v>
      </c>
      <c r="U106" s="6" t="s">
        <v>186</v>
      </c>
      <c r="V106" s="6" t="s">
        <v>72</v>
      </c>
      <c r="W106" s="11" t="s">
        <v>62</v>
      </c>
      <c r="X106" s="11" t="s">
        <v>52</v>
      </c>
      <c r="Y106" s="6" t="s">
        <v>415</v>
      </c>
      <c r="Z106" s="11" t="s">
        <v>416</v>
      </c>
      <c r="AA106" s="11">
        <v>2025</v>
      </c>
      <c r="AB106" s="11">
        <v>0</v>
      </c>
      <c r="AC106" s="11">
        <v>0</v>
      </c>
      <c r="AD106" s="11">
        <v>0</v>
      </c>
      <c r="AE106" s="14">
        <v>1</v>
      </c>
      <c r="AF106" s="14">
        <v>1</v>
      </c>
      <c r="AG106" s="16">
        <v>2017011000134</v>
      </c>
      <c r="AH106" s="6" t="s">
        <v>299</v>
      </c>
      <c r="AI106" s="47" t="s">
        <v>417</v>
      </c>
    </row>
    <row r="107" spans="2:35" ht="120" customHeight="1" x14ac:dyDescent="0.3">
      <c r="B107" s="46" t="s">
        <v>418</v>
      </c>
      <c r="C107" s="6" t="s">
        <v>384</v>
      </c>
      <c r="D107" s="6" t="s">
        <v>39</v>
      </c>
      <c r="E107" s="6" t="s">
        <v>317</v>
      </c>
      <c r="F107" s="6" t="s">
        <v>419</v>
      </c>
      <c r="G107" s="6" t="s">
        <v>293</v>
      </c>
      <c r="H107" s="6" t="s">
        <v>261</v>
      </c>
      <c r="I107" s="6" t="s">
        <v>411</v>
      </c>
      <c r="J107" s="8" t="s">
        <v>412</v>
      </c>
      <c r="K107" s="48">
        <v>0</v>
      </c>
      <c r="L107" s="48">
        <v>0</v>
      </c>
      <c r="M107" s="48">
        <v>0</v>
      </c>
      <c r="N107" s="48">
        <v>0</v>
      </c>
      <c r="O107" s="48">
        <v>0</v>
      </c>
      <c r="P107" s="48">
        <v>0</v>
      </c>
      <c r="Q107" s="48">
        <v>0</v>
      </c>
      <c r="R107" s="6" t="s">
        <v>46</v>
      </c>
      <c r="S107" s="6" t="s">
        <v>420</v>
      </c>
      <c r="T107" s="6" t="s">
        <v>421</v>
      </c>
      <c r="U107" s="6" t="s">
        <v>199</v>
      </c>
      <c r="V107" s="6" t="s">
        <v>72</v>
      </c>
      <c r="W107" s="11" t="s">
        <v>51</v>
      </c>
      <c r="X107" s="11" t="s">
        <v>63</v>
      </c>
      <c r="Y107" s="6" t="s">
        <v>422</v>
      </c>
      <c r="Z107" s="11" t="s">
        <v>77</v>
      </c>
      <c r="AA107" s="11">
        <v>2026</v>
      </c>
      <c r="AB107" s="11">
        <v>0</v>
      </c>
      <c r="AC107" s="11">
        <v>0</v>
      </c>
      <c r="AD107" s="11">
        <v>0</v>
      </c>
      <c r="AE107" s="14">
        <v>1</v>
      </c>
      <c r="AF107" s="14">
        <v>1</v>
      </c>
      <c r="AG107" s="16">
        <v>2017011000134</v>
      </c>
      <c r="AH107" s="6" t="s">
        <v>346</v>
      </c>
      <c r="AI107" s="43" t="s">
        <v>54</v>
      </c>
    </row>
    <row r="108" spans="2:35" ht="120" customHeight="1" x14ac:dyDescent="0.3">
      <c r="B108" s="46" t="s">
        <v>423</v>
      </c>
      <c r="C108" s="6" t="s">
        <v>384</v>
      </c>
      <c r="D108" s="6" t="s">
        <v>39</v>
      </c>
      <c r="E108" s="6" t="s">
        <v>317</v>
      </c>
      <c r="F108" s="6" t="s">
        <v>318</v>
      </c>
      <c r="G108" s="6" t="s">
        <v>293</v>
      </c>
      <c r="H108" s="6" t="s">
        <v>57</v>
      </c>
      <c r="I108" s="6" t="s">
        <v>411</v>
      </c>
      <c r="J108" s="8" t="s">
        <v>412</v>
      </c>
      <c r="K108" s="48">
        <v>0</v>
      </c>
      <c r="L108" s="48">
        <v>0</v>
      </c>
      <c r="M108" s="48">
        <v>0</v>
      </c>
      <c r="N108" s="48">
        <v>0</v>
      </c>
      <c r="O108" s="48">
        <v>0</v>
      </c>
      <c r="P108" s="48">
        <v>0</v>
      </c>
      <c r="Q108" s="48">
        <v>0</v>
      </c>
      <c r="R108" s="6" t="s">
        <v>46</v>
      </c>
      <c r="S108" s="6" t="s">
        <v>424</v>
      </c>
      <c r="T108" s="6" t="s">
        <v>425</v>
      </c>
      <c r="U108" s="6" t="s">
        <v>186</v>
      </c>
      <c r="V108" s="6" t="s">
        <v>72</v>
      </c>
      <c r="W108" s="11" t="s">
        <v>62</v>
      </c>
      <c r="X108" s="11" t="s">
        <v>81</v>
      </c>
      <c r="Y108" s="6" t="s">
        <v>426</v>
      </c>
      <c r="Z108" s="11" t="s">
        <v>416</v>
      </c>
      <c r="AA108" s="11">
        <v>0</v>
      </c>
      <c r="AB108" s="11">
        <v>0</v>
      </c>
      <c r="AC108" s="11">
        <v>0</v>
      </c>
      <c r="AD108" s="11">
        <v>0</v>
      </c>
      <c r="AE108" s="18">
        <v>5</v>
      </c>
      <c r="AF108" s="18">
        <v>5</v>
      </c>
      <c r="AG108" s="16">
        <v>2017011000134</v>
      </c>
      <c r="AH108" s="6" t="s">
        <v>299</v>
      </c>
      <c r="AI108" s="47" t="s">
        <v>54</v>
      </c>
    </row>
    <row r="109" spans="2:35" ht="120" customHeight="1" x14ac:dyDescent="0.3">
      <c r="B109" s="46" t="s">
        <v>427</v>
      </c>
      <c r="C109" s="6" t="s">
        <v>384</v>
      </c>
      <c r="D109" s="6" t="s">
        <v>39</v>
      </c>
      <c r="E109" s="6" t="s">
        <v>317</v>
      </c>
      <c r="F109" s="6" t="s">
        <v>318</v>
      </c>
      <c r="G109" s="6" t="s">
        <v>293</v>
      </c>
      <c r="H109" s="6" t="s">
        <v>57</v>
      </c>
      <c r="I109" s="6" t="s">
        <v>68</v>
      </c>
      <c r="J109" s="8" t="s">
        <v>428</v>
      </c>
      <c r="K109" s="48">
        <v>0</v>
      </c>
      <c r="L109" s="48">
        <v>0</v>
      </c>
      <c r="M109" s="48">
        <v>0</v>
      </c>
      <c r="N109" s="48">
        <v>0</v>
      </c>
      <c r="O109" s="48">
        <v>0</v>
      </c>
      <c r="P109" s="48">
        <v>0</v>
      </c>
      <c r="Q109" s="48">
        <v>0</v>
      </c>
      <c r="R109" s="6" t="s">
        <v>46</v>
      </c>
      <c r="S109" s="6" t="s">
        <v>429</v>
      </c>
      <c r="T109" s="6" t="s">
        <v>430</v>
      </c>
      <c r="U109" s="6" t="s">
        <v>199</v>
      </c>
      <c r="V109" s="6" t="s">
        <v>72</v>
      </c>
      <c r="W109" s="11" t="s">
        <v>62</v>
      </c>
      <c r="X109" s="11" t="s">
        <v>52</v>
      </c>
      <c r="Y109" s="6" t="s">
        <v>431</v>
      </c>
      <c r="Z109" s="11">
        <v>0</v>
      </c>
      <c r="AA109" s="11">
        <v>2026</v>
      </c>
      <c r="AB109" s="11">
        <v>0</v>
      </c>
      <c r="AC109" s="11">
        <v>0</v>
      </c>
      <c r="AD109" s="11">
        <v>0</v>
      </c>
      <c r="AE109" s="12">
        <v>100</v>
      </c>
      <c r="AF109" s="19">
        <v>100</v>
      </c>
      <c r="AG109" s="16">
        <v>2017011000134</v>
      </c>
      <c r="AH109" s="6" t="s">
        <v>299</v>
      </c>
      <c r="AI109" s="47" t="s">
        <v>54</v>
      </c>
    </row>
    <row r="110" spans="2:35" ht="120" customHeight="1" x14ac:dyDescent="0.3">
      <c r="B110" s="46" t="s">
        <v>432</v>
      </c>
      <c r="C110" s="6" t="s">
        <v>433</v>
      </c>
      <c r="D110" s="6" t="s">
        <v>39</v>
      </c>
      <c r="E110" s="6" t="s">
        <v>317</v>
      </c>
      <c r="F110" s="6" t="s">
        <v>318</v>
      </c>
      <c r="G110" s="6" t="s">
        <v>293</v>
      </c>
      <c r="H110" s="6" t="s">
        <v>261</v>
      </c>
      <c r="I110" s="6" t="s">
        <v>434</v>
      </c>
      <c r="J110" s="6" t="s">
        <v>435</v>
      </c>
      <c r="K110" s="48">
        <v>0</v>
      </c>
      <c r="L110" s="48">
        <v>0</v>
      </c>
      <c r="M110" s="48">
        <v>0</v>
      </c>
      <c r="N110" s="48">
        <v>0</v>
      </c>
      <c r="O110" s="48">
        <v>0</v>
      </c>
      <c r="P110" s="48">
        <v>0</v>
      </c>
      <c r="Q110" s="48">
        <v>0</v>
      </c>
      <c r="R110" s="22" t="s">
        <v>46</v>
      </c>
      <c r="S110" s="6" t="s">
        <v>436</v>
      </c>
      <c r="T110" s="6" t="s">
        <v>437</v>
      </c>
      <c r="U110" s="6" t="s">
        <v>199</v>
      </c>
      <c r="V110" s="6" t="s">
        <v>72</v>
      </c>
      <c r="W110" s="11" t="s">
        <v>62</v>
      </c>
      <c r="X110" s="11" t="s">
        <v>52</v>
      </c>
      <c r="Y110" s="6" t="s">
        <v>438</v>
      </c>
      <c r="Z110" s="11">
        <v>45992</v>
      </c>
      <c r="AA110" s="11">
        <v>2026</v>
      </c>
      <c r="AB110" s="11">
        <v>0</v>
      </c>
      <c r="AC110" s="11">
        <v>0</v>
      </c>
      <c r="AD110" s="11">
        <v>0</v>
      </c>
      <c r="AE110" s="12">
        <v>12</v>
      </c>
      <c r="AF110" s="12">
        <v>12</v>
      </c>
      <c r="AG110" s="16" t="s">
        <v>298</v>
      </c>
      <c r="AH110" s="6" t="s">
        <v>299</v>
      </c>
      <c r="AI110" s="47" t="s">
        <v>54</v>
      </c>
    </row>
    <row r="111" spans="2:35" ht="120" customHeight="1" x14ac:dyDescent="0.3">
      <c r="B111" s="46" t="s">
        <v>439</v>
      </c>
      <c r="C111" s="6" t="s">
        <v>433</v>
      </c>
      <c r="D111" s="6" t="s">
        <v>39</v>
      </c>
      <c r="E111" s="6" t="s">
        <v>317</v>
      </c>
      <c r="F111" s="6" t="s">
        <v>318</v>
      </c>
      <c r="G111" s="6" t="s">
        <v>293</v>
      </c>
      <c r="H111" s="6" t="s">
        <v>261</v>
      </c>
      <c r="I111" s="6" t="s">
        <v>434</v>
      </c>
      <c r="J111" s="6" t="s">
        <v>435</v>
      </c>
      <c r="K111" s="48">
        <v>0</v>
      </c>
      <c r="L111" s="48">
        <v>0</v>
      </c>
      <c r="M111" s="48">
        <v>0</v>
      </c>
      <c r="N111" s="48">
        <v>0</v>
      </c>
      <c r="O111" s="48">
        <v>0</v>
      </c>
      <c r="P111" s="48">
        <v>0</v>
      </c>
      <c r="Q111" s="48">
        <v>0</v>
      </c>
      <c r="R111" s="22" t="s">
        <v>46</v>
      </c>
      <c r="S111" s="6" t="s">
        <v>440</v>
      </c>
      <c r="T111" s="6" t="s">
        <v>441</v>
      </c>
      <c r="U111" s="6" t="s">
        <v>199</v>
      </c>
      <c r="V111" s="6" t="s">
        <v>72</v>
      </c>
      <c r="W111" s="11" t="s">
        <v>51</v>
      </c>
      <c r="X111" s="11" t="s">
        <v>52</v>
      </c>
      <c r="Y111" s="6" t="s">
        <v>442</v>
      </c>
      <c r="Z111" s="11">
        <v>45992</v>
      </c>
      <c r="AA111" s="11">
        <v>2026</v>
      </c>
      <c r="AB111" s="11">
        <v>0</v>
      </c>
      <c r="AC111" s="11">
        <v>0</v>
      </c>
      <c r="AD111" s="11">
        <v>0</v>
      </c>
      <c r="AE111" s="14">
        <v>0.9</v>
      </c>
      <c r="AF111" s="14">
        <v>0.9</v>
      </c>
      <c r="AG111" s="16" t="s">
        <v>298</v>
      </c>
      <c r="AH111" s="6" t="s">
        <v>299</v>
      </c>
      <c r="AI111" s="47" t="s">
        <v>54</v>
      </c>
    </row>
    <row r="112" spans="2:35" ht="120" customHeight="1" x14ac:dyDescent="0.3">
      <c r="B112" s="46" t="s">
        <v>443</v>
      </c>
      <c r="C112" s="6" t="s">
        <v>433</v>
      </c>
      <c r="D112" s="6" t="s">
        <v>39</v>
      </c>
      <c r="E112" s="6" t="s">
        <v>317</v>
      </c>
      <c r="F112" s="6" t="s">
        <v>318</v>
      </c>
      <c r="G112" s="6" t="s">
        <v>293</v>
      </c>
      <c r="H112" s="6" t="s">
        <v>261</v>
      </c>
      <c r="I112" s="6" t="s">
        <v>434</v>
      </c>
      <c r="J112" s="6" t="s">
        <v>435</v>
      </c>
      <c r="K112" s="48">
        <v>0</v>
      </c>
      <c r="L112" s="48">
        <v>0</v>
      </c>
      <c r="M112" s="48">
        <v>0</v>
      </c>
      <c r="N112" s="48">
        <v>0</v>
      </c>
      <c r="O112" s="48">
        <v>0</v>
      </c>
      <c r="P112" s="48">
        <v>0</v>
      </c>
      <c r="Q112" s="48">
        <v>0</v>
      </c>
      <c r="R112" s="22" t="s">
        <v>46</v>
      </c>
      <c r="S112" s="6" t="s">
        <v>444</v>
      </c>
      <c r="T112" s="6" t="s">
        <v>445</v>
      </c>
      <c r="U112" s="6" t="s">
        <v>199</v>
      </c>
      <c r="V112" s="6" t="s">
        <v>72</v>
      </c>
      <c r="W112" s="11" t="s">
        <v>62</v>
      </c>
      <c r="X112" s="11" t="s">
        <v>63</v>
      </c>
      <c r="Y112" s="6" t="s">
        <v>446</v>
      </c>
      <c r="Z112" s="11" t="s">
        <v>447</v>
      </c>
      <c r="AA112" s="11">
        <v>2026</v>
      </c>
      <c r="AB112" s="11">
        <v>0</v>
      </c>
      <c r="AC112" s="11">
        <v>0</v>
      </c>
      <c r="AD112" s="11">
        <v>0</v>
      </c>
      <c r="AE112" s="12">
        <v>4</v>
      </c>
      <c r="AF112" s="11">
        <v>4</v>
      </c>
      <c r="AG112" s="16">
        <v>2017011000134</v>
      </c>
      <c r="AH112" s="6" t="s">
        <v>346</v>
      </c>
      <c r="AI112" s="43" t="s">
        <v>54</v>
      </c>
    </row>
    <row r="113" spans="2:35" s="32" customFormat="1" ht="120" customHeight="1" x14ac:dyDescent="0.3">
      <c r="B113" s="83" t="s">
        <v>448</v>
      </c>
      <c r="C113" s="22" t="s">
        <v>449</v>
      </c>
      <c r="D113" s="22" t="s">
        <v>39</v>
      </c>
      <c r="E113" s="22" t="s">
        <v>317</v>
      </c>
      <c r="F113" s="22" t="s">
        <v>318</v>
      </c>
      <c r="G113" s="22" t="s">
        <v>293</v>
      </c>
      <c r="H113" s="22" t="s">
        <v>57</v>
      </c>
      <c r="I113" s="22" t="s">
        <v>302</v>
      </c>
      <c r="J113" s="22" t="s">
        <v>450</v>
      </c>
      <c r="K113" s="49">
        <v>0</v>
      </c>
      <c r="L113" s="49">
        <v>0</v>
      </c>
      <c r="M113" s="49">
        <v>0</v>
      </c>
      <c r="N113" s="49">
        <v>0</v>
      </c>
      <c r="O113" s="49">
        <v>0</v>
      </c>
      <c r="P113" s="49">
        <v>0</v>
      </c>
      <c r="Q113" s="49" t="s">
        <v>342</v>
      </c>
      <c r="R113" s="22" t="s">
        <v>46</v>
      </c>
      <c r="S113" s="22" t="s">
        <v>451</v>
      </c>
      <c r="T113" s="22" t="s">
        <v>452</v>
      </c>
      <c r="U113" s="22" t="s">
        <v>199</v>
      </c>
      <c r="V113" s="22" t="s">
        <v>72</v>
      </c>
      <c r="W113" s="21" t="s">
        <v>51</v>
      </c>
      <c r="X113" s="21" t="s">
        <v>52</v>
      </c>
      <c r="Y113" s="22" t="s">
        <v>453</v>
      </c>
      <c r="Z113" s="21">
        <v>1</v>
      </c>
      <c r="AA113" s="21">
        <v>2026</v>
      </c>
      <c r="AB113" s="21">
        <v>0</v>
      </c>
      <c r="AC113" s="21">
        <v>0</v>
      </c>
      <c r="AD113" s="21">
        <v>0</v>
      </c>
      <c r="AE113" s="23">
        <v>1</v>
      </c>
      <c r="AF113" s="23">
        <v>1</v>
      </c>
      <c r="AG113" s="36" t="s">
        <v>298</v>
      </c>
      <c r="AH113" s="22" t="s">
        <v>299</v>
      </c>
      <c r="AI113" s="84" t="s">
        <v>54</v>
      </c>
    </row>
    <row r="114" spans="2:35" s="32" customFormat="1" ht="120" customHeight="1" x14ac:dyDescent="0.3">
      <c r="B114" s="83" t="s">
        <v>454</v>
      </c>
      <c r="C114" s="22" t="s">
        <v>449</v>
      </c>
      <c r="D114" s="22" t="s">
        <v>39</v>
      </c>
      <c r="E114" s="22" t="s">
        <v>317</v>
      </c>
      <c r="F114" s="22" t="s">
        <v>318</v>
      </c>
      <c r="G114" s="22" t="s">
        <v>293</v>
      </c>
      <c r="H114" s="22" t="s">
        <v>301</v>
      </c>
      <c r="I114" s="22" t="s">
        <v>217</v>
      </c>
      <c r="J114" s="22" t="s">
        <v>450</v>
      </c>
      <c r="K114" s="49">
        <v>0</v>
      </c>
      <c r="L114" s="49">
        <v>0</v>
      </c>
      <c r="M114" s="49">
        <v>0</v>
      </c>
      <c r="N114" s="49">
        <v>0</v>
      </c>
      <c r="O114" s="49">
        <v>0</v>
      </c>
      <c r="P114" s="49">
        <v>0</v>
      </c>
      <c r="Q114" s="49">
        <v>0</v>
      </c>
      <c r="R114" s="22" t="s">
        <v>46</v>
      </c>
      <c r="S114" s="22" t="s">
        <v>455</v>
      </c>
      <c r="T114" s="22" t="s">
        <v>456</v>
      </c>
      <c r="U114" s="22" t="s">
        <v>199</v>
      </c>
      <c r="V114" s="22" t="s">
        <v>72</v>
      </c>
      <c r="W114" s="21" t="s">
        <v>51</v>
      </c>
      <c r="X114" s="21" t="s">
        <v>52</v>
      </c>
      <c r="Y114" s="22" t="s">
        <v>457</v>
      </c>
      <c r="Z114" s="21" t="s">
        <v>458</v>
      </c>
      <c r="AA114" s="21">
        <v>2026</v>
      </c>
      <c r="AB114" s="21">
        <v>0</v>
      </c>
      <c r="AC114" s="21">
        <v>0</v>
      </c>
      <c r="AD114" s="21">
        <v>0</v>
      </c>
      <c r="AE114" s="24">
        <v>1.0000000000000002</v>
      </c>
      <c r="AF114" s="24">
        <v>1.0000000000000002</v>
      </c>
      <c r="AG114" s="36" t="s">
        <v>298</v>
      </c>
      <c r="AH114" s="22" t="s">
        <v>299</v>
      </c>
      <c r="AI114" s="84" t="s">
        <v>54</v>
      </c>
    </row>
    <row r="115" spans="2:35" s="33" customFormat="1" ht="120" customHeight="1" x14ac:dyDescent="0.3">
      <c r="B115" s="83" t="s">
        <v>459</v>
      </c>
      <c r="C115" s="22" t="s">
        <v>449</v>
      </c>
      <c r="D115" s="22" t="s">
        <v>39</v>
      </c>
      <c r="E115" s="22" t="s">
        <v>317</v>
      </c>
      <c r="F115" s="22" t="s">
        <v>318</v>
      </c>
      <c r="G115" s="22" t="s">
        <v>293</v>
      </c>
      <c r="H115" s="22" t="s">
        <v>261</v>
      </c>
      <c r="I115" s="22" t="s">
        <v>460</v>
      </c>
      <c r="J115" s="22" t="s">
        <v>450</v>
      </c>
      <c r="K115" s="49">
        <v>0</v>
      </c>
      <c r="L115" s="49">
        <v>0</v>
      </c>
      <c r="M115" s="49">
        <v>0</v>
      </c>
      <c r="N115" s="49">
        <v>0</v>
      </c>
      <c r="O115" s="49">
        <v>0</v>
      </c>
      <c r="P115" s="49">
        <v>0</v>
      </c>
      <c r="Q115" s="49">
        <v>0</v>
      </c>
      <c r="R115" s="22" t="s">
        <v>46</v>
      </c>
      <c r="S115" s="22" t="s">
        <v>461</v>
      </c>
      <c r="T115" s="22" t="s">
        <v>462</v>
      </c>
      <c r="U115" s="22" t="s">
        <v>199</v>
      </c>
      <c r="V115" s="22" t="s">
        <v>72</v>
      </c>
      <c r="W115" s="21" t="s">
        <v>51</v>
      </c>
      <c r="X115" s="21" t="s">
        <v>52</v>
      </c>
      <c r="Y115" s="22" t="s">
        <v>463</v>
      </c>
      <c r="Z115" s="21" t="s">
        <v>458</v>
      </c>
      <c r="AA115" s="21">
        <v>2026</v>
      </c>
      <c r="AB115" s="21">
        <v>0</v>
      </c>
      <c r="AC115" s="21">
        <v>0</v>
      </c>
      <c r="AD115" s="21">
        <v>0</v>
      </c>
      <c r="AE115" s="24">
        <v>1.0000000000000002</v>
      </c>
      <c r="AF115" s="24">
        <v>1.0000000000000002</v>
      </c>
      <c r="AG115" s="36" t="s">
        <v>298</v>
      </c>
      <c r="AH115" s="22" t="s">
        <v>299</v>
      </c>
      <c r="AI115" s="84" t="s">
        <v>54</v>
      </c>
    </row>
    <row r="116" spans="2:35" ht="120" customHeight="1" x14ac:dyDescent="0.3">
      <c r="B116" s="83" t="s">
        <v>464</v>
      </c>
      <c r="C116" s="22" t="s">
        <v>449</v>
      </c>
      <c r="D116" s="22" t="s">
        <v>39</v>
      </c>
      <c r="E116" s="22" t="s">
        <v>317</v>
      </c>
      <c r="F116" s="22" t="s">
        <v>318</v>
      </c>
      <c r="G116" s="22" t="s">
        <v>293</v>
      </c>
      <c r="H116" s="22" t="s">
        <v>57</v>
      </c>
      <c r="I116" s="22" t="s">
        <v>103</v>
      </c>
      <c r="J116" s="22" t="s">
        <v>450</v>
      </c>
      <c r="K116" s="49">
        <v>0</v>
      </c>
      <c r="L116" s="49">
        <v>0</v>
      </c>
      <c r="M116" s="49">
        <v>0</v>
      </c>
      <c r="N116" s="49">
        <v>0</v>
      </c>
      <c r="O116" s="49">
        <v>0</v>
      </c>
      <c r="P116" s="49">
        <v>0</v>
      </c>
      <c r="Q116" s="49">
        <v>0</v>
      </c>
      <c r="R116" s="22" t="s">
        <v>46</v>
      </c>
      <c r="S116" s="22" t="s">
        <v>465</v>
      </c>
      <c r="T116" s="22" t="s">
        <v>466</v>
      </c>
      <c r="U116" s="22" t="s">
        <v>199</v>
      </c>
      <c r="V116" s="22" t="s">
        <v>72</v>
      </c>
      <c r="W116" s="21" t="s">
        <v>51</v>
      </c>
      <c r="X116" s="21" t="s">
        <v>52</v>
      </c>
      <c r="Y116" s="22" t="s">
        <v>467</v>
      </c>
      <c r="Z116" s="21" t="s">
        <v>458</v>
      </c>
      <c r="AA116" s="21">
        <v>2026</v>
      </c>
      <c r="AB116" s="21">
        <v>0</v>
      </c>
      <c r="AC116" s="21">
        <v>0</v>
      </c>
      <c r="AD116" s="21">
        <v>0</v>
      </c>
      <c r="AE116" s="24">
        <v>1.0000000000000002</v>
      </c>
      <c r="AF116" s="24">
        <v>1.0000000000000002</v>
      </c>
      <c r="AG116" s="36" t="s">
        <v>298</v>
      </c>
      <c r="AH116" s="22" t="s">
        <v>299</v>
      </c>
      <c r="AI116" s="84" t="s">
        <v>54</v>
      </c>
    </row>
    <row r="117" spans="2:35" ht="120" customHeight="1" x14ac:dyDescent="0.3">
      <c r="B117" s="83" t="s">
        <v>468</v>
      </c>
      <c r="C117" s="22" t="s">
        <v>449</v>
      </c>
      <c r="D117" s="22" t="s">
        <v>39</v>
      </c>
      <c r="E117" s="22" t="s">
        <v>317</v>
      </c>
      <c r="F117" s="22" t="s">
        <v>318</v>
      </c>
      <c r="G117" s="22" t="s">
        <v>293</v>
      </c>
      <c r="H117" s="22" t="s">
        <v>57</v>
      </c>
      <c r="I117" s="22" t="s">
        <v>68</v>
      </c>
      <c r="J117" s="22" t="s">
        <v>450</v>
      </c>
      <c r="K117" s="49">
        <v>0</v>
      </c>
      <c r="L117" s="49">
        <v>0</v>
      </c>
      <c r="M117" s="49">
        <v>0</v>
      </c>
      <c r="N117" s="49">
        <v>0</v>
      </c>
      <c r="O117" s="49">
        <v>0</v>
      </c>
      <c r="P117" s="49">
        <v>0</v>
      </c>
      <c r="Q117" s="49">
        <v>0</v>
      </c>
      <c r="R117" s="22" t="s">
        <v>46</v>
      </c>
      <c r="S117" s="22" t="s">
        <v>469</v>
      </c>
      <c r="T117" s="22" t="s">
        <v>470</v>
      </c>
      <c r="U117" s="22" t="s">
        <v>199</v>
      </c>
      <c r="V117" s="22" t="s">
        <v>72</v>
      </c>
      <c r="W117" s="21" t="s">
        <v>51</v>
      </c>
      <c r="X117" s="21" t="s">
        <v>52</v>
      </c>
      <c r="Y117" s="22" t="s">
        <v>471</v>
      </c>
      <c r="Z117" s="21" t="s">
        <v>458</v>
      </c>
      <c r="AA117" s="21">
        <v>2026</v>
      </c>
      <c r="AB117" s="21">
        <v>0</v>
      </c>
      <c r="AC117" s="21">
        <v>0</v>
      </c>
      <c r="AD117" s="21">
        <v>0</v>
      </c>
      <c r="AE117" s="24">
        <v>1.0000000000000002</v>
      </c>
      <c r="AF117" s="24">
        <v>1.0000000000000002</v>
      </c>
      <c r="AG117" s="36" t="s">
        <v>298</v>
      </c>
      <c r="AH117" s="22" t="s">
        <v>299</v>
      </c>
      <c r="AI117" s="84" t="s">
        <v>54</v>
      </c>
    </row>
    <row r="118" spans="2:35" ht="120" customHeight="1" x14ac:dyDescent="0.3">
      <c r="B118" s="83" t="s">
        <v>472</v>
      </c>
      <c r="C118" s="22" t="s">
        <v>449</v>
      </c>
      <c r="D118" s="22" t="s">
        <v>39</v>
      </c>
      <c r="E118" s="22" t="s">
        <v>317</v>
      </c>
      <c r="F118" s="22" t="s">
        <v>318</v>
      </c>
      <c r="G118" s="22" t="s">
        <v>293</v>
      </c>
      <c r="H118" s="22" t="s">
        <v>294</v>
      </c>
      <c r="I118" s="22" t="s">
        <v>248</v>
      </c>
      <c r="J118" s="22" t="s">
        <v>450</v>
      </c>
      <c r="K118" s="49">
        <v>0</v>
      </c>
      <c r="L118" s="49">
        <v>0</v>
      </c>
      <c r="M118" s="49">
        <v>0</v>
      </c>
      <c r="N118" s="49">
        <v>0</v>
      </c>
      <c r="O118" s="49">
        <v>0</v>
      </c>
      <c r="P118" s="49">
        <v>0</v>
      </c>
      <c r="Q118" s="49">
        <v>0</v>
      </c>
      <c r="R118" s="22" t="s">
        <v>46</v>
      </c>
      <c r="S118" s="22" t="s">
        <v>550</v>
      </c>
      <c r="T118" s="22" t="s">
        <v>473</v>
      </c>
      <c r="U118" s="22" t="s">
        <v>199</v>
      </c>
      <c r="V118" s="22" t="s">
        <v>72</v>
      </c>
      <c r="W118" s="21" t="s">
        <v>51</v>
      </c>
      <c r="X118" s="21" t="s">
        <v>52</v>
      </c>
      <c r="Y118" s="22" t="s">
        <v>474</v>
      </c>
      <c r="Z118" s="21" t="s">
        <v>458</v>
      </c>
      <c r="AA118" s="21">
        <v>2026</v>
      </c>
      <c r="AB118" s="21">
        <v>0</v>
      </c>
      <c r="AC118" s="21">
        <v>0</v>
      </c>
      <c r="AD118" s="21">
        <v>0</v>
      </c>
      <c r="AE118" s="24">
        <v>1.0000000000000002</v>
      </c>
      <c r="AF118" s="24">
        <v>1.0000000000000002</v>
      </c>
      <c r="AG118" s="36" t="s">
        <v>298</v>
      </c>
      <c r="AH118" s="22" t="s">
        <v>299</v>
      </c>
      <c r="AI118" s="84" t="s">
        <v>54</v>
      </c>
    </row>
    <row r="119" spans="2:35" ht="120" customHeight="1" x14ac:dyDescent="0.3">
      <c r="B119" s="83" t="s">
        <v>475</v>
      </c>
      <c r="C119" s="22" t="s">
        <v>449</v>
      </c>
      <c r="D119" s="22" t="s">
        <v>39</v>
      </c>
      <c r="E119" s="22" t="s">
        <v>317</v>
      </c>
      <c r="F119" s="22" t="s">
        <v>318</v>
      </c>
      <c r="G119" s="22" t="s">
        <v>293</v>
      </c>
      <c r="H119" s="22" t="s">
        <v>476</v>
      </c>
      <c r="I119" s="22" t="s">
        <v>477</v>
      </c>
      <c r="J119" s="22" t="s">
        <v>450</v>
      </c>
      <c r="K119" s="49">
        <v>0</v>
      </c>
      <c r="L119" s="49">
        <v>0</v>
      </c>
      <c r="M119" s="49">
        <v>0</v>
      </c>
      <c r="N119" s="49">
        <v>0</v>
      </c>
      <c r="O119" s="49">
        <v>0</v>
      </c>
      <c r="P119" s="49">
        <v>0</v>
      </c>
      <c r="Q119" s="49">
        <v>0</v>
      </c>
      <c r="R119" s="22" t="s">
        <v>46</v>
      </c>
      <c r="S119" s="22" t="s">
        <v>478</v>
      </c>
      <c r="T119" s="72" t="s">
        <v>479</v>
      </c>
      <c r="U119" s="22" t="s">
        <v>480</v>
      </c>
      <c r="V119" s="22" t="s">
        <v>50</v>
      </c>
      <c r="W119" s="21" t="s">
        <v>51</v>
      </c>
      <c r="X119" s="21" t="s">
        <v>88</v>
      </c>
      <c r="Y119" s="22" t="s">
        <v>481</v>
      </c>
      <c r="Z119" s="21" t="s">
        <v>458</v>
      </c>
      <c r="AA119" s="21">
        <v>2026</v>
      </c>
      <c r="AB119" s="21">
        <v>0</v>
      </c>
      <c r="AC119" s="21">
        <v>0</v>
      </c>
      <c r="AD119" s="21">
        <v>0</v>
      </c>
      <c r="AE119" s="24">
        <v>1.0000000000000002</v>
      </c>
      <c r="AF119" s="24">
        <v>1.0000000000000002</v>
      </c>
      <c r="AG119" s="36" t="s">
        <v>298</v>
      </c>
      <c r="AH119" s="22" t="s">
        <v>299</v>
      </c>
      <c r="AI119" s="84" t="s">
        <v>54</v>
      </c>
    </row>
    <row r="120" spans="2:35" ht="120" customHeight="1" x14ac:dyDescent="0.3">
      <c r="B120" s="83" t="s">
        <v>482</v>
      </c>
      <c r="C120" s="22" t="s">
        <v>449</v>
      </c>
      <c r="D120" s="22" t="s">
        <v>39</v>
      </c>
      <c r="E120" s="22" t="s">
        <v>317</v>
      </c>
      <c r="F120" s="22" t="s">
        <v>318</v>
      </c>
      <c r="G120" s="22" t="s">
        <v>293</v>
      </c>
      <c r="H120" s="22" t="s">
        <v>476</v>
      </c>
      <c r="I120" s="22" t="s">
        <v>477</v>
      </c>
      <c r="J120" s="22" t="s">
        <v>450</v>
      </c>
      <c r="K120" s="49">
        <v>0</v>
      </c>
      <c r="L120" s="49">
        <v>0</v>
      </c>
      <c r="M120" s="49">
        <v>0</v>
      </c>
      <c r="N120" s="49">
        <v>0</v>
      </c>
      <c r="O120" s="49">
        <v>0</v>
      </c>
      <c r="P120" s="49">
        <v>0</v>
      </c>
      <c r="Q120" s="49">
        <v>0</v>
      </c>
      <c r="R120" s="22" t="s">
        <v>46</v>
      </c>
      <c r="S120" s="22" t="s">
        <v>483</v>
      </c>
      <c r="T120" s="22" t="s">
        <v>484</v>
      </c>
      <c r="U120" s="22" t="s">
        <v>485</v>
      </c>
      <c r="V120" s="22" t="s">
        <v>72</v>
      </c>
      <c r="W120" s="21" t="s">
        <v>51</v>
      </c>
      <c r="X120" s="21" t="s">
        <v>52</v>
      </c>
      <c r="Y120" s="22" t="s">
        <v>486</v>
      </c>
      <c r="Z120" s="21" t="s">
        <v>458</v>
      </c>
      <c r="AA120" s="21">
        <v>2026</v>
      </c>
      <c r="AB120" s="21">
        <v>0</v>
      </c>
      <c r="AC120" s="21">
        <v>0</v>
      </c>
      <c r="AD120" s="21">
        <v>0</v>
      </c>
      <c r="AE120" s="24">
        <v>1.0000000000000002</v>
      </c>
      <c r="AF120" s="24">
        <v>1.0000000000000002</v>
      </c>
      <c r="AG120" s="36" t="s">
        <v>298</v>
      </c>
      <c r="AH120" s="22" t="s">
        <v>299</v>
      </c>
      <c r="AI120" s="84" t="s">
        <v>54</v>
      </c>
    </row>
    <row r="121" spans="2:35" ht="120" customHeight="1" x14ac:dyDescent="0.3">
      <c r="B121" s="83" t="s">
        <v>487</v>
      </c>
      <c r="C121" s="22" t="s">
        <v>449</v>
      </c>
      <c r="D121" s="22" t="s">
        <v>39</v>
      </c>
      <c r="E121" s="22" t="s">
        <v>317</v>
      </c>
      <c r="F121" s="22" t="s">
        <v>318</v>
      </c>
      <c r="G121" s="22" t="s">
        <v>293</v>
      </c>
      <c r="H121" s="22" t="s">
        <v>476</v>
      </c>
      <c r="I121" s="22" t="s">
        <v>477</v>
      </c>
      <c r="J121" s="22" t="s">
        <v>450</v>
      </c>
      <c r="K121" s="49">
        <v>0</v>
      </c>
      <c r="L121" s="49">
        <v>0</v>
      </c>
      <c r="M121" s="49">
        <v>0</v>
      </c>
      <c r="N121" s="49">
        <v>0</v>
      </c>
      <c r="O121" s="49">
        <v>0</v>
      </c>
      <c r="P121" s="49">
        <v>0</v>
      </c>
      <c r="Q121" s="49">
        <v>0</v>
      </c>
      <c r="R121" s="22" t="s">
        <v>46</v>
      </c>
      <c r="S121" s="22" t="s">
        <v>488</v>
      </c>
      <c r="T121" s="22" t="s">
        <v>489</v>
      </c>
      <c r="U121" s="22" t="s">
        <v>199</v>
      </c>
      <c r="V121" s="22" t="s">
        <v>72</v>
      </c>
      <c r="W121" s="21" t="s">
        <v>51</v>
      </c>
      <c r="X121" s="21" t="s">
        <v>52</v>
      </c>
      <c r="Y121" s="22" t="s">
        <v>490</v>
      </c>
      <c r="Z121" s="21" t="s">
        <v>458</v>
      </c>
      <c r="AA121" s="21">
        <v>2026</v>
      </c>
      <c r="AB121" s="21">
        <v>0</v>
      </c>
      <c r="AC121" s="21">
        <v>0</v>
      </c>
      <c r="AD121" s="21">
        <v>0</v>
      </c>
      <c r="AE121" s="24">
        <v>1.0000000000000002</v>
      </c>
      <c r="AF121" s="24">
        <v>1.0000000000000002</v>
      </c>
      <c r="AG121" s="36" t="s">
        <v>298</v>
      </c>
      <c r="AH121" s="22" t="s">
        <v>299</v>
      </c>
      <c r="AI121" s="84" t="s">
        <v>54</v>
      </c>
    </row>
    <row r="122" spans="2:35" ht="120" customHeight="1" thickBot="1" x14ac:dyDescent="0.35">
      <c r="B122" s="85" t="s">
        <v>491</v>
      </c>
      <c r="C122" s="86" t="s">
        <v>449</v>
      </c>
      <c r="D122" s="86" t="s">
        <v>39</v>
      </c>
      <c r="E122" s="86" t="s">
        <v>317</v>
      </c>
      <c r="F122" s="86" t="s">
        <v>318</v>
      </c>
      <c r="G122" s="86" t="s">
        <v>293</v>
      </c>
      <c r="H122" s="86" t="s">
        <v>476</v>
      </c>
      <c r="I122" s="86" t="s">
        <v>477</v>
      </c>
      <c r="J122" s="86" t="s">
        <v>450</v>
      </c>
      <c r="K122" s="87">
        <v>0</v>
      </c>
      <c r="L122" s="87">
        <v>0</v>
      </c>
      <c r="M122" s="87">
        <v>0</v>
      </c>
      <c r="N122" s="87">
        <v>0</v>
      </c>
      <c r="O122" s="87">
        <v>0</v>
      </c>
      <c r="P122" s="87">
        <v>0</v>
      </c>
      <c r="Q122" s="87">
        <v>0</v>
      </c>
      <c r="R122" s="86" t="s">
        <v>46</v>
      </c>
      <c r="S122" s="86" t="s">
        <v>492</v>
      </c>
      <c r="T122" s="86" t="s">
        <v>493</v>
      </c>
      <c r="U122" s="86" t="s">
        <v>199</v>
      </c>
      <c r="V122" s="86" t="s">
        <v>72</v>
      </c>
      <c r="W122" s="88" t="s">
        <v>51</v>
      </c>
      <c r="X122" s="88" t="s">
        <v>52</v>
      </c>
      <c r="Y122" s="86" t="s">
        <v>494</v>
      </c>
      <c r="Z122" s="88" t="s">
        <v>458</v>
      </c>
      <c r="AA122" s="88">
        <v>2026</v>
      </c>
      <c r="AB122" s="88">
        <v>0</v>
      </c>
      <c r="AC122" s="88">
        <v>0</v>
      </c>
      <c r="AD122" s="88">
        <v>0</v>
      </c>
      <c r="AE122" s="89">
        <v>1.0000000000000002</v>
      </c>
      <c r="AF122" s="89">
        <v>1.0000000000000002</v>
      </c>
      <c r="AG122" s="90" t="s">
        <v>298</v>
      </c>
      <c r="AH122" s="86" t="s">
        <v>299</v>
      </c>
      <c r="AI122" s="91" t="s">
        <v>54</v>
      </c>
    </row>
    <row r="124" spans="2:35" ht="92.4" customHeight="1" x14ac:dyDescent="0.3"/>
    <row r="125" spans="2:35" ht="92.4" customHeight="1" x14ac:dyDescent="0.3"/>
    <row r="126" spans="2:35" ht="92.4" customHeight="1" x14ac:dyDescent="0.3"/>
  </sheetData>
  <autoFilter ref="B4:AI123" xr:uid="{2FDC9E33-32CA-4F34-BE85-D9B50A11B003}"/>
  <mergeCells count="5">
    <mergeCell ref="D3:F3"/>
    <mergeCell ref="H3:AI3"/>
    <mergeCell ref="B2:E2"/>
    <mergeCell ref="F2:X2"/>
    <mergeCell ref="Y2:AI2"/>
  </mergeCells>
  <phoneticPr fontId="12" type="noConversion"/>
  <dataValidations count="2">
    <dataValidation allowBlank="1" showInputMessage="1" showErrorMessage="1" prompt="Escriba la expresión matemática con la cual se calcula el indicador." sqref="Y4" xr:uid="{3F0D1698-E282-4D52-A592-32033A0232EB}"/>
    <dataValidation allowBlank="1" showInputMessage="1" showErrorMessage="1" prompt=" Elija la temática del indicador de resultado." sqref="C4" xr:uid="{BCB0051D-4277-462B-A42A-268178DCCB8A}"/>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0A12-20A8-419A-B2B7-9EB1C79690DD}">
  <dimension ref="A1:D44"/>
  <sheetViews>
    <sheetView topLeftCell="A13" workbookViewId="0">
      <selection activeCell="D25" sqref="D25"/>
    </sheetView>
  </sheetViews>
  <sheetFormatPr baseColWidth="10" defaultColWidth="11.44140625" defaultRowHeight="18.600000000000001" customHeight="1" x14ac:dyDescent="0.3"/>
  <cols>
    <col min="1" max="1" width="13.109375" customWidth="1"/>
    <col min="2" max="2" width="53.6640625" customWidth="1"/>
    <col min="3" max="3" width="18.109375" customWidth="1"/>
    <col min="4" max="4" width="16.109375" customWidth="1"/>
    <col min="5" max="6" width="2.88671875" customWidth="1"/>
    <col min="7" max="7" width="38" customWidth="1"/>
    <col min="8" max="8" width="21.88671875" customWidth="1"/>
  </cols>
  <sheetData>
    <row r="1" spans="1:4" ht="18.600000000000001" customHeight="1" x14ac:dyDescent="0.3">
      <c r="A1" s="54" t="s">
        <v>495</v>
      </c>
      <c r="B1" s="54" t="s">
        <v>496</v>
      </c>
      <c r="C1" s="54" t="s">
        <v>497</v>
      </c>
      <c r="D1" s="54" t="s">
        <v>498</v>
      </c>
    </row>
    <row r="2" spans="1:4" ht="18.600000000000001" customHeight="1" x14ac:dyDescent="0.3">
      <c r="A2" s="52" t="s">
        <v>499</v>
      </c>
      <c r="B2" s="59" t="s">
        <v>56</v>
      </c>
      <c r="C2" s="60" t="s">
        <v>500</v>
      </c>
      <c r="D2" s="61">
        <v>0</v>
      </c>
    </row>
    <row r="3" spans="1:4" ht="18.600000000000001" customHeight="1" x14ac:dyDescent="0.3">
      <c r="A3" s="52" t="s">
        <v>499</v>
      </c>
      <c r="B3" s="59" t="s">
        <v>56</v>
      </c>
      <c r="C3" s="61" t="s">
        <v>501</v>
      </c>
      <c r="D3" s="61">
        <v>0</v>
      </c>
    </row>
    <row r="4" spans="1:4" ht="18.600000000000001" customHeight="1" x14ac:dyDescent="0.3">
      <c r="A4" s="52" t="s">
        <v>499</v>
      </c>
      <c r="B4" s="59" t="s">
        <v>56</v>
      </c>
      <c r="C4" s="52" t="s">
        <v>502</v>
      </c>
      <c r="D4" s="52">
        <v>3</v>
      </c>
    </row>
    <row r="5" spans="1:4" ht="18.600000000000001" customHeight="1" x14ac:dyDescent="0.3">
      <c r="A5" s="52" t="s">
        <v>499</v>
      </c>
      <c r="B5" s="59" t="s">
        <v>56</v>
      </c>
      <c r="C5" s="52" t="s">
        <v>503</v>
      </c>
      <c r="D5" s="52">
        <v>7</v>
      </c>
    </row>
    <row r="6" spans="1:4" ht="18.600000000000001" customHeight="1" x14ac:dyDescent="0.3">
      <c r="A6" s="52" t="s">
        <v>499</v>
      </c>
      <c r="B6" s="59" t="s">
        <v>56</v>
      </c>
      <c r="C6" s="58" t="s">
        <v>246</v>
      </c>
      <c r="D6" s="58">
        <f>SUM(D2:D5)</f>
        <v>10</v>
      </c>
    </row>
    <row r="7" spans="1:4" s="50" customFormat="1" ht="18.600000000000001" customHeight="1" x14ac:dyDescent="0.3">
      <c r="A7" s="52" t="s">
        <v>499</v>
      </c>
      <c r="B7" s="55" t="s">
        <v>42</v>
      </c>
      <c r="C7" s="51" t="s">
        <v>500</v>
      </c>
      <c r="D7" s="51">
        <v>13</v>
      </c>
    </row>
    <row r="8" spans="1:4" ht="18.600000000000001" customHeight="1" x14ac:dyDescent="0.3">
      <c r="A8" s="52" t="s">
        <v>499</v>
      </c>
      <c r="B8" s="55" t="s">
        <v>42</v>
      </c>
      <c r="C8" s="52" t="s">
        <v>501</v>
      </c>
      <c r="D8" s="52">
        <v>8</v>
      </c>
    </row>
    <row r="9" spans="1:4" ht="18.600000000000001" customHeight="1" x14ac:dyDescent="0.3">
      <c r="A9" s="52" t="s">
        <v>499</v>
      </c>
      <c r="B9" s="55" t="s">
        <v>42</v>
      </c>
      <c r="C9" s="52" t="s">
        <v>502</v>
      </c>
      <c r="D9" s="52">
        <v>4</v>
      </c>
    </row>
    <row r="10" spans="1:4" ht="18.600000000000001" customHeight="1" x14ac:dyDescent="0.3">
      <c r="A10" s="52" t="s">
        <v>499</v>
      </c>
      <c r="B10" s="55" t="s">
        <v>42</v>
      </c>
      <c r="C10" s="61" t="s">
        <v>503</v>
      </c>
      <c r="D10" s="61">
        <v>0</v>
      </c>
    </row>
    <row r="11" spans="1:4" ht="22.2" customHeight="1" x14ac:dyDescent="0.3">
      <c r="A11" s="52" t="s">
        <v>499</v>
      </c>
      <c r="B11" s="55" t="s">
        <v>42</v>
      </c>
      <c r="C11" s="58" t="s">
        <v>246</v>
      </c>
      <c r="D11" s="58">
        <f>SUM(D7:D10)</f>
        <v>25</v>
      </c>
    </row>
    <row r="12" spans="1:4" ht="27.6" customHeight="1" x14ac:dyDescent="0.3">
      <c r="A12" s="52" t="s">
        <v>504</v>
      </c>
      <c r="B12" s="56" t="s">
        <v>505</v>
      </c>
      <c r="C12" s="52" t="s">
        <v>506</v>
      </c>
      <c r="D12" s="52">
        <v>25</v>
      </c>
    </row>
    <row r="13" spans="1:4" ht="27.6" customHeight="1" x14ac:dyDescent="0.3">
      <c r="A13" s="52" t="s">
        <v>504</v>
      </c>
      <c r="B13" s="56" t="s">
        <v>505</v>
      </c>
      <c r="C13" s="52" t="s">
        <v>507</v>
      </c>
      <c r="D13" s="52">
        <v>11</v>
      </c>
    </row>
    <row r="14" spans="1:4" ht="27.6" customHeight="1" x14ac:dyDescent="0.3">
      <c r="A14" s="52" t="s">
        <v>504</v>
      </c>
      <c r="B14" s="56" t="s">
        <v>505</v>
      </c>
      <c r="C14" s="52" t="s">
        <v>508</v>
      </c>
      <c r="D14" s="52">
        <v>6</v>
      </c>
    </row>
    <row r="15" spans="1:4" ht="27.6" customHeight="1" x14ac:dyDescent="0.3">
      <c r="A15" s="52" t="s">
        <v>504</v>
      </c>
      <c r="B15" s="56" t="s">
        <v>505</v>
      </c>
      <c r="C15" s="58" t="s">
        <v>246</v>
      </c>
      <c r="D15" s="58">
        <f>SUM(D12:D14)</f>
        <v>42</v>
      </c>
    </row>
    <row r="16" spans="1:4" ht="18.600000000000001" customHeight="1" x14ac:dyDescent="0.3">
      <c r="A16" s="52" t="s">
        <v>509</v>
      </c>
      <c r="B16" s="57" t="s">
        <v>293</v>
      </c>
      <c r="C16" s="52" t="s">
        <v>510</v>
      </c>
      <c r="D16" s="52">
        <v>4</v>
      </c>
    </row>
    <row r="17" spans="1:4" ht="18.600000000000001" customHeight="1" x14ac:dyDescent="0.3">
      <c r="A17" s="52" t="s">
        <v>509</v>
      </c>
      <c r="B17" s="57" t="s">
        <v>293</v>
      </c>
      <c r="C17" s="52" t="s">
        <v>511</v>
      </c>
      <c r="D17" s="52">
        <v>10</v>
      </c>
    </row>
    <row r="18" spans="1:4" ht="18.600000000000001" customHeight="1" x14ac:dyDescent="0.3">
      <c r="A18" s="52" t="s">
        <v>509</v>
      </c>
      <c r="B18" s="57" t="s">
        <v>293</v>
      </c>
      <c r="C18" s="52" t="s">
        <v>512</v>
      </c>
      <c r="D18" s="52">
        <v>1</v>
      </c>
    </row>
    <row r="19" spans="1:4" ht="18.600000000000001" customHeight="1" x14ac:dyDescent="0.3">
      <c r="A19" s="52" t="s">
        <v>509</v>
      </c>
      <c r="B19" s="57" t="s">
        <v>293</v>
      </c>
      <c r="C19" s="52" t="s">
        <v>513</v>
      </c>
      <c r="D19" s="52">
        <v>1</v>
      </c>
    </row>
    <row r="20" spans="1:4" ht="18.600000000000001" customHeight="1" x14ac:dyDescent="0.3">
      <c r="A20" s="52" t="s">
        <v>509</v>
      </c>
      <c r="B20" s="57" t="s">
        <v>293</v>
      </c>
      <c r="C20" s="52" t="s">
        <v>514</v>
      </c>
      <c r="D20" s="52">
        <v>3</v>
      </c>
    </row>
    <row r="21" spans="1:4" ht="18.600000000000001" customHeight="1" x14ac:dyDescent="0.3">
      <c r="A21" s="52" t="s">
        <v>509</v>
      </c>
      <c r="B21" s="57" t="s">
        <v>293</v>
      </c>
      <c r="C21" s="52" t="s">
        <v>515</v>
      </c>
      <c r="D21" s="52">
        <v>3</v>
      </c>
    </row>
    <row r="22" spans="1:4" ht="18.600000000000001" customHeight="1" x14ac:dyDescent="0.3">
      <c r="A22" s="52" t="s">
        <v>509</v>
      </c>
      <c r="B22" s="57" t="s">
        <v>293</v>
      </c>
      <c r="C22" s="52" t="s">
        <v>516</v>
      </c>
      <c r="D22" s="52">
        <v>6</v>
      </c>
    </row>
    <row r="23" spans="1:4" ht="18.600000000000001" customHeight="1" x14ac:dyDescent="0.3">
      <c r="A23" s="52" t="s">
        <v>509</v>
      </c>
      <c r="B23" s="57" t="s">
        <v>293</v>
      </c>
      <c r="C23" s="52" t="s">
        <v>517</v>
      </c>
      <c r="D23" s="52">
        <v>10</v>
      </c>
    </row>
    <row r="24" spans="1:4" ht="18.600000000000001" customHeight="1" x14ac:dyDescent="0.3">
      <c r="A24" s="52" t="s">
        <v>509</v>
      </c>
      <c r="B24" s="57" t="s">
        <v>293</v>
      </c>
      <c r="C24" s="52" t="s">
        <v>518</v>
      </c>
      <c r="D24" s="52">
        <v>3</v>
      </c>
    </row>
    <row r="25" spans="1:4" ht="18.600000000000001" customHeight="1" x14ac:dyDescent="0.3">
      <c r="A25" s="52" t="s">
        <v>509</v>
      </c>
      <c r="B25" s="57" t="s">
        <v>293</v>
      </c>
      <c r="C25" s="58" t="s">
        <v>246</v>
      </c>
      <c r="D25" s="58">
        <f>SUM(D16:D24)</f>
        <v>41</v>
      </c>
    </row>
    <row r="26" spans="1:4" ht="18.600000000000001" customHeight="1" x14ac:dyDescent="0.3">
      <c r="C26" s="53" t="s">
        <v>519</v>
      </c>
      <c r="D26" s="53">
        <f>D6+D11+D15+D25</f>
        <v>118</v>
      </c>
    </row>
    <row r="29" spans="1:4" ht="18.600000000000001" customHeight="1" x14ac:dyDescent="0.3">
      <c r="B29" s="52" t="s">
        <v>38</v>
      </c>
      <c r="C29" s="52">
        <v>7</v>
      </c>
    </row>
    <row r="30" spans="1:4" ht="18.600000000000001" customHeight="1" x14ac:dyDescent="0.3">
      <c r="B30" s="52" t="s">
        <v>223</v>
      </c>
      <c r="C30" s="52">
        <v>7</v>
      </c>
    </row>
    <row r="31" spans="1:4" ht="18.600000000000001" customHeight="1" x14ac:dyDescent="0.3">
      <c r="B31" s="51" t="s">
        <v>102</v>
      </c>
      <c r="C31" s="51">
        <v>13</v>
      </c>
    </row>
    <row r="32" spans="1:4" ht="18.600000000000001" customHeight="1" x14ac:dyDescent="0.3">
      <c r="B32" s="52" t="s">
        <v>175</v>
      </c>
      <c r="C32" s="52">
        <v>8</v>
      </c>
    </row>
    <row r="33" spans="2:3" ht="18.600000000000001" customHeight="1" x14ac:dyDescent="0.3">
      <c r="B33" s="52" t="s">
        <v>266</v>
      </c>
      <c r="C33" s="52">
        <v>25</v>
      </c>
    </row>
    <row r="34" spans="2:3" ht="18.600000000000001" customHeight="1" x14ac:dyDescent="0.3">
      <c r="B34" s="52" t="s">
        <v>520</v>
      </c>
      <c r="C34" s="52">
        <v>11</v>
      </c>
    </row>
    <row r="35" spans="2:3" ht="18.600000000000001" customHeight="1" x14ac:dyDescent="0.3">
      <c r="B35" s="52" t="s">
        <v>508</v>
      </c>
      <c r="C35" s="52">
        <v>7</v>
      </c>
    </row>
    <row r="36" spans="2:3" ht="18.600000000000001" customHeight="1" x14ac:dyDescent="0.3">
      <c r="B36" s="52" t="s">
        <v>521</v>
      </c>
      <c r="C36" s="52">
        <v>4</v>
      </c>
    </row>
    <row r="37" spans="2:3" ht="18.600000000000001" customHeight="1" x14ac:dyDescent="0.3">
      <c r="B37" s="52" t="s">
        <v>522</v>
      </c>
      <c r="C37" s="52">
        <v>10</v>
      </c>
    </row>
    <row r="38" spans="2:3" ht="18.600000000000001" customHeight="1" x14ac:dyDescent="0.3">
      <c r="B38" s="52" t="s">
        <v>316</v>
      </c>
      <c r="C38" s="52">
        <v>1</v>
      </c>
    </row>
    <row r="39" spans="2:3" ht="18.600000000000001" customHeight="1" x14ac:dyDescent="0.3">
      <c r="B39" s="52" t="s">
        <v>523</v>
      </c>
      <c r="C39" s="52">
        <v>1</v>
      </c>
    </row>
    <row r="40" spans="2:3" ht="18.600000000000001" customHeight="1" x14ac:dyDescent="0.3">
      <c r="B40" s="52" t="s">
        <v>326</v>
      </c>
      <c r="C40" s="52">
        <v>3</v>
      </c>
    </row>
    <row r="41" spans="2:3" ht="18.600000000000001" customHeight="1" x14ac:dyDescent="0.3">
      <c r="B41" s="52" t="s">
        <v>340</v>
      </c>
      <c r="C41" s="52">
        <v>3</v>
      </c>
    </row>
    <row r="42" spans="2:3" ht="18.600000000000001" customHeight="1" x14ac:dyDescent="0.3">
      <c r="B42" s="52" t="s">
        <v>357</v>
      </c>
      <c r="C42" s="52">
        <v>6</v>
      </c>
    </row>
    <row r="43" spans="2:3" ht="18.600000000000001" customHeight="1" x14ac:dyDescent="0.3">
      <c r="B43" s="52" t="s">
        <v>384</v>
      </c>
      <c r="C43" s="52">
        <v>10</v>
      </c>
    </row>
    <row r="44" spans="2:3" ht="18.600000000000001" customHeight="1" x14ac:dyDescent="0.3">
      <c r="B44" s="52" t="s">
        <v>433</v>
      </c>
      <c r="C44" s="52">
        <v>3</v>
      </c>
    </row>
  </sheetData>
  <autoFilter ref="A1:E1" xr:uid="{B8B10A12-20A8-419A-B2B7-9EB1C79690DD}"/>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803D-F8AA-4612-83BD-3EEF5B6149AE}">
  <dimension ref="B2:E17"/>
  <sheetViews>
    <sheetView workbookViewId="0">
      <selection activeCell="B23" sqref="B23"/>
    </sheetView>
  </sheetViews>
  <sheetFormatPr baseColWidth="10" defaultColWidth="11.44140625" defaultRowHeight="14.4" x14ac:dyDescent="0.3"/>
  <cols>
    <col min="2" max="2" width="63.109375" customWidth="1"/>
  </cols>
  <sheetData>
    <row r="2" spans="2:5" x14ac:dyDescent="0.3">
      <c r="B2" s="74" t="s">
        <v>266</v>
      </c>
      <c r="C2" s="52">
        <v>25</v>
      </c>
      <c r="E2">
        <f>C2+C10+C4</f>
        <v>42</v>
      </c>
    </row>
    <row r="3" spans="2:5" x14ac:dyDescent="0.3">
      <c r="B3" s="75" t="s">
        <v>102</v>
      </c>
      <c r="C3" s="51">
        <v>13</v>
      </c>
      <c r="E3">
        <f>C3+C7+C8+C9</f>
        <v>35</v>
      </c>
    </row>
    <row r="4" spans="2:5" x14ac:dyDescent="0.3">
      <c r="B4" s="74" t="s">
        <v>520</v>
      </c>
      <c r="C4" s="52">
        <v>11</v>
      </c>
    </row>
    <row r="5" spans="2:5" x14ac:dyDescent="0.3">
      <c r="B5" s="74" t="s">
        <v>522</v>
      </c>
      <c r="C5" s="52">
        <v>10</v>
      </c>
      <c r="E5">
        <f>C5+C6+C11+C12+C13+C14+C15+C16+C17</f>
        <v>41</v>
      </c>
    </row>
    <row r="6" spans="2:5" x14ac:dyDescent="0.3">
      <c r="B6" s="74" t="s">
        <v>384</v>
      </c>
      <c r="C6" s="52">
        <v>10</v>
      </c>
      <c r="E6">
        <f>SUM(E2:E5)</f>
        <v>118</v>
      </c>
    </row>
    <row r="7" spans="2:5" x14ac:dyDescent="0.3">
      <c r="B7" s="74" t="s">
        <v>175</v>
      </c>
      <c r="C7" s="52">
        <v>8</v>
      </c>
    </row>
    <row r="8" spans="2:5" x14ac:dyDescent="0.3">
      <c r="B8" s="74" t="s">
        <v>38</v>
      </c>
      <c r="C8" s="52">
        <v>7</v>
      </c>
    </row>
    <row r="9" spans="2:5" x14ac:dyDescent="0.3">
      <c r="B9" s="74" t="s">
        <v>223</v>
      </c>
      <c r="C9" s="52">
        <v>7</v>
      </c>
    </row>
    <row r="10" spans="2:5" x14ac:dyDescent="0.3">
      <c r="B10" s="74" t="s">
        <v>508</v>
      </c>
      <c r="C10" s="52">
        <v>6</v>
      </c>
    </row>
    <row r="11" spans="2:5" x14ac:dyDescent="0.3">
      <c r="B11" s="74" t="s">
        <v>357</v>
      </c>
      <c r="C11" s="52">
        <v>6</v>
      </c>
    </row>
    <row r="12" spans="2:5" x14ac:dyDescent="0.3">
      <c r="B12" s="74" t="s">
        <v>521</v>
      </c>
      <c r="C12" s="52">
        <v>4</v>
      </c>
    </row>
    <row r="13" spans="2:5" x14ac:dyDescent="0.3">
      <c r="B13" s="74" t="s">
        <v>326</v>
      </c>
      <c r="C13" s="52">
        <v>3</v>
      </c>
    </row>
    <row r="14" spans="2:5" x14ac:dyDescent="0.3">
      <c r="B14" s="74" t="s">
        <v>340</v>
      </c>
      <c r="C14" s="52">
        <v>3</v>
      </c>
    </row>
    <row r="15" spans="2:5" x14ac:dyDescent="0.3">
      <c r="B15" s="74" t="s">
        <v>433</v>
      </c>
      <c r="C15" s="52">
        <v>3</v>
      </c>
    </row>
    <row r="16" spans="2:5" x14ac:dyDescent="0.3">
      <c r="B16" s="74" t="s">
        <v>316</v>
      </c>
      <c r="C16" s="52">
        <v>1</v>
      </c>
    </row>
    <row r="17" spans="2:3" x14ac:dyDescent="0.3">
      <c r="B17" s="74" t="s">
        <v>523</v>
      </c>
      <c r="C17" s="52">
        <v>1</v>
      </c>
    </row>
  </sheetData>
  <sortState xmlns:xlrd2="http://schemas.microsoft.com/office/spreadsheetml/2017/richdata2" ref="B2:C17">
    <sortCondition descending="1" ref="C2:C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15D6-DF23-4098-B697-83AA07EA32B0}">
  <dimension ref="B2:D22"/>
  <sheetViews>
    <sheetView workbookViewId="0">
      <selection activeCell="G21" sqref="G21"/>
    </sheetView>
  </sheetViews>
  <sheetFormatPr baseColWidth="10" defaultColWidth="8.88671875" defaultRowHeight="14.4" x14ac:dyDescent="0.3"/>
  <sheetData>
    <row r="2" spans="2:4" x14ac:dyDescent="0.3">
      <c r="B2" s="76" t="s">
        <v>524</v>
      </c>
    </row>
    <row r="3" spans="2:4" x14ac:dyDescent="0.3">
      <c r="B3" s="77" t="s">
        <v>525</v>
      </c>
    </row>
    <row r="4" spans="2:4" x14ac:dyDescent="0.3">
      <c r="B4" s="77" t="s">
        <v>526</v>
      </c>
    </row>
    <row r="6" spans="2:4" x14ac:dyDescent="0.3">
      <c r="C6" t="s">
        <v>527</v>
      </c>
      <c r="D6" t="s">
        <v>528</v>
      </c>
    </row>
    <row r="7" spans="2:4" x14ac:dyDescent="0.3">
      <c r="C7" t="s">
        <v>266</v>
      </c>
      <c r="D7">
        <v>25</v>
      </c>
    </row>
    <row r="8" spans="2:4" x14ac:dyDescent="0.3">
      <c r="C8" t="s">
        <v>102</v>
      </c>
      <c r="D8">
        <v>13</v>
      </c>
    </row>
    <row r="9" spans="2:4" x14ac:dyDescent="0.3">
      <c r="C9" t="s">
        <v>520</v>
      </c>
      <c r="D9">
        <v>11</v>
      </c>
    </row>
    <row r="10" spans="2:4" x14ac:dyDescent="0.3">
      <c r="C10" t="s">
        <v>522</v>
      </c>
      <c r="D10">
        <v>10</v>
      </c>
    </row>
    <row r="11" spans="2:4" x14ac:dyDescent="0.3">
      <c r="C11" t="s">
        <v>384</v>
      </c>
      <c r="D11">
        <v>10</v>
      </c>
    </row>
    <row r="12" spans="2:4" x14ac:dyDescent="0.3">
      <c r="C12" t="s">
        <v>175</v>
      </c>
      <c r="D12">
        <v>8</v>
      </c>
    </row>
    <row r="13" spans="2:4" x14ac:dyDescent="0.3">
      <c r="C13" t="s">
        <v>38</v>
      </c>
      <c r="D13">
        <v>7</v>
      </c>
    </row>
    <row r="14" spans="2:4" x14ac:dyDescent="0.3">
      <c r="C14" t="s">
        <v>223</v>
      </c>
      <c r="D14">
        <v>7</v>
      </c>
    </row>
    <row r="15" spans="2:4" x14ac:dyDescent="0.3">
      <c r="C15" t="s">
        <v>508</v>
      </c>
      <c r="D15">
        <v>6</v>
      </c>
    </row>
    <row r="16" spans="2:4" x14ac:dyDescent="0.3">
      <c r="C16" t="s">
        <v>357</v>
      </c>
      <c r="D16">
        <v>6</v>
      </c>
    </row>
    <row r="17" spans="3:4" x14ac:dyDescent="0.3">
      <c r="C17" t="s">
        <v>521</v>
      </c>
      <c r="D17">
        <v>4</v>
      </c>
    </row>
    <row r="18" spans="3:4" x14ac:dyDescent="0.3">
      <c r="C18" t="s">
        <v>326</v>
      </c>
      <c r="D18">
        <v>3</v>
      </c>
    </row>
    <row r="19" spans="3:4" x14ac:dyDescent="0.3">
      <c r="C19" t="s">
        <v>340</v>
      </c>
      <c r="D19">
        <v>3</v>
      </c>
    </row>
    <row r="20" spans="3:4" x14ac:dyDescent="0.3">
      <c r="C20" t="s">
        <v>433</v>
      </c>
      <c r="D20">
        <v>3</v>
      </c>
    </row>
    <row r="21" spans="3:4" x14ac:dyDescent="0.3">
      <c r="C21" t="s">
        <v>316</v>
      </c>
      <c r="D21">
        <v>1</v>
      </c>
    </row>
    <row r="22" spans="3:4" x14ac:dyDescent="0.3">
      <c r="C22" t="s">
        <v>523</v>
      </c>
      <c r="D2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0001-2453-4DC7-B899-BE17FDA2EA76}">
  <dimension ref="A2:B19"/>
  <sheetViews>
    <sheetView workbookViewId="0">
      <selection activeCell="B11" sqref="B11"/>
    </sheetView>
  </sheetViews>
  <sheetFormatPr baseColWidth="10" defaultColWidth="8.88671875" defaultRowHeight="14.4" x14ac:dyDescent="0.3"/>
  <cols>
    <col min="1" max="1" width="55.6640625" bestFit="1" customWidth="1"/>
    <col min="2" max="2" width="20.44140625" bestFit="1" customWidth="1"/>
  </cols>
  <sheetData>
    <row r="2" spans="1:2" x14ac:dyDescent="0.3">
      <c r="A2" s="78" t="s">
        <v>529</v>
      </c>
      <c r="B2" t="s">
        <v>530</v>
      </c>
    </row>
    <row r="3" spans="1:2" x14ac:dyDescent="0.3">
      <c r="A3" s="79" t="s">
        <v>266</v>
      </c>
      <c r="B3">
        <v>25</v>
      </c>
    </row>
    <row r="4" spans="1:2" x14ac:dyDescent="0.3">
      <c r="A4" s="79" t="s">
        <v>102</v>
      </c>
      <c r="B4">
        <v>13</v>
      </c>
    </row>
    <row r="5" spans="1:2" x14ac:dyDescent="0.3">
      <c r="A5" s="79" t="s">
        <v>520</v>
      </c>
      <c r="B5">
        <v>11</v>
      </c>
    </row>
    <row r="6" spans="1:2" x14ac:dyDescent="0.3">
      <c r="A6" s="79" t="s">
        <v>522</v>
      </c>
      <c r="B6">
        <v>10</v>
      </c>
    </row>
    <row r="7" spans="1:2" x14ac:dyDescent="0.3">
      <c r="A7" s="79" t="s">
        <v>384</v>
      </c>
      <c r="B7">
        <v>10</v>
      </c>
    </row>
    <row r="8" spans="1:2" x14ac:dyDescent="0.3">
      <c r="A8" s="79" t="s">
        <v>175</v>
      </c>
      <c r="B8">
        <v>8</v>
      </c>
    </row>
    <row r="9" spans="1:2" x14ac:dyDescent="0.3">
      <c r="A9" s="79" t="s">
        <v>38</v>
      </c>
      <c r="B9">
        <v>7</v>
      </c>
    </row>
    <row r="10" spans="1:2" x14ac:dyDescent="0.3">
      <c r="A10" s="79" t="s">
        <v>223</v>
      </c>
      <c r="B10">
        <v>7</v>
      </c>
    </row>
    <row r="11" spans="1:2" x14ac:dyDescent="0.3">
      <c r="A11" s="79" t="s">
        <v>508</v>
      </c>
      <c r="B11">
        <v>7</v>
      </c>
    </row>
    <row r="12" spans="1:2" x14ac:dyDescent="0.3">
      <c r="A12" s="79" t="s">
        <v>357</v>
      </c>
      <c r="B12">
        <v>6</v>
      </c>
    </row>
    <row r="13" spans="1:2" x14ac:dyDescent="0.3">
      <c r="A13" s="79" t="s">
        <v>521</v>
      </c>
      <c r="B13">
        <v>4</v>
      </c>
    </row>
    <row r="14" spans="1:2" x14ac:dyDescent="0.3">
      <c r="A14" s="79" t="s">
        <v>340</v>
      </c>
      <c r="B14">
        <v>3</v>
      </c>
    </row>
    <row r="15" spans="1:2" x14ac:dyDescent="0.3">
      <c r="A15" s="79" t="s">
        <v>433</v>
      </c>
      <c r="B15">
        <v>3</v>
      </c>
    </row>
    <row r="16" spans="1:2" x14ac:dyDescent="0.3">
      <c r="A16" s="79" t="s">
        <v>326</v>
      </c>
      <c r="B16">
        <v>3</v>
      </c>
    </row>
    <row r="17" spans="1:2" x14ac:dyDescent="0.3">
      <c r="A17" s="79" t="s">
        <v>523</v>
      </c>
      <c r="B17">
        <v>1</v>
      </c>
    </row>
    <row r="18" spans="1:2" x14ac:dyDescent="0.3">
      <c r="A18" s="79" t="s">
        <v>316</v>
      </c>
      <c r="B18">
        <v>1</v>
      </c>
    </row>
    <row r="19" spans="1:2" x14ac:dyDescent="0.3">
      <c r="A19" s="79" t="s">
        <v>531</v>
      </c>
      <c r="B19">
        <v>7.4375</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D5A0-23FA-40B1-847C-28EF65A50CBF}">
  <dimension ref="B2:D22"/>
  <sheetViews>
    <sheetView workbookViewId="0">
      <selection activeCell="D16" sqref="D16"/>
    </sheetView>
  </sheetViews>
  <sheetFormatPr baseColWidth="10" defaultColWidth="8.88671875" defaultRowHeight="14.4" x14ac:dyDescent="0.3"/>
  <sheetData>
    <row r="2" spans="2:4" x14ac:dyDescent="0.3">
      <c r="B2" s="76" t="s">
        <v>524</v>
      </c>
    </row>
    <row r="3" spans="2:4" x14ac:dyDescent="0.3">
      <c r="B3" s="77" t="s">
        <v>525</v>
      </c>
    </row>
    <row r="4" spans="2:4" x14ac:dyDescent="0.3">
      <c r="B4" s="77" t="s">
        <v>526</v>
      </c>
    </row>
    <row r="6" spans="2:4" x14ac:dyDescent="0.3">
      <c r="C6" t="s">
        <v>527</v>
      </c>
      <c r="D6" t="s">
        <v>528</v>
      </c>
    </row>
    <row r="7" spans="2:4" x14ac:dyDescent="0.3">
      <c r="C7" t="s">
        <v>266</v>
      </c>
      <c r="D7">
        <v>25</v>
      </c>
    </row>
    <row r="8" spans="2:4" x14ac:dyDescent="0.3">
      <c r="C8" t="s">
        <v>102</v>
      </c>
      <c r="D8">
        <v>13</v>
      </c>
    </row>
    <row r="9" spans="2:4" x14ac:dyDescent="0.3">
      <c r="C9" t="s">
        <v>520</v>
      </c>
      <c r="D9">
        <v>11</v>
      </c>
    </row>
    <row r="10" spans="2:4" x14ac:dyDescent="0.3">
      <c r="C10" t="s">
        <v>522</v>
      </c>
      <c r="D10">
        <v>10</v>
      </c>
    </row>
    <row r="11" spans="2:4" x14ac:dyDescent="0.3">
      <c r="C11" t="s">
        <v>384</v>
      </c>
      <c r="D11">
        <v>10</v>
      </c>
    </row>
    <row r="12" spans="2:4" x14ac:dyDescent="0.3">
      <c r="C12" t="s">
        <v>175</v>
      </c>
      <c r="D12">
        <v>8</v>
      </c>
    </row>
    <row r="13" spans="2:4" x14ac:dyDescent="0.3">
      <c r="C13" t="s">
        <v>38</v>
      </c>
      <c r="D13">
        <v>7</v>
      </c>
    </row>
    <row r="14" spans="2:4" x14ac:dyDescent="0.3">
      <c r="C14" t="s">
        <v>223</v>
      </c>
      <c r="D14">
        <v>7</v>
      </c>
    </row>
    <row r="15" spans="2:4" x14ac:dyDescent="0.3">
      <c r="C15" t="s">
        <v>508</v>
      </c>
      <c r="D15">
        <v>6</v>
      </c>
    </row>
    <row r="16" spans="2:4" x14ac:dyDescent="0.3">
      <c r="C16" t="s">
        <v>357</v>
      </c>
      <c r="D16">
        <v>6</v>
      </c>
    </row>
    <row r="17" spans="3:4" x14ac:dyDescent="0.3">
      <c r="C17" t="s">
        <v>521</v>
      </c>
      <c r="D17">
        <v>4</v>
      </c>
    </row>
    <row r="18" spans="3:4" x14ac:dyDescent="0.3">
      <c r="C18" t="s">
        <v>326</v>
      </c>
      <c r="D18">
        <v>3</v>
      </c>
    </row>
    <row r="19" spans="3:4" x14ac:dyDescent="0.3">
      <c r="C19" t="s">
        <v>340</v>
      </c>
      <c r="D19">
        <v>3</v>
      </c>
    </row>
    <row r="20" spans="3:4" x14ac:dyDescent="0.3">
      <c r="C20" t="s">
        <v>433</v>
      </c>
      <c r="D20">
        <v>3</v>
      </c>
    </row>
    <row r="21" spans="3:4" x14ac:dyDescent="0.3">
      <c r="C21" t="s">
        <v>316</v>
      </c>
      <c r="D21">
        <v>1</v>
      </c>
    </row>
    <row r="22" spans="3:4" x14ac:dyDescent="0.3">
      <c r="C22" t="s">
        <v>523</v>
      </c>
      <c r="D22">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47E2-AA04-4E9A-88A6-4D7472FFB252}">
  <dimension ref="A2:B19"/>
  <sheetViews>
    <sheetView workbookViewId="0">
      <selection activeCell="Q14" sqref="Q14"/>
    </sheetView>
  </sheetViews>
  <sheetFormatPr baseColWidth="10" defaultColWidth="8.88671875" defaultRowHeight="14.4" x14ac:dyDescent="0.3"/>
  <cols>
    <col min="1" max="1" width="51" bestFit="1" customWidth="1"/>
    <col min="2" max="2" width="19" bestFit="1" customWidth="1"/>
  </cols>
  <sheetData>
    <row r="2" spans="1:2" x14ac:dyDescent="0.3">
      <c r="A2" s="78" t="s">
        <v>529</v>
      </c>
      <c r="B2" t="s">
        <v>530</v>
      </c>
    </row>
    <row r="3" spans="1:2" x14ac:dyDescent="0.3">
      <c r="A3" s="79" t="s">
        <v>266</v>
      </c>
      <c r="B3">
        <v>25</v>
      </c>
    </row>
    <row r="4" spans="1:2" x14ac:dyDescent="0.3">
      <c r="A4" s="79" t="s">
        <v>102</v>
      </c>
      <c r="B4">
        <v>13</v>
      </c>
    </row>
    <row r="5" spans="1:2" x14ac:dyDescent="0.3">
      <c r="A5" s="79" t="s">
        <v>520</v>
      </c>
      <c r="B5">
        <v>11</v>
      </c>
    </row>
    <row r="6" spans="1:2" x14ac:dyDescent="0.3">
      <c r="A6" s="79" t="s">
        <v>522</v>
      </c>
      <c r="B6">
        <v>10</v>
      </c>
    </row>
    <row r="7" spans="1:2" x14ac:dyDescent="0.3">
      <c r="A7" s="79" t="s">
        <v>384</v>
      </c>
      <c r="B7">
        <v>10</v>
      </c>
    </row>
    <row r="8" spans="1:2" x14ac:dyDescent="0.3">
      <c r="A8" s="79" t="s">
        <v>175</v>
      </c>
      <c r="B8">
        <v>8</v>
      </c>
    </row>
    <row r="9" spans="1:2" x14ac:dyDescent="0.3">
      <c r="A9" s="79" t="s">
        <v>38</v>
      </c>
      <c r="B9">
        <v>7</v>
      </c>
    </row>
    <row r="10" spans="1:2" x14ac:dyDescent="0.3">
      <c r="A10" s="79" t="s">
        <v>223</v>
      </c>
      <c r="B10">
        <v>7</v>
      </c>
    </row>
    <row r="11" spans="1:2" x14ac:dyDescent="0.3">
      <c r="A11" s="79" t="s">
        <v>508</v>
      </c>
      <c r="B11">
        <v>6</v>
      </c>
    </row>
    <row r="12" spans="1:2" x14ac:dyDescent="0.3">
      <c r="A12" s="79" t="s">
        <v>357</v>
      </c>
      <c r="B12">
        <v>6</v>
      </c>
    </row>
    <row r="13" spans="1:2" x14ac:dyDescent="0.3">
      <c r="A13" s="79" t="s">
        <v>521</v>
      </c>
      <c r="B13">
        <v>4</v>
      </c>
    </row>
    <row r="14" spans="1:2" x14ac:dyDescent="0.3">
      <c r="A14" s="79" t="s">
        <v>340</v>
      </c>
      <c r="B14">
        <v>3</v>
      </c>
    </row>
    <row r="15" spans="1:2" x14ac:dyDescent="0.3">
      <c r="A15" s="79" t="s">
        <v>433</v>
      </c>
      <c r="B15">
        <v>3</v>
      </c>
    </row>
    <row r="16" spans="1:2" x14ac:dyDescent="0.3">
      <c r="A16" s="79" t="s">
        <v>326</v>
      </c>
      <c r="B16">
        <v>3</v>
      </c>
    </row>
    <row r="17" spans="1:2" x14ac:dyDescent="0.3">
      <c r="A17" s="79" t="s">
        <v>523</v>
      </c>
      <c r="B17">
        <v>1</v>
      </c>
    </row>
    <row r="18" spans="1:2" x14ac:dyDescent="0.3">
      <c r="A18" s="79" t="s">
        <v>316</v>
      </c>
      <c r="B18">
        <v>1</v>
      </c>
    </row>
    <row r="19" spans="1:2" x14ac:dyDescent="0.3">
      <c r="A19" s="79" t="s">
        <v>531</v>
      </c>
      <c r="B19">
        <v>7.375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24E378CA5C6F45B078347F58A25690" ma:contentTypeVersion="7" ma:contentTypeDescription="Crear nuevo documento." ma:contentTypeScope="" ma:versionID="649e29b20f949c686042663e8bbc29f3">
  <xsd:schema xmlns:xsd="http://www.w3.org/2001/XMLSchema" xmlns:xs="http://www.w3.org/2001/XMLSchema" xmlns:p="http://schemas.microsoft.com/office/2006/metadata/properties" xmlns:ns2="44cd5779-0114-40fe-b904-71ab0eab7ad7" targetNamespace="http://schemas.microsoft.com/office/2006/metadata/properties" ma:root="true" ma:fieldsID="61cc1de1f99a9d737accd19c98bb560a" ns2:_="">
    <xsd:import namespace="44cd5779-0114-40fe-b904-71ab0eab7a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d5779-0114-40fe-b904-71ab0eab7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00E8D0-9004-4C90-8EB9-0898E720B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d5779-0114-40fe-b904-71ab0eab7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7440-0D43-43F1-95FA-8287A32BC463}">
  <ds:schemaRefs>
    <ds:schemaRef ds:uri="http://purl.org/dc/elements/1.1/"/>
    <ds:schemaRef ds:uri="http://purl.org/dc/terms/"/>
    <ds:schemaRef ds:uri="44cd5779-0114-40fe-b904-71ab0eab7ad7"/>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0158BE4-3159-4CC0-9136-33E0619B53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PAI 2026</vt:lpstr>
      <vt:lpstr>Hoja2</vt:lpstr>
      <vt:lpstr>Hoja3</vt:lpstr>
      <vt:lpstr>Hoja1</vt:lpstr>
      <vt:lpstr>Hoja4</vt:lpstr>
      <vt:lpstr>Hoja5</vt:lpstr>
      <vt:lpstr>Hoja6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Byron Sebastian Davila Fandino</dc:creator>
  <cp:keywords/>
  <dc:description/>
  <cp:lastModifiedBy>Byron Sebastian Davila Fandino</cp:lastModifiedBy>
  <cp:revision/>
  <dcterms:created xsi:type="dcterms:W3CDTF">2026-01-23T20:46:37Z</dcterms:created>
  <dcterms:modified xsi:type="dcterms:W3CDTF">2026-01-31T03:50:39Z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0x0101003324E378CA5C6F45B078347F58A25690</vt:lpwstr>
  </property>
  <property fmtid="{D5CDD505-2E9C-101B-9397-08002B2CF9AE}" pid="3" name="MediaServiceImageTags">
    <vt:lpwstr/>
  </property>
</Properties>
</file>