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silva\Desktop\SIRECI\PLAN DE MEJORAMIENTO\2022\PM OCASIONAL AF 2021 FONVIVIENDA\"/>
    </mc:Choice>
  </mc:AlternateContent>
  <xr:revisionPtr revIDLastSave="0" documentId="13_ncr:1_{C87BE4E5-5718-4368-8357-BA25820194F6}"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11" i="1"/>
</calcChain>
</file>

<file path=xl/sharedStrings.xml><?xml version="1.0" encoding="utf-8"?>
<sst xmlns="http://schemas.openxmlformats.org/spreadsheetml/2006/main" count="298" uniqueCount="239">
  <si>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</si>
  <si>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</si>
  <si>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</si>
  <si>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</si>
  <si>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</si>
  <si>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</si>
  <si>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</si>
  <si>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</si>
  <si>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</si>
  <si>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</si>
  <si>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</si>
  <si>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</si>
  <si>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</si>
  <si>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</si>
  <si>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</si>
  <si>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</si>
  <si>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</si>
  <si>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</si>
  <si>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</si>
  <si>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</si>
  <si>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</si>
  <si>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</si>
  <si>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</si>
  <si>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</si>
  <si>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</si>
  <si>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</si>
  <si>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</si>
  <si>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H1(2021)</t>
  </si>
  <si>
    <t>La CGR manifiesta que la información presentada por Fonvivienda, no es razonable, dado que la entidad para realizar los ajustes parte de un patrimonio diferente al reportado en los Estados Financieros de la Fiduciaria “Consorcio Alianza Fiduciaria”correspondiente a un Patrimonio negativo de $159.326.038.121</t>
  </si>
  <si>
    <t>Fortalecer los proceso de conciliación de la información entre FONVIVIENDA y las entidades Fiduciarias.</t>
  </si>
  <si>
    <t>Realizar reunión antes del cierre financero de la vigencia con las distintas fiduciarias e identificar las cifras a revelar en los estados financieros en  ambas entidades. (1)</t>
  </si>
  <si>
    <t>Acta de Reunión (1)</t>
  </si>
  <si>
    <t>H2(2021)</t>
  </si>
  <si>
    <t>Fiduciaria Bogotá,concluyó que no es posible remitir los estados financieros comparativos(año 2020–2021) segregado por los recursos aportados únicamente por FONVIVIENDA, toda vez que desde el inicio de la ejecución del contrato y en el sistema de registro contable, los mismos contienen todas y cada una de la fuentes de recursos transferidas en ejecución del contrato.</t>
  </si>
  <si>
    <t>Realizar reunión de seguimiento virtual con Fidubogota y Findeter antes de finalizar el mes de junio para acordar la fecha de entrega por la Fidubogotá de la información solicitada.
Realizar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</si>
  <si>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Estados financieros comparativos separados unicamente por recursos de Fonvivienda </t>
  </si>
  <si>
    <t xml:space="preserve">1. Actas de seguimiento de las reuniones realizadas con Fidobogotá y Findeter (1)
2. Estados financieros comparativos separados unicamente por recursos de Fonvivienda (1) </t>
  </si>
  <si>
    <t>H3(2021)</t>
  </si>
  <si>
    <t>La CGR menciona que la causación de las cuentas por pagar se efectuarón sin constituirse en compromisos asumidos directamente por Fonvivienda y sin estar soportados en documentos que evidencien dicha situación, además no se anexaron las determinaciones y explicaciones efectuadas por los respectivos Comités Fiduciarios.</t>
  </si>
  <si>
    <t>Revisar los procedimientos aplicados por los patrimonios autónomos en la causación de las facturas.</t>
  </si>
  <si>
    <t>Reiterar en comité financiero, la responsabilidad de las entidades fiduciarias, para el correcto proceso de causación de las facturas de los bienes y/o servicios recibidos a satisfacción, al cierre de la vigencia.</t>
  </si>
  <si>
    <t>Acta de Comité (1)</t>
  </si>
  <si>
    <t>H4(2021)</t>
  </si>
  <si>
    <t>La Contraloria determina como causa, tener una debilidades en los controles del procedimiento de registros contables, lo cual incumple el numeral 4.1.2 “Representación fiel” del Marco Normativo para las Entidades de Gobierno, lo que subestima la cuenta 192603 Derechos en Fideicomisos en el mismo valor</t>
  </si>
  <si>
    <t>Fortalecer los mecanismos de control del procedimiento de registros contables</t>
  </si>
  <si>
    <t xml:space="preserve">Hacer control dual en la revisión a las notas a los estados financieros antes de ser emitidas. </t>
  </si>
  <si>
    <t>Correos electronicos como soporte de la revisión dual (2)</t>
  </si>
  <si>
    <t>H5(2021)</t>
  </si>
  <si>
    <t>No se registro apropiadamente el valor de la provision contable y la correción no se hizo dentro de los 6 meses que establece el sistema eKOGUI</t>
  </si>
  <si>
    <t xml:space="preserve">1. Realizar actividad de calificación y recalificación de riesgo procesal semestralmente
2. Informar reglas de calificacion de riesgo procesal semestralmente 
</t>
  </si>
  <si>
    <t xml:space="preserve">1. Enviar correo electrónico a cada apoderado que tenga casos en el sistema eKOGUI indicando la actividad de calificación o recalificación del proceso el cual se ejecutara semestralmente. 
2. Enviar Correo electrónico indicando reglas y tips para la calificación de riesgo  procesal, semestralmente. </t>
  </si>
  <si>
    <t>Correos electricos (2)</t>
  </si>
  <si>
    <t>H6(2021)</t>
  </si>
  <si>
    <t>La CGR argumenta un no reconocimiento oportuno completo y exacto de la información reportada por la Fiduciaria "Actualización de los derechos fiduciarios"  y la no aplicación de la característica cualitativa de la información Financiera “Representación Fiel” del Marco Normativo para las Entidades de Gobierno lo que afecta la información reportada en cuentas de orden sobre el programa PVG</t>
  </si>
  <si>
    <t xml:space="preserve">Establecer un único formato para las actas de conciliación de cada uno de los negocios. Este, debe tener los aspectos financieros mínimos para su análisis y presentación mensual, además de los criterios que se consideren necesarios incluir. </t>
  </si>
  <si>
    <t>Elaborar actas de conciliación firmadas y verificadas por el responsable en fiduciaria y Fonvivienda</t>
  </si>
  <si>
    <t>Actas de conciliación (5)</t>
  </si>
  <si>
    <t>H7(2021)</t>
  </si>
  <si>
    <t>Producto de la conciliación que está realizando Fiduciaria Bogotá y Findeter, donde se encuentran haciendo la validación y reclasificación de las cifras desde el inicio de la operación del negocio para poder emitir los estados financieros comparativos.Por tanto, una vez se finalice con dicha depuración y segregación de los estados financieros se remitirá la información requerida.</t>
  </si>
  <si>
    <t>Realizar reunión de seguimiento virtual  con Fidubogota y Findeter antes de finalizar el mes de junio para acordar la fecha de entrega por la Fidubogotá de la información solicitada.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</si>
  <si>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Notas explicativas a los Estados financieros comparativos separados unicamente por recursos de Fonvivienda </t>
  </si>
  <si>
    <t xml:space="preserve">1. Acta de seguimiento de las reuniones realizadas con  Fidubogotá y Findeter.(1)
2. Notas explicativas a los Estados financieros comparativos separados unicamente por recursos de Fonvivienda (1) </t>
  </si>
  <si>
    <t>Se registro como Recuperación valores negativos que disminuyen el saldo de la rentabilidad, conceptos que no corresponden a una recuperación y que desinforman sobre la explicación del comportamiento de la cuenta, debido a la compensación que se efectúa en el saldo cuando se presentan pérdidas en el manejo del fideicomiso.</t>
  </si>
  <si>
    <t>Fortalecer los mecanismos de control del procedimiento de registros contables.</t>
  </si>
  <si>
    <t>Correos electronicos como soporte de la revisión dual(2)</t>
  </si>
  <si>
    <t>H8(2021)</t>
  </si>
  <si>
    <t>La CGR menciona que Fonviviend muestra diferencias en las cuentas: mayor valor registrado en la cuenta 13.36.01- Reintegros de Tesorería por $6.084.797.647 con respecto a las cuentas reportadas por el Tesoro Nacional.</t>
  </si>
  <si>
    <t>Fortalecer los mecanismos de control y conciliación de las operaciones recíprocas.</t>
  </si>
  <si>
    <t>Realizar conciliación de los saldos de operaciones reciprocas con la Dirección del Tesoro Nacional DTN, antes de efectuar la transmisión a la CGN. (1)</t>
  </si>
  <si>
    <t>Correo electronico como soporte de envio de la información conciliada a la  Dirección del Tesoro Naciona - DTN (1)</t>
  </si>
  <si>
    <t>H9(2021)</t>
  </si>
  <si>
    <t>Al revisar los saldos y movimientos convergencia de cada cuenta para el año 2021 se presenta una diferencia en los activos por $ 94.699.494.490 y en los pasivos de $ -30.988.861, entre el saldo final de los Estados Financieros del segundo trimestre y el saldo inicial de los Estados Financieros del tercer trimestre, pese a que los EEFF se encuentran presentados y firmados.</t>
  </si>
  <si>
    <t>Hacer control adicional en la revisión a los estados financieros antes de ser emitidas.</t>
  </si>
  <si>
    <t>Correos electrónicos como soporte de la revisión adicional efectuada (3)</t>
  </si>
  <si>
    <t>H10(2021)</t>
  </si>
  <si>
    <t>La CGR argumenta que para solicitar nuevos recursos a la Dirección del Tesoro Nacional por la fiduciaria sólo incluyen el saldo inicial disponible así como los rendimientos generados en el mes anterior a la respectiva solicitud, pero no se incluyen saldos de rendimientos</t>
  </si>
  <si>
    <t>Realizar validación con las normas establecidas para solicitud de recursos al Ministerio de Hacienda</t>
  </si>
  <si>
    <t>Elaborar oficio dirigido al Ministerio de Hacienda, solicitando aclaracion sobre las instrucciones dadas sobre los requerimientos para aprobaciones PAC
Elaborar informe de efectividad</t>
  </si>
  <si>
    <t>Oficio  (1)
Informe de efectividad (1)</t>
  </si>
  <si>
    <t>H11(2021)</t>
  </si>
  <si>
    <t>La CGR argumenta que  al cierre de la vigencia 2021, el saldo por girar y pagar es de $ 921.000.159.238,61, correspondiente a recursos acumulados y constituidos como reserva, desde hace más de seis años. No se ha ejecutado la reserva de las vigencias fiscales anteriores, señaladas en el hallazgo.</t>
  </si>
  <si>
    <t>Fortalecer los mecanismos de seguimiento y control a la ejecución presupuestal, con el propósito de evitar la constitución de reservas presupuestales que superen el porcentaje establecido en el Artículo 78 del Estatuto Orgánico del Presupuesto - EOP.</t>
  </si>
  <si>
    <t xml:space="preserve">Realizar mesas de trabajo con el Ministerio de Hacienda para revisar propuesta que será planteada para el giro de  recursos de vigencias anteriores
</t>
  </si>
  <si>
    <t xml:space="preserve"> Actas de mesas de trabajo (2)</t>
  </si>
  <si>
    <t>H12(2021)</t>
  </si>
  <si>
    <t>Superacion del 15%  del presupuesto de inversión del año anterior (2021) constituido como reserva</t>
  </si>
  <si>
    <t>Establecer un plan  de seguimiento a los ejecutores del programa de vivienda rural para monitorear los avances en la construccion de las viviendas  que puedan conllevar a la mayor ejecución de recursos.</t>
  </si>
  <si>
    <t>1. Socializar con contratistas procedimiento requerido para la oportuna y correcta presentación de la facturación. 2.Causar y pagar las facturas dentro del mes corriente. 3. Realizar seguimiento financiero mensual a la ejecución de los recursos. 4. Realizar reunion semanal de acompañamiento del equipo técnico para apoyar los diferentes inconvenientes en la ejecución de los contratos.</t>
  </si>
  <si>
    <t>1. Actas de reuniones de socialización (10)
2. Matriz mensual  de facturas o documentos equivalentes radicados ante la fiduciaria versús pagos efectivamente realizados (5)
3. Informes mensuales que den cuenta de los recursos ejecutados (5)
4. Actas de reuniones de seguimiento semanales del equipo técnico con los contratistas (10)</t>
  </si>
  <si>
    <t>La CGR argumenta que si bien, la entidad justifica la constitución de la reserva presupuestal por valor de $100.073.604.204,78, se establece que esto no excluye ese valor del total de las reservas constituidas y se sigue superando el monto (15%) establecido por la ley para la vigencia 2021.</t>
  </si>
  <si>
    <t xml:space="preserve">Evaluar la ejecucion de los recursos de la vigencia 2022 para establecer los recursos a ejecutar de lo que resta del año por cada programa.  </t>
  </si>
  <si>
    <t>Realizar revisión de las proyecciones de la ejecución de contratos operativos</t>
  </si>
  <si>
    <t>Actas  de mesas de trabajo (2)</t>
  </si>
  <si>
    <t>La no ejecución del recurso apropiado como reserva por parte de Fonvivienda del programa rural, por valor de $274 mil millones, por efectos de cumplimiento de norma legal vigente en la materia.</t>
  </si>
  <si>
    <t>Evaluar la reducción de tiempos en los procesos de contratación de ejecutores, y en la agilización de las actividades de construcción de las vivienda, entendiendo que la ejecución del subsidio, se realiza contra la entrega de Vivienda en Especie o Mejora de Vivienda.</t>
  </si>
  <si>
    <t>Realizar la revisión técnica por parte del equipo del proceso de ejecución de vivienda social para el campo, con el fin de evaluar el proceso de acciones en las variables de tiempo y movimiento, para la entrega de vivienda en especie y de mejora, desde las diferentes  etapa del proceso.</t>
  </si>
  <si>
    <t>Informe de evaluación (1)</t>
  </si>
  <si>
    <t>H13(2021)</t>
  </si>
  <si>
    <t>Causas exógenas en la dificultad contratación mano de obra, difícil acceso a la zona y sobrecostos en transporte, que elevan el costo de la ejecución, que enervan la ejecución de los recursos aportados por la Empresa de Vivienda, de Infraestructura de Antioquia-VIVA y FONVIVIENDA.</t>
  </si>
  <si>
    <t xml:space="preserve">Evaluar la situación financiera, técnica y jurídica del proyecto, para determinar el cumplimiento del Convenio 005 de 2021.
</t>
  </si>
  <si>
    <t>1. Revisar por parte del Supervisor del Convenio,  los elementos de riesgo para determinar la continuidad o terminación del convenio 005 de 2021.
2. Realizar las actividades derivadas de la posible toma de decisión sobre la revision del proyecto objeto del convenio 005 de 2021.</t>
  </si>
  <si>
    <t>Informe de revisión (2)</t>
  </si>
  <si>
    <t>H14(2021)</t>
  </si>
  <si>
    <t>Ejecucion del 52% de los recursos asigandos al Programa de Vivienda "Casa Digna Vida Digna" Vigencia 2019,2020 y 2021 del presupuesto.</t>
  </si>
  <si>
    <t>Definir las metas para el año 2023 teniendo en cuenta las actividades desarrolladas durante la ejecución del programa, (postulación de hogares, subsanación de rechazos, tiempos de selección y contratación de contratistas de obra e interventoria), que intervienen en la ejecución del proyecto.</t>
  </si>
  <si>
    <t xml:space="preserve">1. formular las metas para la ejecución financiera para el programa del año 2023 teniendo en cuenta las variables que intervienen en la ejecución de cada uno de los convenios.     
2. formular las metas para la asignación de subsidios para el programa del año 2023 teniendo en cuenta las variables que intervienen en la ejecución de cada uno de los convenios. </t>
  </si>
  <si>
    <t xml:space="preserve">Informe de metas (2) </t>
  </si>
  <si>
    <t>H15(2021)</t>
  </si>
  <si>
    <t>No se ejecutaron los recursos del Programa de Vivienda Casa Digna Vida Digna “CDVD” Convenio Interadministrativo de Cooperación No. 015 de 2020.</t>
  </si>
  <si>
    <t>Incluir en los proximos convenios,  los tiempos definidos para el desarrollo de las diferentes actividades, sus metas y  el tiempo total de ejecución del convenio.</t>
  </si>
  <si>
    <t>Establecer convenios proximos con los entes territoriales que establezca los tiempos maximos que tiene cada uno de los actores para desarrollar sus obligaciones y establecer los tiempos para iniciar los procesos de contratación para la ejecución de los recursos asignados.    
Establecer seguimientos trimestrales por parte del supervisor del convenio.</t>
  </si>
  <si>
    <t>H16(2021)</t>
  </si>
  <si>
    <t xml:space="preserve">Los informes de Gestión no enunciaron de forma expresa el npumero de viviendas cuando se reporto la gestiónd e la obligación 21 de acompañamiento tecnico en la formulación del proyecto que le permita obtener el financiamiento por medio de recursos del Sistema General de Regalías, de las 40 unidades de vivienda a cargo de las entidades territoriales </t>
  </si>
  <si>
    <t>Elaborar informes de gestión en el acápite correpsondientes a la obligación 21, harán referencia en el informe de supervisión, de forma expresa, a las 40 unidades de vivienda que son objeto de contrapartida del departamento de Norte de Santander y los municipios de Convención, El Carmen, San Calixto y Teorama</t>
  </si>
  <si>
    <t>1. socializar con el supervisor del Convenio la necesidad de reportar de forma expresa la gestión relacionada frente a la obligación 21, respecto de las 40 unidades de vivienda que son objeto de contrapartida del departamento de Norte de Santander y los municipios de Convención, El Carmen, San Calixto y Teorama</t>
  </si>
  <si>
    <t>1. Informe de supervisión del Convenio Interadministrativo de Cooperación 051 de 2021 (6)</t>
  </si>
  <si>
    <t>H17(2021)</t>
  </si>
  <si>
    <t>No se actualizarón los datos registrados por la ANDJE en el sistema eKOGUI con respecto a la información del  proceso</t>
  </si>
  <si>
    <t>Remitir solicitud modificación columna ¿Genera erogación económica? En casos en los cuales se identifique que no generaran erogación económica para la entidad</t>
  </si>
  <si>
    <t xml:space="preserve">Enviar Correo electrónico dirigido a soporte técnico del eKOGUI solicitando modificación de la columna llamada ¿Genera erogacion economica?  
Elaborar informe de efectividad </t>
  </si>
  <si>
    <t>Correo Electronico (1)
Informe de efectividad (1)</t>
  </si>
  <si>
    <t>H18(2021)</t>
  </si>
  <si>
    <t>Fallas de control en la aplicación del principio de calidad de la información previsto en la disposición de la Ley 1712 de 2014 y normas concordantes de control interno sobre la materia.</t>
  </si>
  <si>
    <t>Enviar una comunicación al Fondo Nacional del Ahorro, con el fin de que se apliquen los ajustes respectivos para preservar la calidad de la información respecto al reporte ante Banco de la República referente a la cobertura de tasa de interés FRECH.</t>
  </si>
  <si>
    <t xml:space="preserve">Enviar Comunicación dirigida al Fondo Nacional del Ahorro, solicitando que se apliquen los ajustes respectivos para preservar la calidad de la información respecto al reporte ante Banco de la República referente a la cobertura de tasa de interés FRECH.
Elaborar informe de efectividad </t>
  </si>
  <si>
    <t>OFICIO (1)
Informe de efectividad (1)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</si>
  <si>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</si>
  <si>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</si>
  <si>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</si>
  <si>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</si>
  <si>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</si>
  <si>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</si>
  <si>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</si>
  <si>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</si>
  <si>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</si>
  <si>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</si>
  <si>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</si>
  <si>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</si>
  <si>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</si>
  <si>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</si>
  <si>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</si>
  <si>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</si>
  <si>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</si>
  <si>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</si>
  <si>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</si>
  <si>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</si>
  <si>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r>
      <rPr>
        <b/>
        <sz val="11"/>
        <color rgb="FF000000"/>
        <rFont val="Calibri"/>
        <family val="2"/>
        <scheme val="minor"/>
      </rPr>
      <t>Corrección Periodos Anteriores.</t>
    </r>
    <r>
      <rPr>
        <sz val="11"/>
        <color rgb="FF000000"/>
        <rFont val="Calibri"/>
        <family val="2"/>
        <scheme val="minor"/>
      </rPr>
      <t xml:space="preserve"> La CGR considera que los saldos utilizados para la reexpresión de los EEFF a 31/12/2020 no son razonables, lo anterior, debido al no reconocimiento oportuno, completo y exacto de la información reportada por la fiduciaria en periodos anteriores de que trata el numeral 1.2.1.3 “Actualización de los derechos Fiduciarios” de la Res. 090 del 8/5/2020</t>
    </r>
  </si>
  <si>
    <r>
      <rPr>
        <b/>
        <sz val="11"/>
        <color rgb="FF000000"/>
        <rFont val="Calibri"/>
        <family val="2"/>
        <scheme val="minor"/>
      </rPr>
      <t>Cuenta 192603 Derechos Fiduciarios-Fiducia Mercantil Patrimonio Autónomo.</t>
    </r>
    <r>
      <rPr>
        <sz val="11"/>
        <color rgb="FF000000"/>
        <rFont val="Calibri"/>
        <family val="2"/>
        <scheme val="minor"/>
      </rPr>
      <t xml:space="preserve"> La CGR considera que no fue posible establecer la conformidad del saldo del Programa Equipamientos Públicos, toda vez que la información financiera del programa se encuentra en depuración y no cuenta con los EEFF comparativos (año 2020 – 2021) separados únicamente por los recursos aportados por Fonvivienda.</t>
    </r>
  </si>
  <si>
    <r>
      <rPr>
        <b/>
        <sz val="11"/>
        <color rgb="FF000000"/>
        <rFont val="Calibri"/>
        <family val="2"/>
        <scheme val="minor"/>
      </rPr>
      <t>Cuentas por pagar.</t>
    </r>
    <r>
      <rPr>
        <sz val="11"/>
        <color rgb="FF000000"/>
        <rFont val="Calibri"/>
        <family val="2"/>
        <scheme val="minor"/>
      </rPr>
      <t xml:space="preserve"> La CGR considera que se registraron a 31/12/2021 cuentas por pagar de Fonvivienda por $13.358.295.971, que corresponden a obligaciones adquiridas por la Fiduciaria Consorcio Alianza Colpatria, sin contar con recursos disponibles para su pago de acuerdo a saldos de los Estados Financieros </t>
    </r>
  </si>
  <si>
    <r>
      <rPr>
        <b/>
        <sz val="11"/>
        <color rgb="FF000000"/>
        <rFont val="Calibri"/>
        <family val="2"/>
        <scheme val="minor"/>
      </rPr>
      <t>Ganancia por Derechos en Fideicomiso.</t>
    </r>
    <r>
      <rPr>
        <sz val="11"/>
        <color rgb="FF000000"/>
        <rFont val="Calibri"/>
        <family val="2"/>
        <scheme val="minor"/>
      </rPr>
      <t xml:space="preserve"> La cuenta 480851, esta sobreestimada en $ 2.758.428, debido a que se presenta mayor valor de $1.220.935 en los rendimientos del programa Equipamientos Públicos y de $1.537.493 Semilleros Propietarios, diferencias generadas entre los Rendimientos y el neto de rentabilidades que reportaron en las Notas Explicativas a los EEFF de Fonvivienda</t>
    </r>
  </si>
  <si>
    <r>
      <rPr>
        <b/>
        <sz val="11"/>
        <color rgb="FF000000"/>
        <rFont val="Calibri"/>
        <family val="2"/>
        <scheme val="minor"/>
      </rPr>
      <t>Provisión Litigios</t>
    </r>
    <r>
      <rPr>
        <sz val="11"/>
        <color rgb="FF000000"/>
        <rFont val="Calibri"/>
        <family val="2"/>
        <scheme val="minor"/>
      </rPr>
      <t>. La CGR indicó que evideció una diferencia en la Provisión de Litigios, en la cual se sobreestimó en $935.903.151, por el reconocimiento como ingresos de recuperación de una provisión del proceso 6121277, en contra de Fonvivienda, pese a que correspondió a un ajuste al pasivo registrado bajo el concepto Provisión Litigios y Demandas con cargo a Seguros del Estado</t>
    </r>
  </si>
  <si>
    <r>
      <rPr>
        <b/>
        <sz val="11"/>
        <color rgb="FF000000"/>
        <rFont val="Calibri"/>
        <family val="2"/>
        <scheme val="minor"/>
      </rPr>
      <t>Cuentas de orden.</t>
    </r>
    <r>
      <rPr>
        <sz val="11"/>
        <color rgb="FF000000"/>
        <rFont val="Calibri"/>
        <family val="2"/>
        <scheme val="minor"/>
      </rPr>
      <t xml:space="preserve"> La CGR considera que el saldo de la cuenta de orden 930804 – Recursos Entregados en AdministraciónFiducia Mercantil se subestimó en $898.344.567, debido a las diferencias presentadas en las ejecuciones o pagos del programa PVGI relacionadas en las actas de cierre con respecto a las presentadas en los Estados Financieros</t>
    </r>
  </si>
  <si>
    <r>
      <rPr>
        <b/>
        <sz val="11"/>
        <color rgb="FF000000"/>
        <rFont val="Calibri"/>
        <family val="2"/>
        <scheme val="minor"/>
      </rPr>
      <t>Notas a los EEFF.</t>
    </r>
    <r>
      <rPr>
        <sz val="11"/>
        <color rgb="FF000000"/>
        <rFont val="Calibri"/>
        <family val="2"/>
        <scheme val="minor"/>
      </rPr>
      <t xml:space="preserve"> Del Programa Equipamientos Públicos no fue posible obtener las Notas  separadas por los recursos aportados por los demás programas  en ejecución del contrato de este programa y La información detallada de la Nota 28 “INGRESOS” en la cuenta 480851 Ganancia por Derechos en Fideicomiso, registra como Recuperación valores 
negativos que disminuyen el saldo de rentabilidad</t>
    </r>
  </si>
  <si>
    <r>
      <rPr>
        <b/>
        <sz val="11"/>
        <color rgb="FF000000"/>
        <rFont val="Calibri"/>
        <family val="2"/>
        <scheme val="minor"/>
      </rPr>
      <t>Saldos por Conciliar de Operaciones Reciprocas.</t>
    </r>
    <r>
      <rPr>
        <sz val="11"/>
        <color rgb="FF000000"/>
        <rFont val="Calibri"/>
        <family val="2"/>
        <scheme val="minor"/>
      </rPr>
      <t xml:space="preserve"> De acuerdo con lo reportado por el Fondo a 31/12/2021 en el formulario CGN2015_002_OPERACIONES_RECIPROCAS_CONVERGENCIA y los saldos registrados por algunas entidades públicas con las cuales tuvo dichas operaciones, se establecieron diferencias en la cuenta 133601- Reintegros de Tesorería por con respecto a las cuentas reportadas por la DTN</t>
    </r>
  </si>
  <si>
    <r>
      <rPr>
        <b/>
        <sz val="11"/>
        <color rgb="FF000000"/>
        <rFont val="Calibri"/>
        <family val="2"/>
        <scheme val="minor"/>
      </rPr>
      <t>Control Interno Financiero.</t>
    </r>
    <r>
      <rPr>
        <sz val="11"/>
        <color rgb="FF000000"/>
        <rFont val="Calibri"/>
        <family val="2"/>
        <scheme val="minor"/>
      </rPr>
      <t xml:space="preserve"> La CGR indica que  al revisar los saldos y movimientos convergencia de cada cuenta para el año 2021 se presenta una diferencia en los activos y en los pasivos, entre el saldo final de los Estados Financieros del segundo trimestre y el saldo inicial de los Estados Financieros del tercer trimestre</t>
    </r>
  </si>
  <si>
    <r>
      <rPr>
        <b/>
        <sz val="11"/>
        <color rgb="FF000000"/>
        <rFont val="Calibri"/>
        <family val="2"/>
        <scheme val="minor"/>
      </rPr>
      <t>Saldos en Fiducia</t>
    </r>
    <r>
      <rPr>
        <sz val="11"/>
        <color rgb="FF000000"/>
        <rFont val="Calibri"/>
        <family val="2"/>
        <scheme val="minor"/>
      </rPr>
      <t>. La CGR indica que  Diferencia en Saldo en Fiducia Se presenta diferencia porque en la ejecución de los recursos no se incluyen los saldos por conceptos de rendimientos acumulados disponibles en cada programa, lo que conlleva a que se mantengan mensualmente altos los saldos de recursos no utilizados en las cuentas de cada programa.</t>
    </r>
  </si>
  <si>
    <r>
      <rPr>
        <b/>
        <sz val="11"/>
        <color rgb="FF000000"/>
        <rFont val="Calibri"/>
        <family val="2"/>
        <scheme val="minor"/>
      </rPr>
      <t>Recursos de Reservas no Ejecutadas Años Anteriores.</t>
    </r>
    <r>
      <rPr>
        <sz val="11"/>
        <color rgb="FF000000"/>
        <rFont val="Calibri"/>
        <family val="2"/>
        <scheme val="minor"/>
      </rPr>
      <t xml:space="preserve"> La CGR indica que los Recursos de Reservas no Ejecutadas Años Anteriores muestra que a 31/12/2021, permanecen saldos sin ejecutar de compromisos, con más de seis años, desde la fecha en que los mismos se constituyeron como reservas, sobre los cuales se ejecutan por año, en promedio un 4% de los saldos acumulados por programa</t>
    </r>
  </si>
  <si>
    <r>
      <rPr>
        <b/>
        <sz val="11"/>
        <color rgb="FF000000"/>
        <rFont val="Calibri"/>
        <family val="2"/>
        <scheme val="minor"/>
      </rPr>
      <t>Límite de Reservas presupuestales constituidas sobre el presupuesto de Inversión.</t>
    </r>
    <r>
      <rPr>
        <sz val="11"/>
        <color rgb="FF000000"/>
        <rFont val="Calibri"/>
        <family val="2"/>
        <scheme val="minor"/>
      </rPr>
      <t xml:space="preserve"> Conforme a lo indicado por la CGR  el Límite de Reservas presupuestales constituidas sobre el presupuesto de Inversión i) una inadecuada ejecución presupuestal; y ii) al riesgo de la reducción del presupuesto de la entidad al incumplir términos señalados por el artículo 78 del Decreto No.111 de 1996</t>
    </r>
  </si>
  <si>
    <r>
      <rPr>
        <b/>
        <sz val="11"/>
        <color rgb="FF000000"/>
        <rFont val="Calibri"/>
        <family val="2"/>
        <scheme val="minor"/>
      </rPr>
      <t>Ejecución Presupuestal en la vigencia 2021 del Programa de Vivienda Rural Convenio Interadministrativo de Cooperación No. 005 DE 2021</t>
    </r>
    <r>
      <rPr>
        <sz val="11"/>
        <color rgb="FF000000"/>
        <rFont val="Calibri"/>
        <family val="2"/>
        <scheme val="minor"/>
      </rPr>
      <t>. No se evidenció ejecución presupuestal en esta vigencia sobre este convenio; así como tampoco la suscripción de contratos para la ejecución del objeto de este. Lo cual se genera por falta de gestión de la entidad</t>
    </r>
  </si>
  <si>
    <r>
      <rPr>
        <b/>
        <sz val="11"/>
        <color rgb="FF000000"/>
        <rFont val="Calibri"/>
        <family val="2"/>
        <scheme val="minor"/>
      </rPr>
      <t>Ejecución Presupuestal Programa de Vivienda “CASA DIGNA VIDA DIGNA” VIGENCIA 2019,2020 Y 2021</t>
    </r>
    <r>
      <rPr>
        <sz val="11"/>
        <color rgb="FF000000"/>
        <rFont val="Calibri"/>
        <family val="2"/>
        <scheme val="minor"/>
      </rPr>
      <t>. De manera acumulada en los tres años referidos se ejecutó el 52% de los recursos asignados quedando el resto por ejecutar, lo cual refleja el incumplimiento de las metas programadas anualmente para la 
ejecución del programa.</t>
    </r>
  </si>
  <si>
    <r>
      <rPr>
        <b/>
        <sz val="11"/>
        <color rgb="FF000000"/>
        <rFont val="Calibri"/>
        <family val="2"/>
        <scheme val="minor"/>
      </rPr>
      <t>Supervisión para la Ejecución Presupuestal Programa de Vivienda Casa Digna Vida Digna “CDVD” Convenio Interadministrativo de Cooperación No. 015 de 2020.</t>
    </r>
    <r>
      <rPr>
        <sz val="11"/>
        <color rgb="FF000000"/>
        <rFont val="Calibri"/>
        <family val="2"/>
        <scheme val="minor"/>
      </rPr>
      <t xml:space="preserve"> Durante la prórroga para la vigencia 2021, no se ejecutaron recursos ni se suscribieron contratos de ejecución de actividades, lo cual denota falta de planeación y gestión por parte de Fonvivienda</t>
    </r>
  </si>
  <si>
    <r>
      <rPr>
        <b/>
        <sz val="11"/>
        <color rgb="FF000000"/>
        <rFont val="Calibri"/>
        <family val="2"/>
        <scheme val="minor"/>
      </rPr>
      <t>Conv Interadminis de Cooperación No. 051 de 2021.</t>
    </r>
    <r>
      <rPr>
        <sz val="11"/>
        <color rgb="FF000000"/>
        <rFont val="Calibri"/>
        <family val="2"/>
        <scheme val="minor"/>
      </rPr>
      <t xml:space="preserve"> Conforme a lo indicado por la CGR,  se estableció diferencias en la cantidad de viviendas del proyecto,  la cual difiere con la prevista en el convenioo, pues una modificación para adicionar obras, bienes o servicios, prorrogar el plazo o alterar la forma de su ejecución, debe constar por escrito y haber sido suscrita por las partes.</t>
    </r>
  </si>
  <si>
    <r>
      <rPr>
        <b/>
        <sz val="11"/>
        <color rgb="FF000000"/>
        <rFont val="Calibri"/>
        <family val="2"/>
        <scheme val="minor"/>
      </rPr>
      <t>Información Aplicativo E-KOGUI.</t>
    </r>
    <r>
      <rPr>
        <sz val="11"/>
        <color rgb="FF000000"/>
        <rFont val="Calibri"/>
        <family val="2"/>
        <scheme val="minor"/>
      </rPr>
      <t xml:space="preserve"> Conforme a lo indicado por la CGR, se presenta diferencias en los saldos de las provsiones por una inadecuada aplicación del procedimiento adoptado para el registro de la información en el eKOGUI </t>
    </r>
  </si>
  <si>
    <r>
      <rPr>
        <b/>
        <sz val="11"/>
        <color rgb="FF000000"/>
        <rFont val="Calibri"/>
        <family val="2"/>
        <scheme val="minor"/>
      </rPr>
      <t>Subsidios Otorgados Programa Mi Casa Ya.</t>
    </r>
    <r>
      <rPr>
        <sz val="11"/>
        <color rgb="FF000000"/>
        <rFont val="Calibri"/>
        <family val="2"/>
        <scheme val="minor"/>
      </rPr>
      <t xml:space="preserve"> De la revisión de la muestra de 580 beneficiarios de subsidios asignados en el mes de diciembre de 2021, en desarrollo del convenio con el Banco de la Republica del Patrimonio Autónomo Mi Casa Ya,  se encontraron diferencias, lo cual genera duda sobre la exactitud y confiabilidad de la información de esos beneficiarios.</t>
    </r>
  </si>
  <si>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</si>
  <si>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</si>
  <si>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</si>
  <si>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 xml:space="preserve">Fortalecer los procesos de revisión y/o verificación  del informe de variaciones significativas, frente a la viegencia anterior. </t>
  </si>
  <si>
    <t>Hacer control dual en la revisión del informe de variaciones significativas trimestralmente</t>
  </si>
  <si>
    <t>Informe de variaciones revisado (3)</t>
  </si>
  <si>
    <t>10(2017)</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</si>
  <si>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</si>
  <si>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Deficiencias en la planeación y coordinación del proyecto en la fase de elaboración de los estudios y diseños.</t>
  </si>
  <si>
    <t>Realizar seguimiento al reinicio del desarrollo del  proyecto Villa Yady, inlcuyendo  gestion de reuniones y mesas de trabajo</t>
  </si>
  <si>
    <t>Elaborar Informes de reuniones o mesas de trabajo (3)</t>
  </si>
  <si>
    <t>Informes(3)</t>
  </si>
  <si>
    <t>H9(2018)</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</si>
  <si>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t>
  </si>
  <si>
    <t xml:space="preserve">Fortalecer los procesos de revisión y/o verificación  de la conciliación del Valor Liquido Cero con la DTN. </t>
  </si>
  <si>
    <t>Hacer control dual en la revisión del informe de conciliación de los saldos de la cuenta 138427 entre FONVIVIENDA y la DTN</t>
  </si>
  <si>
    <t>Correo de aceptación de la conciliación por parte de la DTN. (3)</t>
  </si>
  <si>
    <t>H7(2018)</t>
  </si>
  <si>
    <t>Bajo giro de los recursos a los proyectos que se ve reflejado en la ejecución física de los mismos.</t>
  </si>
  <si>
    <t xml:space="preserve">Realizar seguimiento a la ejecución presupuestal de los recursos </t>
  </si>
  <si>
    <t>Revisar la ejecución presupuestal, teniendo en cuenta que los pagos siempre deben ser contra obra (ley 1537).</t>
  </si>
  <si>
    <t>Informe de revisión (1)</t>
  </si>
  <si>
    <t>H1(2019)</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</si>
  <si>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</si>
  <si>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Fortalecer los procedimientos de revisión de registros contables</t>
  </si>
  <si>
    <t>Hacer control dual en la revisión a las notas a los estados financieros antes de ser emitidas.</t>
  </si>
  <si>
    <t>Correos electronicos como soporte de la revisión dual efectuada (1)</t>
  </si>
  <si>
    <t>H10(2019)</t>
  </si>
  <si>
    <t>La constitución de las reservas presupuestales listadas no procede conforme lo establecen diferentes conceptos y normas a nivel presupuestal, y se presenta como posible ineficiencia en los procesos de contratación y supervisión contractual</t>
  </si>
  <si>
    <t>Fortalecer los mecanismos de seguimiento y control a la ejecución presupuesta</t>
  </si>
  <si>
    <t>Realizar mesas de trabajo con el Ministerio de Hacienda para revisar propuesta que será planteada para el giro de  recursos de vigencias anteriores</t>
  </si>
  <si>
    <t>H11(2019)</t>
  </si>
  <si>
    <t>Límite de Reservas presupuestales constituidas sobre el presupuesto de Inversión 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</si>
  <si>
    <t xml:space="preserve">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 </t>
  </si>
  <si>
    <t>H13(2019)</t>
  </si>
  <si>
    <t>Ejecución presupuestal de Inversión. H6(2018)  La CGR denotó deficiencias en la ejecucion presupuestal de la Entidad que estarían afectando el cumplimineto de las metas propuestas en el marco de los proyectos de inversión inclumpliendo lo presuntamente lo preceptuado en el artículo 89 del EOP.</t>
  </si>
  <si>
    <t>Deficiencias en la ejecución presupuestal de la entidad que estarían afectando el cumplimiento de las metas propuestas en el marco de los proyectos de inversión.</t>
  </si>
  <si>
    <t>H2(2020)</t>
  </si>
  <si>
    <t xml:space="preserve">	Saldo en Fiducia La CGR no identifica justificación de los saldos mensuales en la cuenta de la fiduciaria que no atendió compromisos u obligaciones durante año 2020, así mismo, en lo referido a las obligaciones derivadas de procesos judiciales con cargo al programa PVG1,</t>
  </si>
  <si>
    <t xml:space="preserve"> promedio superior a $42.600 millones por concepto de rendimientos y/o inversiones no 
utilizados en la adquisición de bienes y servicios para lo que fueron asignados los 
recursos de Fonvivienda.</t>
  </si>
  <si>
    <t>Trasladar comunicación al comité financiero para que este solicite  a la Fiduciaria informe trimestral de los pagos realizados de los encargos de rendimientos del Fideicomiso PVG 1.</t>
  </si>
  <si>
    <t>Elaborar oficio dirigido al Ministerio de Hacienda, solicitando aclaracion sobre las instrucciones dadas sobre los requerimientos para aprobaciones PAC</t>
  </si>
  <si>
    <t>H3(2020)</t>
  </si>
  <si>
    <t>Gasto Público Social La CGR indica que esta situación es originada por deficiencias en los mecanismos de control y conciliación que permitan reconocer oportunamente los pagos causados.</t>
  </si>
  <si>
    <t>La CGR argumenta falta de diligenciamiento completo y detallado en los informes de los supervisores sobre la fecha de pago de retenciones de los programas de vivienda.</t>
  </si>
  <si>
    <t>Fortalecer los mecanismos de control y registro contable de los recursos entregados en administración a entidades fiduciarias.</t>
  </si>
  <si>
    <t>Corroborar que la información registrada en los Estados Financieros de FONVIVIENDA, sea la misma que la registrada en el patrimonio autónomo administrado por la entidad Fiduciaria, de acuerdo por lo estiupulado por la CGN, que indica que los saldo en derechos fiduciarios deben ser cotejados contra la cuenta 3 patrimonial del patrimonio autónomo.</t>
  </si>
  <si>
    <t>Hoja de Trabajo de control de saldos contables de patrimonios autonomos en los estados financieros de FONVIVIENDA, frente a saldos del cuenta 3 patrimonial del patrimonio autónomo de la fiduciaria que administra los recursos. Estados finanieros del patrimonio autónomo. (1)</t>
  </si>
  <si>
    <t>H7(2020)</t>
  </si>
  <si>
    <t xml:space="preserve">Límite de Reservas presupuestales constituidas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	</t>
  </si>
  <si>
    <t>La CGR argumenta que un mecanismo como las reservas presupuestales es de carácter excepcional y no se pueden normalizar en la gestión presupuestal de la entidad, superando por más del doble el valor constituido.</t>
  </si>
  <si>
    <t>H9(2020)</t>
  </si>
  <si>
    <t xml:space="preserve">Ejecución presupuestal Programa de Vivienda Casa Digna Vida Digna vigencias 2019 y 2020.  en las vigencias 2019 y 2020 apropió recursos por el valor de $131.000.000.000, de lo cual se ejecutaron únicamente $10.791.472.382, es decir, que de manera acumulada en estos dos años sólo se ejecutó el 8%, que se constituye en un porcentaje de ejecución mínimo frente a los recursos asignados	</t>
  </si>
  <si>
    <t>Los ejecutores contratados no iniciaron mejoramientos a 31/12/19 por falta de hogares postulados para ejecutar (obligación del Municipio). En 2020 se declaró emergencia por el COVID19, ordenando el aislamiento y restricción de actividades, ocasionando retrasos en la ejecución. La emergencia sanitaria, afectó firma de las actas de inicio de los contratos (obra e interventoría).</t>
  </si>
  <si>
    <t xml:space="preserve">Establecer un plan  de seguimiento a los actores del programa para monitorear los avances operacionales  que puedan conllevar a la mayor ejecución de recursos. </t>
  </si>
  <si>
    <t>Establecer en los proximos  convenios el tiempo maximo que tienen los entes territoriales para realizar las postulaciones.
Realizar el seguimiento semanal de las actividades realizadas para la liquidación de los contratos.
Realizar reunion semanal de acompañamiento del equipo técnico para apoyar los diferentes inconvenientes en la ejecución de los contratos.</t>
  </si>
  <si>
    <t xml:space="preserve">
1. Convenios con tiempos definidos maximos de postulación de hogares (10)
2.. Actas de reuniones de seguimiento de liquidación de contratos de obra e interventoría.  (20)
3. Actas de reuniones de seguimiento semanales del equipo técnico con los contratistas (20)</t>
  </si>
  <si>
    <t>FILA_22</t>
  </si>
  <si>
    <t>FILA_23</t>
  </si>
  <si>
    <t>FILA_24</t>
  </si>
  <si>
    <t>FILA_25</t>
  </si>
  <si>
    <t>FILA_26</t>
  </si>
  <si>
    <t>FILA_27</t>
  </si>
  <si>
    <t>FILA_28</t>
  </si>
  <si>
    <t>FILA_29</t>
  </si>
  <si>
    <t>FILA_30</t>
  </si>
  <si>
    <t>FILA_31</t>
  </si>
  <si>
    <t>FILA_32</t>
  </si>
  <si>
    <t>FILA_33</t>
  </si>
  <si>
    <t>FILA_34</t>
  </si>
  <si>
    <r>
      <rPr>
        <b/>
        <sz val="11"/>
        <rFont val="Calibri"/>
        <family val="2"/>
        <scheme val="minor"/>
      </rPr>
      <t xml:space="preserve">Ejecución Presupuestal cuenta 138427 CxC a la DTN por cancelación de las CxP vigencias 2015 a 2017 con Valor líquido cero en el aplicativo SIIF </t>
    </r>
    <r>
      <rPr>
        <sz val="11"/>
        <rFont val="Calibri"/>
        <family val="2"/>
        <scheme val="minor"/>
      </rPr>
      <t>A la cuenta se han trasladado recursos de rezago vigencias 2015 a 2018, encontrándose en la vigencia 2019, saldo de recursos de las cuatro vigencias, pendientes de ejecución.</t>
    </r>
  </si>
  <si>
    <r>
      <rPr>
        <b/>
        <sz val="11"/>
        <rFont val="Calibri"/>
        <family val="2"/>
        <scheme val="minor"/>
      </rPr>
      <t xml:space="preserve">Ejecución Presupuestal Recursos Rezago y Vigencia 2018 (AF) H.7 -V-2017. En la </t>
    </r>
    <r>
      <rPr>
        <sz val="11"/>
        <rFont val="Calibri"/>
        <family val="2"/>
        <scheme val="minor"/>
      </rPr>
      <t>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</si>
  <si>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r>
      <rPr>
        <b/>
        <sz val="11"/>
        <color theme="1"/>
        <rFont val="Calibri"/>
        <family val="2"/>
        <scheme val="minor"/>
      </rPr>
      <t xml:space="preserve">Rendimientos Financieros PA </t>
    </r>
    <r>
      <rPr>
        <sz val="11"/>
        <color theme="1"/>
        <rFont val="Calibri"/>
        <family val="2"/>
        <scheme val="minor"/>
      </rPr>
      <t>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r>
  </si>
  <si>
    <r>
      <rPr>
        <b/>
        <sz val="11"/>
        <color theme="1"/>
        <rFont val="Calibri"/>
        <family val="2"/>
        <scheme val="minor"/>
      </rPr>
      <t xml:space="preserve">Reservas presupuestales constituidas en la vigencia 2019: </t>
    </r>
    <r>
      <rPr>
        <sz val="11"/>
        <color indexed="8"/>
        <rFont val="Calibri"/>
        <family val="2"/>
        <scheme val="minor"/>
      </rPr>
      <t>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r>
  </si>
  <si>
    <t>Convenios (10)                                                                                                                                                                                                                                                                                                                                                      Informes de supervisión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</si>
</sst>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yy;@"/>
    <numFmt numFmtId="166" formatCode="d/mm/yyyy;@"/>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theme="1"/>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FF"/>
        <bgColor indexed="64"/>
      </patternFill>
    </fill>
    <fill>
      <patternFill patternType="solid">
        <fgColor theme="0"/>
        <bgColor indexed="8"/>
      </patternFill>
    </fill>
    <fill>
      <patternFill patternType="solid">
        <fgColor theme="0"/>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cellStyleXfs>
  <cellXfs count="88">
    <xf numFmtId="0" fontId="0" fillId="0" borderId="0" xfId="0"/>
    <xf numFmtId="0" fontId="3" fillId="2" borderId="1" xfId="0" applyFont="1" applyFill="1" applyBorder="1" applyAlignment="1">
      <alignment horizontal="center" vertical="center"/>
    </xf>
    <xf numFmtId="164" fontId="4" fillId="3"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4" xfId="0" applyBorder="1"/>
    <xf numFmtId="0" fontId="0" fillId="3" borderId="4" xfId="0" applyFill="1" applyBorder="1" applyAlignment="1" applyProtection="1">
      <alignment vertical="center"/>
      <protection locked="0"/>
    </xf>
    <xf numFmtId="1" fontId="0" fillId="3" borderId="4" xfId="0" applyNumberFormat="1" applyFont="1" applyFill="1" applyBorder="1" applyAlignment="1" applyProtection="1">
      <alignment vertical="center"/>
      <protection locked="0"/>
    </xf>
    <xf numFmtId="0" fontId="0" fillId="3" borderId="4" xfId="0" applyFont="1" applyFill="1" applyBorder="1" applyAlignment="1" applyProtection="1">
      <alignment vertical="center"/>
      <protection locked="0"/>
    </xf>
    <xf numFmtId="0" fontId="0" fillId="0" borderId="4" xfId="0" applyFont="1" applyBorder="1"/>
    <xf numFmtId="0" fontId="0" fillId="4" borderId="4" xfId="0" applyFont="1" applyFill="1" applyBorder="1" applyAlignment="1" applyProtection="1">
      <alignment horizontal="center" vertical="center" wrapText="1"/>
      <protection locked="0"/>
    </xf>
    <xf numFmtId="0" fontId="7" fillId="4" borderId="4" xfId="0" applyFont="1" applyFill="1" applyBorder="1" applyAlignment="1">
      <alignment horizontal="left" vertical="center" wrapText="1" readingOrder="1"/>
    </xf>
    <xf numFmtId="0" fontId="9" fillId="4" borderId="4" xfId="0" applyFont="1" applyFill="1" applyBorder="1" applyAlignment="1" applyProtection="1">
      <alignment horizontal="left" vertical="center" wrapText="1"/>
      <protection locked="0"/>
    </xf>
    <xf numFmtId="164" fontId="0" fillId="4" borderId="4" xfId="0" applyNumberFormat="1" applyFont="1" applyFill="1" applyBorder="1" applyAlignment="1" applyProtection="1">
      <alignment horizontal="left" vertical="center" wrapText="1"/>
      <protection locked="0"/>
    </xf>
    <xf numFmtId="164" fontId="0" fillId="4" borderId="4" xfId="0" applyNumberFormat="1" applyFont="1" applyFill="1" applyBorder="1" applyAlignment="1" applyProtection="1">
      <alignment vertical="center" wrapText="1"/>
      <protection locked="0"/>
    </xf>
    <xf numFmtId="1" fontId="9" fillId="4" borderId="4" xfId="0" applyNumberFormat="1" applyFont="1" applyFill="1" applyBorder="1" applyAlignment="1" applyProtection="1">
      <alignment horizontal="center" vertical="center" wrapText="1"/>
      <protection locked="0"/>
    </xf>
    <xf numFmtId="165" fontId="0" fillId="4" borderId="4" xfId="0" applyNumberFormat="1" applyFont="1" applyFill="1" applyBorder="1" applyAlignment="1" applyProtection="1">
      <alignment horizontal="center" vertical="center" wrapText="1"/>
      <protection locked="0"/>
    </xf>
    <xf numFmtId="0" fontId="0" fillId="4" borderId="4" xfId="0" applyFont="1" applyFill="1" applyBorder="1" applyAlignment="1">
      <alignment horizontal="center" vertical="center" wrapText="1"/>
    </xf>
    <xf numFmtId="0" fontId="0" fillId="0" borderId="4" xfId="0" applyFont="1" applyBorder="1" applyAlignment="1" applyProtection="1">
      <alignment horizontal="center" vertical="center" wrapText="1"/>
      <protection locked="0"/>
    </xf>
    <xf numFmtId="0" fontId="7" fillId="0" borderId="4" xfId="0" applyFont="1" applyBorder="1" applyAlignment="1">
      <alignment horizontal="left" vertical="center" wrapText="1" readingOrder="1"/>
    </xf>
    <xf numFmtId="0" fontId="9" fillId="0" borderId="4" xfId="0" applyFont="1" applyBorder="1" applyAlignment="1" applyProtection="1">
      <alignment horizontal="left" vertical="center" wrapText="1"/>
      <protection locked="0"/>
    </xf>
    <xf numFmtId="164" fontId="0" fillId="0" borderId="4" xfId="0" applyNumberFormat="1" applyFont="1" applyBorder="1" applyAlignment="1" applyProtection="1">
      <alignment horizontal="left" vertical="center" wrapText="1"/>
      <protection locked="0"/>
    </xf>
    <xf numFmtId="164" fontId="0" fillId="0" borderId="4" xfId="0" applyNumberFormat="1" applyFont="1" applyBorder="1" applyAlignment="1" applyProtection="1">
      <alignment vertical="center" wrapText="1"/>
      <protection locked="0"/>
    </xf>
    <xf numFmtId="1" fontId="0" fillId="0" borderId="4" xfId="0" applyNumberFormat="1" applyFont="1" applyBorder="1" applyAlignment="1" applyProtection="1">
      <alignment horizontal="center" vertical="center" wrapText="1"/>
      <protection locked="0"/>
    </xf>
    <xf numFmtId="165" fontId="0" fillId="0" borderId="4" xfId="0" applyNumberFormat="1" applyFont="1" applyBorder="1" applyAlignment="1" applyProtection="1">
      <alignment horizontal="center" vertical="center" wrapText="1"/>
      <protection locked="0"/>
    </xf>
    <xf numFmtId="0" fontId="0" fillId="0" borderId="4" xfId="0" applyFont="1" applyBorder="1" applyAlignment="1">
      <alignment horizontal="center" vertical="center" wrapText="1"/>
    </xf>
    <xf numFmtId="1" fontId="0" fillId="4" borderId="4" xfId="0" applyNumberFormat="1" applyFont="1" applyFill="1" applyBorder="1" applyAlignment="1" applyProtection="1">
      <alignment horizontal="center" vertical="center" wrapText="1"/>
      <protection locked="0"/>
    </xf>
    <xf numFmtId="164" fontId="9" fillId="4" borderId="4" xfId="0" applyNumberFormat="1" applyFont="1" applyFill="1" applyBorder="1" applyAlignment="1" applyProtection="1">
      <alignment vertical="center" wrapText="1"/>
      <protection locked="0"/>
    </xf>
    <xf numFmtId="0" fontId="9" fillId="4" borderId="4" xfId="0" applyFont="1" applyFill="1" applyBorder="1" applyAlignment="1">
      <alignment horizontal="center" vertical="center" wrapText="1"/>
    </xf>
    <xf numFmtId="0" fontId="0" fillId="0" borderId="4" xfId="0" applyFont="1" applyBorder="1" applyAlignment="1">
      <alignment vertical="center" wrapText="1"/>
    </xf>
    <xf numFmtId="0" fontId="9" fillId="0" borderId="4" xfId="0" applyFont="1" applyBorder="1" applyAlignment="1">
      <alignment horizontal="center" vertical="center" wrapText="1"/>
    </xf>
    <xf numFmtId="0" fontId="7" fillId="0" borderId="4" xfId="0" applyFont="1" applyBorder="1" applyAlignment="1">
      <alignment horizontal="center" vertical="center" wrapText="1" readingOrder="1"/>
    </xf>
    <xf numFmtId="0" fontId="0" fillId="0" borderId="4" xfId="0" applyFont="1" applyBorder="1" applyAlignment="1">
      <alignment horizontal="center" vertical="center"/>
    </xf>
    <xf numFmtId="0" fontId="9" fillId="0" borderId="4" xfId="0" applyFont="1" applyBorder="1" applyAlignment="1">
      <alignment horizontal="left" vertical="center" wrapText="1"/>
    </xf>
    <xf numFmtId="0" fontId="9" fillId="0" borderId="4" xfId="0" applyFont="1" applyBorder="1" applyAlignment="1">
      <alignment horizontal="center" vertical="center"/>
    </xf>
    <xf numFmtId="14" fontId="0" fillId="0" borderId="4" xfId="0" applyNumberFormat="1" applyFont="1" applyBorder="1" applyAlignment="1">
      <alignment horizontal="center" vertical="center"/>
    </xf>
    <xf numFmtId="0" fontId="0" fillId="0" borderId="4" xfId="0" applyFont="1" applyBorder="1" applyAlignment="1">
      <alignment wrapText="1"/>
    </xf>
    <xf numFmtId="164" fontId="0" fillId="0" borderId="4" xfId="0" applyNumberFormat="1" applyFont="1" applyBorder="1" applyAlignment="1">
      <alignment horizontal="center" vertical="center"/>
    </xf>
    <xf numFmtId="164" fontId="7" fillId="0" borderId="4" xfId="0" applyNumberFormat="1" applyFont="1" applyBorder="1" applyAlignment="1">
      <alignment horizontal="center" vertical="center"/>
    </xf>
    <xf numFmtId="0" fontId="9" fillId="0" borderId="4" xfId="0" applyFont="1" applyBorder="1" applyAlignment="1" applyProtection="1">
      <alignment horizontal="left" vertical="top" wrapText="1"/>
      <protection locked="0"/>
    </xf>
    <xf numFmtId="0" fontId="9" fillId="0" borderId="4" xfId="0" applyFont="1" applyBorder="1" applyAlignment="1" applyProtection="1">
      <alignment vertical="top" wrapText="1"/>
      <protection locked="0"/>
    </xf>
    <xf numFmtId="0" fontId="9" fillId="0" borderId="4" xfId="0" applyFont="1" applyBorder="1" applyAlignment="1" applyProtection="1">
      <alignment horizontal="center" vertical="center" wrapText="1"/>
      <protection locked="0"/>
    </xf>
    <xf numFmtId="0" fontId="0" fillId="0" borderId="4" xfId="0" applyFont="1" applyBorder="1" applyAlignment="1">
      <alignment horizontal="center" wrapText="1"/>
    </xf>
    <xf numFmtId="0" fontId="9" fillId="5" borderId="4" xfId="0" applyFont="1" applyFill="1" applyBorder="1" applyAlignment="1" applyProtection="1">
      <alignment horizontal="left" vertical="center" wrapText="1"/>
      <protection locked="0"/>
    </xf>
    <xf numFmtId="0" fontId="0" fillId="5" borderId="4" xfId="0" applyFont="1" applyFill="1" applyBorder="1" applyAlignment="1">
      <alignment horizontal="left" vertical="center" wrapText="1"/>
    </xf>
    <xf numFmtId="0" fontId="0" fillId="5" borderId="4" xfId="0" applyFont="1" applyFill="1" applyBorder="1" applyAlignment="1">
      <alignment horizontal="center" vertical="center"/>
    </xf>
    <xf numFmtId="164" fontId="0" fillId="5" borderId="4" xfId="0" applyNumberFormat="1" applyFont="1" applyFill="1" applyBorder="1" applyAlignment="1">
      <alignment horizontal="center" vertical="center"/>
    </xf>
    <xf numFmtId="164" fontId="7" fillId="5" borderId="4" xfId="0" applyNumberFormat="1" applyFont="1" applyFill="1" applyBorder="1" applyAlignment="1">
      <alignment horizontal="center" vertical="center"/>
    </xf>
    <xf numFmtId="0" fontId="7" fillId="0" borderId="4" xfId="0" applyFont="1" applyBorder="1" applyAlignment="1">
      <alignment horizontal="left" vertical="center" wrapText="1"/>
    </xf>
    <xf numFmtId="0" fontId="2" fillId="6" borderId="4" xfId="0" applyFont="1" applyFill="1" applyBorder="1" applyAlignment="1" applyProtection="1">
      <alignment horizontal="justify" vertical="top" wrapText="1"/>
      <protection locked="0"/>
    </xf>
    <xf numFmtId="0" fontId="2" fillId="6" borderId="4" xfId="0" applyFont="1" applyFill="1" applyBorder="1" applyAlignment="1" applyProtection="1">
      <alignment horizontal="justify" vertical="center" wrapText="1"/>
      <protection locked="0"/>
    </xf>
    <xf numFmtId="0" fontId="2" fillId="6" borderId="4" xfId="0" applyFont="1" applyFill="1" applyBorder="1" applyAlignment="1" applyProtection="1">
      <alignment vertical="center" wrapText="1"/>
      <protection locked="0"/>
    </xf>
    <xf numFmtId="0" fontId="2" fillId="6" borderId="4" xfId="0" applyFont="1" applyFill="1" applyBorder="1" applyAlignment="1" applyProtection="1">
      <alignment horizontal="center" vertical="center" wrapText="1"/>
      <protection locked="0"/>
    </xf>
    <xf numFmtId="166" fontId="2" fillId="6" borderId="4" xfId="0" applyNumberFormat="1" applyFont="1" applyFill="1" applyBorder="1" applyAlignment="1" applyProtection="1">
      <alignment horizontal="center" vertical="center" wrapText="1"/>
      <protection locked="0"/>
    </xf>
    <xf numFmtId="0" fontId="9" fillId="6" borderId="4"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justify" vertical="center" wrapText="1"/>
      <protection locked="0"/>
    </xf>
    <xf numFmtId="14" fontId="9" fillId="4" borderId="4" xfId="0" applyNumberFormat="1" applyFont="1" applyFill="1" applyBorder="1" applyAlignment="1" applyProtection="1">
      <alignment horizontal="center" vertical="center" wrapText="1"/>
      <protection locked="0"/>
    </xf>
    <xf numFmtId="0" fontId="9" fillId="6" borderId="5" xfId="0" applyFont="1" applyFill="1" applyBorder="1" applyAlignment="1" applyProtection="1">
      <alignment horizontal="justify" vertical="top" wrapText="1"/>
      <protection locked="0"/>
    </xf>
    <xf numFmtId="0" fontId="2" fillId="6" borderId="5" xfId="0" applyFont="1" applyFill="1" applyBorder="1" applyAlignment="1" applyProtection="1">
      <alignment horizontal="justify" vertical="top" wrapText="1"/>
      <protection locked="0"/>
    </xf>
    <xf numFmtId="0" fontId="2" fillId="6" borderId="5" xfId="0" applyFont="1" applyFill="1" applyBorder="1" applyAlignment="1" applyProtection="1">
      <alignment horizontal="center" vertical="center" wrapText="1"/>
      <protection locked="0"/>
    </xf>
    <xf numFmtId="166" fontId="2" fillId="6" borderId="5" xfId="0" applyNumberFormat="1" applyFont="1" applyFill="1" applyBorder="1" applyAlignment="1" applyProtection="1">
      <alignment horizontal="center" vertical="center" wrapText="1"/>
      <protection locked="0"/>
    </xf>
    <xf numFmtId="0" fontId="9" fillId="6" borderId="4"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4" xfId="0" applyFont="1" applyFill="1" applyBorder="1" applyAlignment="1">
      <alignment horizontal="left" vertical="center" wrapText="1"/>
    </xf>
    <xf numFmtId="0" fontId="9" fillId="4" borderId="4"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164" fontId="2" fillId="4" borderId="4" xfId="0" applyNumberFormat="1" applyFont="1" applyFill="1" applyBorder="1" applyAlignment="1" applyProtection="1">
      <alignment horizontal="left" vertical="center" wrapText="1"/>
      <protection locked="0"/>
    </xf>
    <xf numFmtId="165" fontId="2" fillId="4" borderId="4" xfId="0" applyNumberFormat="1" applyFont="1" applyFill="1" applyBorder="1" applyAlignment="1" applyProtection="1">
      <alignment horizontal="center" vertical="center" wrapText="1"/>
      <protection locked="0"/>
    </xf>
    <xf numFmtId="164" fontId="0" fillId="4" borderId="4" xfId="0" applyNumberFormat="1" applyFont="1" applyFill="1" applyBorder="1" applyAlignment="1" applyProtection="1">
      <alignment horizontal="center" vertical="center" wrapText="1"/>
      <protection locked="0"/>
    </xf>
    <xf numFmtId="0" fontId="2" fillId="6" borderId="4" xfId="0" applyFont="1" applyFill="1" applyBorder="1" applyAlignment="1" applyProtection="1">
      <alignment horizontal="left" vertical="center" wrapText="1"/>
      <protection locked="0"/>
    </xf>
    <xf numFmtId="0" fontId="2" fillId="4" borderId="4" xfId="0" applyFont="1" applyFill="1" applyBorder="1" applyAlignment="1">
      <alignment horizontal="center" vertical="center" wrapText="1"/>
    </xf>
    <xf numFmtId="164" fontId="2" fillId="6" borderId="4" xfId="0" applyNumberFormat="1" applyFont="1" applyFill="1" applyBorder="1" applyAlignment="1" applyProtection="1">
      <alignment horizontal="center" vertical="center" wrapText="1"/>
      <protection locked="0"/>
    </xf>
    <xf numFmtId="0" fontId="0" fillId="4" borderId="4" xfId="0" applyFont="1" applyFill="1" applyBorder="1" applyAlignment="1">
      <alignment vertical="center" wrapText="1"/>
    </xf>
    <xf numFmtId="1" fontId="2" fillId="6" borderId="4" xfId="0" applyNumberFormat="1" applyFont="1" applyFill="1" applyBorder="1" applyAlignment="1" applyProtection="1">
      <alignment horizontal="center" vertical="center" wrapText="1"/>
      <protection locked="0"/>
    </xf>
    <xf numFmtId="0" fontId="2" fillId="6" borderId="4" xfId="0" applyFont="1" applyFill="1" applyBorder="1" applyAlignment="1">
      <alignment horizontal="left" vertical="center" wrapText="1"/>
    </xf>
    <xf numFmtId="164" fontId="2" fillId="6" borderId="4" xfId="0" applyNumberFormat="1" applyFont="1" applyFill="1" applyBorder="1" applyAlignment="1" applyProtection="1">
      <alignment horizontal="left" vertical="center" wrapText="1"/>
      <protection locked="0"/>
    </xf>
    <xf numFmtId="164" fontId="9" fillId="6" borderId="4" xfId="0" applyNumberFormat="1" applyFont="1" applyFill="1" applyBorder="1" applyAlignment="1" applyProtection="1">
      <alignment vertical="center" wrapText="1"/>
      <protection locked="0"/>
    </xf>
    <xf numFmtId="164" fontId="9" fillId="6" borderId="4" xfId="0" applyNumberFormat="1" applyFont="1" applyFill="1" applyBorder="1" applyAlignment="1" applyProtection="1">
      <alignment horizontal="center" vertical="center" wrapText="1"/>
      <protection locked="0"/>
    </xf>
    <xf numFmtId="1" fontId="9" fillId="6" borderId="4" xfId="0" applyNumberFormat="1" applyFont="1" applyFill="1" applyBorder="1" applyAlignment="1" applyProtection="1">
      <alignment horizontal="center" vertical="center" wrapText="1"/>
      <protection locked="0"/>
    </xf>
    <xf numFmtId="0" fontId="9" fillId="4" borderId="4" xfId="0" applyFont="1" applyFill="1" applyBorder="1" applyAlignment="1">
      <alignment horizontal="center" vertical="center"/>
    </xf>
    <xf numFmtId="14" fontId="0" fillId="4" borderId="4"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7" fillId="0" borderId="4" xfId="0" applyFont="1" applyBorder="1" applyAlignment="1">
      <alignment horizontal="center" vertical="center" wrapText="1"/>
    </xf>
    <xf numFmtId="164" fontId="2" fillId="0" borderId="4" xfId="0" applyNumberFormat="1" applyFont="1" applyBorder="1" applyAlignment="1">
      <alignment horizontal="center" vertical="center"/>
    </xf>
    <xf numFmtId="164" fontId="9" fillId="4" borderId="4" xfId="0" applyNumberFormat="1" applyFont="1" applyFill="1" applyBorder="1" applyAlignment="1" applyProtection="1">
      <alignment horizontal="center" vertical="center"/>
      <protection locked="0"/>
    </xf>
    <xf numFmtId="9" fontId="9" fillId="4" borderId="4"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80" zoomScaleNormal="80" workbookViewId="0">
      <selection activeCell="A9" sqref="A9"/>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527</v>
      </c>
    </row>
    <row r="5" spans="1:15" x14ac:dyDescent="0.25">
      <c r="B5" s="1" t="s">
        <v>6</v>
      </c>
      <c r="C5" s="2">
        <v>44725</v>
      </c>
    </row>
    <row r="6" spans="1:15" x14ac:dyDescent="0.25">
      <c r="B6" s="1" t="s">
        <v>7</v>
      </c>
      <c r="C6" s="1">
        <v>0</v>
      </c>
      <c r="D6" s="1" t="s">
        <v>8</v>
      </c>
    </row>
    <row r="8" spans="1:15" x14ac:dyDescent="0.25">
      <c r="A8" s="1" t="s">
        <v>9</v>
      </c>
      <c r="B8" s="86" t="s">
        <v>10</v>
      </c>
      <c r="C8" s="87"/>
      <c r="D8" s="87"/>
      <c r="E8" s="87"/>
      <c r="F8" s="87"/>
      <c r="G8" s="87"/>
      <c r="H8" s="87"/>
      <c r="I8" s="87"/>
      <c r="J8" s="87"/>
      <c r="K8" s="87"/>
      <c r="L8" s="87"/>
      <c r="M8" s="87"/>
      <c r="N8" s="87"/>
      <c r="O8" s="87"/>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ht="225" x14ac:dyDescent="0.25">
      <c r="A11" s="4">
        <v>1</v>
      </c>
      <c r="B11" s="5" t="s">
        <v>24</v>
      </c>
      <c r="C11" s="6" t="s">
        <v>25</v>
      </c>
      <c r="D11" s="10" t="s">
        <v>27</v>
      </c>
      <c r="E11" s="11" t="s">
        <v>146</v>
      </c>
      <c r="F11" s="12" t="s">
        <v>28</v>
      </c>
      <c r="G11" s="13" t="s">
        <v>29</v>
      </c>
      <c r="H11" s="14" t="s">
        <v>30</v>
      </c>
      <c r="I11" s="15" t="s">
        <v>31</v>
      </c>
      <c r="J11" s="15">
        <v>1</v>
      </c>
      <c r="K11" s="16">
        <v>44743</v>
      </c>
      <c r="L11" s="16">
        <v>44985</v>
      </c>
      <c r="M11" s="7">
        <f>(L11-K11)/7</f>
        <v>34.571428571428569</v>
      </c>
      <c r="N11" s="8"/>
      <c r="O11" s="17"/>
    </row>
    <row r="12" spans="1:15" ht="270" x14ac:dyDescent="0.25">
      <c r="A12" s="4">
        <v>2</v>
      </c>
      <c r="B12" s="5" t="s">
        <v>126</v>
      </c>
      <c r="C12" s="6" t="s">
        <v>25</v>
      </c>
      <c r="D12" s="18" t="s">
        <v>32</v>
      </c>
      <c r="E12" s="19" t="s">
        <v>147</v>
      </c>
      <c r="F12" s="20" t="s">
        <v>33</v>
      </c>
      <c r="G12" s="21" t="s">
        <v>34</v>
      </c>
      <c r="H12" s="22" t="s">
        <v>35</v>
      </c>
      <c r="I12" s="22" t="s">
        <v>36</v>
      </c>
      <c r="J12" s="23">
        <v>2</v>
      </c>
      <c r="K12" s="24">
        <v>44735</v>
      </c>
      <c r="L12" s="24">
        <v>44834</v>
      </c>
      <c r="M12" s="7">
        <f t="shared" ref="M12:M44" si="0">(L12-K12)/7</f>
        <v>14.142857142857142</v>
      </c>
      <c r="N12" s="9"/>
      <c r="O12" s="25"/>
    </row>
    <row r="13" spans="1:15" ht="240" x14ac:dyDescent="0.25">
      <c r="A13" s="4">
        <v>3</v>
      </c>
      <c r="B13" s="5" t="s">
        <v>127</v>
      </c>
      <c r="C13" s="6" t="s">
        <v>25</v>
      </c>
      <c r="D13" s="10" t="s">
        <v>37</v>
      </c>
      <c r="E13" s="11" t="s">
        <v>148</v>
      </c>
      <c r="F13" s="12" t="s">
        <v>38</v>
      </c>
      <c r="G13" s="13" t="s">
        <v>39</v>
      </c>
      <c r="H13" s="14" t="s">
        <v>40</v>
      </c>
      <c r="I13" s="15" t="s">
        <v>41</v>
      </c>
      <c r="J13" s="26">
        <v>1</v>
      </c>
      <c r="K13" s="16">
        <v>44774</v>
      </c>
      <c r="L13" s="16">
        <v>44926</v>
      </c>
      <c r="M13" s="7">
        <f t="shared" si="0"/>
        <v>21.714285714285715</v>
      </c>
      <c r="N13" s="9"/>
      <c r="O13" s="17"/>
    </row>
    <row r="14" spans="1:15" ht="225" x14ac:dyDescent="0.25">
      <c r="A14" s="4">
        <v>4</v>
      </c>
      <c r="B14" s="5" t="s">
        <v>128</v>
      </c>
      <c r="C14" s="6" t="s">
        <v>25</v>
      </c>
      <c r="D14" s="18" t="s">
        <v>42</v>
      </c>
      <c r="E14" s="19" t="s">
        <v>149</v>
      </c>
      <c r="F14" s="20" t="s">
        <v>43</v>
      </c>
      <c r="G14" s="13" t="s">
        <v>44</v>
      </c>
      <c r="H14" s="27" t="s">
        <v>45</v>
      </c>
      <c r="I14" s="28" t="s">
        <v>46</v>
      </c>
      <c r="J14" s="28">
        <v>2</v>
      </c>
      <c r="K14" s="16">
        <v>44743</v>
      </c>
      <c r="L14" s="16">
        <v>45016</v>
      </c>
      <c r="M14" s="7">
        <f t="shared" si="0"/>
        <v>39</v>
      </c>
      <c r="N14" s="9"/>
      <c r="O14" s="25"/>
    </row>
    <row r="15" spans="1:15" ht="210" x14ac:dyDescent="0.25">
      <c r="A15" s="4">
        <v>5</v>
      </c>
      <c r="B15" s="5" t="s">
        <v>129</v>
      </c>
      <c r="C15" s="6" t="s">
        <v>25</v>
      </c>
      <c r="D15" s="18" t="s">
        <v>47</v>
      </c>
      <c r="E15" s="19" t="s">
        <v>150</v>
      </c>
      <c r="F15" s="20" t="s">
        <v>48</v>
      </c>
      <c r="G15" s="21" t="s">
        <v>49</v>
      </c>
      <c r="H15" s="29" t="s">
        <v>50</v>
      </c>
      <c r="I15" s="30" t="s">
        <v>51</v>
      </c>
      <c r="J15" s="30">
        <v>2</v>
      </c>
      <c r="K15" s="24">
        <v>44772</v>
      </c>
      <c r="L15" s="24">
        <v>44926</v>
      </c>
      <c r="M15" s="7">
        <f t="shared" si="0"/>
        <v>22</v>
      </c>
      <c r="N15" s="9"/>
      <c r="O15" s="25"/>
    </row>
    <row r="16" spans="1:15" ht="270" x14ac:dyDescent="0.25">
      <c r="A16" s="4">
        <v>6</v>
      </c>
      <c r="B16" s="5" t="s">
        <v>130</v>
      </c>
      <c r="C16" s="6" t="s">
        <v>25</v>
      </c>
      <c r="D16" s="18" t="s">
        <v>52</v>
      </c>
      <c r="E16" s="19" t="s">
        <v>151</v>
      </c>
      <c r="F16" s="19" t="s">
        <v>53</v>
      </c>
      <c r="G16" s="19" t="s">
        <v>54</v>
      </c>
      <c r="H16" s="19" t="s">
        <v>55</v>
      </c>
      <c r="I16" s="31" t="s">
        <v>56</v>
      </c>
      <c r="J16" s="31">
        <v>5</v>
      </c>
      <c r="K16" s="24">
        <v>44774</v>
      </c>
      <c r="L16" s="24">
        <v>44926</v>
      </c>
      <c r="M16" s="7">
        <f t="shared" si="0"/>
        <v>21.714285714285715</v>
      </c>
      <c r="N16" s="9"/>
      <c r="O16" s="25"/>
    </row>
    <row r="17" spans="1:15" ht="270" x14ac:dyDescent="0.25">
      <c r="A17" s="4">
        <v>7</v>
      </c>
      <c r="B17" s="5" t="s">
        <v>131</v>
      </c>
      <c r="C17" s="6" t="s">
        <v>25</v>
      </c>
      <c r="D17" s="18" t="s">
        <v>57</v>
      </c>
      <c r="E17" s="19" t="s">
        <v>152</v>
      </c>
      <c r="F17" s="20" t="s">
        <v>58</v>
      </c>
      <c r="G17" s="21" t="s">
        <v>59</v>
      </c>
      <c r="H17" s="22" t="s">
        <v>60</v>
      </c>
      <c r="I17" s="22" t="s">
        <v>61</v>
      </c>
      <c r="J17" s="25">
        <v>2</v>
      </c>
      <c r="K17" s="24">
        <v>44735</v>
      </c>
      <c r="L17" s="24">
        <v>44834</v>
      </c>
      <c r="M17" s="7">
        <f t="shared" si="0"/>
        <v>14.142857142857142</v>
      </c>
      <c r="N17" s="9"/>
      <c r="O17" s="25"/>
    </row>
    <row r="18" spans="1:15" ht="240" x14ac:dyDescent="0.25">
      <c r="A18" s="4">
        <v>8</v>
      </c>
      <c r="B18" s="5" t="s">
        <v>132</v>
      </c>
      <c r="C18" s="6" t="s">
        <v>25</v>
      </c>
      <c r="D18" s="18" t="s">
        <v>57</v>
      </c>
      <c r="E18" s="19" t="s">
        <v>152</v>
      </c>
      <c r="F18" s="20" t="s">
        <v>62</v>
      </c>
      <c r="G18" s="13" t="s">
        <v>63</v>
      </c>
      <c r="H18" s="27" t="s">
        <v>45</v>
      </c>
      <c r="I18" s="28" t="s">
        <v>64</v>
      </c>
      <c r="J18" s="28">
        <v>2</v>
      </c>
      <c r="K18" s="16">
        <v>44743</v>
      </c>
      <c r="L18" s="16">
        <v>45016</v>
      </c>
      <c r="M18" s="7">
        <f t="shared" si="0"/>
        <v>39</v>
      </c>
      <c r="N18" s="9"/>
      <c r="O18" s="25"/>
    </row>
    <row r="19" spans="1:15" ht="210" x14ac:dyDescent="0.25">
      <c r="A19" s="4">
        <v>9</v>
      </c>
      <c r="B19" s="5" t="s">
        <v>133</v>
      </c>
      <c r="C19" s="6" t="s">
        <v>25</v>
      </c>
      <c r="D19" s="18" t="s">
        <v>65</v>
      </c>
      <c r="E19" s="19" t="s">
        <v>153</v>
      </c>
      <c r="F19" s="20" t="s">
        <v>66</v>
      </c>
      <c r="G19" s="13" t="s">
        <v>67</v>
      </c>
      <c r="H19" s="27" t="s">
        <v>68</v>
      </c>
      <c r="I19" s="28" t="s">
        <v>69</v>
      </c>
      <c r="J19" s="15">
        <v>1</v>
      </c>
      <c r="K19" s="16">
        <v>44743</v>
      </c>
      <c r="L19" s="16">
        <v>45016</v>
      </c>
      <c r="M19" s="7">
        <f t="shared" si="0"/>
        <v>39</v>
      </c>
      <c r="N19" s="9"/>
      <c r="O19" s="32"/>
    </row>
    <row r="20" spans="1:15" ht="255" x14ac:dyDescent="0.25">
      <c r="A20" s="4">
        <v>10</v>
      </c>
      <c r="B20" s="5" t="s">
        <v>134</v>
      </c>
      <c r="C20" s="6" t="s">
        <v>25</v>
      </c>
      <c r="D20" s="18" t="s">
        <v>70</v>
      </c>
      <c r="E20" s="19" t="s">
        <v>154</v>
      </c>
      <c r="F20" s="20" t="s">
        <v>71</v>
      </c>
      <c r="G20" s="13" t="s">
        <v>44</v>
      </c>
      <c r="H20" s="27" t="s">
        <v>72</v>
      </c>
      <c r="I20" s="28" t="s">
        <v>73</v>
      </c>
      <c r="J20" s="28">
        <v>3</v>
      </c>
      <c r="K20" s="16">
        <v>44743</v>
      </c>
      <c r="L20" s="16">
        <v>44985</v>
      </c>
      <c r="M20" s="7">
        <f t="shared" si="0"/>
        <v>34.571428571428569</v>
      </c>
      <c r="N20" s="9"/>
      <c r="O20" s="32"/>
    </row>
    <row r="21" spans="1:15" ht="195" x14ac:dyDescent="0.25">
      <c r="A21" s="4">
        <v>11</v>
      </c>
      <c r="B21" s="5" t="s">
        <v>135</v>
      </c>
      <c r="C21" s="6" t="s">
        <v>25</v>
      </c>
      <c r="D21" s="18" t="s">
        <v>74</v>
      </c>
      <c r="E21" s="11" t="s">
        <v>155</v>
      </c>
      <c r="F21" s="20" t="s">
        <v>75</v>
      </c>
      <c r="G21" s="29" t="s">
        <v>76</v>
      </c>
      <c r="H21" s="29" t="s">
        <v>77</v>
      </c>
      <c r="I21" s="25" t="s">
        <v>78</v>
      </c>
      <c r="J21" s="25">
        <v>2</v>
      </c>
      <c r="K21" s="24">
        <v>44774</v>
      </c>
      <c r="L21" s="24">
        <v>44926</v>
      </c>
      <c r="M21" s="7">
        <f t="shared" si="0"/>
        <v>21.714285714285715</v>
      </c>
      <c r="N21" s="9"/>
      <c r="O21" s="25"/>
    </row>
    <row r="22" spans="1:15" ht="210" x14ac:dyDescent="0.25">
      <c r="A22" s="4">
        <v>12</v>
      </c>
      <c r="B22" s="5" t="s">
        <v>136</v>
      </c>
      <c r="C22" s="6" t="s">
        <v>25</v>
      </c>
      <c r="D22" s="18" t="s">
        <v>79</v>
      </c>
      <c r="E22" s="19" t="s">
        <v>156</v>
      </c>
      <c r="F22" s="20" t="s">
        <v>80</v>
      </c>
      <c r="G22" s="33" t="s">
        <v>81</v>
      </c>
      <c r="H22" s="33" t="s">
        <v>82</v>
      </c>
      <c r="I22" s="30" t="s">
        <v>83</v>
      </c>
      <c r="J22" s="34">
        <v>2</v>
      </c>
      <c r="K22" s="35">
        <v>44774</v>
      </c>
      <c r="L22" s="35">
        <v>44985</v>
      </c>
      <c r="M22" s="7">
        <f t="shared" si="0"/>
        <v>30.142857142857142</v>
      </c>
      <c r="N22" s="9"/>
      <c r="O22" s="25"/>
    </row>
    <row r="23" spans="1:15" ht="210" x14ac:dyDescent="0.25">
      <c r="A23" s="4">
        <v>13</v>
      </c>
      <c r="B23" s="5" t="s">
        <v>137</v>
      </c>
      <c r="C23" s="6" t="s">
        <v>25</v>
      </c>
      <c r="D23" s="18" t="s">
        <v>84</v>
      </c>
      <c r="E23" s="19" t="s">
        <v>157</v>
      </c>
      <c r="F23" s="20" t="s">
        <v>85</v>
      </c>
      <c r="G23" s="29" t="s">
        <v>86</v>
      </c>
      <c r="H23" s="36" t="s">
        <v>87</v>
      </c>
      <c r="I23" s="36" t="s">
        <v>88</v>
      </c>
      <c r="J23" s="32">
        <v>30</v>
      </c>
      <c r="K23" s="37">
        <v>44743</v>
      </c>
      <c r="L23" s="38">
        <v>44926</v>
      </c>
      <c r="M23" s="7">
        <f t="shared" si="0"/>
        <v>26.142857142857142</v>
      </c>
      <c r="N23" s="9"/>
      <c r="O23" s="25"/>
    </row>
    <row r="24" spans="1:15" ht="210" x14ac:dyDescent="0.25">
      <c r="A24" s="4">
        <v>14</v>
      </c>
      <c r="B24" s="5" t="s">
        <v>138</v>
      </c>
      <c r="C24" s="6" t="s">
        <v>25</v>
      </c>
      <c r="D24" s="18" t="s">
        <v>84</v>
      </c>
      <c r="E24" s="19" t="s">
        <v>157</v>
      </c>
      <c r="F24" s="20" t="s">
        <v>89</v>
      </c>
      <c r="G24" s="21" t="s">
        <v>90</v>
      </c>
      <c r="H24" s="29" t="s">
        <v>91</v>
      </c>
      <c r="I24" s="30" t="s">
        <v>92</v>
      </c>
      <c r="J24" s="34">
        <v>2</v>
      </c>
      <c r="K24" s="35">
        <v>44774</v>
      </c>
      <c r="L24" s="35">
        <v>44926</v>
      </c>
      <c r="M24" s="7">
        <f t="shared" si="0"/>
        <v>21.714285714285715</v>
      </c>
      <c r="N24" s="9"/>
      <c r="O24" s="25"/>
    </row>
    <row r="25" spans="1:15" ht="210" x14ac:dyDescent="0.25">
      <c r="A25" s="4">
        <v>15</v>
      </c>
      <c r="B25" s="5" t="s">
        <v>139</v>
      </c>
      <c r="C25" s="6" t="s">
        <v>25</v>
      </c>
      <c r="D25" s="18" t="s">
        <v>84</v>
      </c>
      <c r="E25" s="19" t="s">
        <v>157</v>
      </c>
      <c r="F25" s="39" t="s">
        <v>93</v>
      </c>
      <c r="G25" s="39" t="s">
        <v>94</v>
      </c>
      <c r="H25" s="39" t="s">
        <v>95</v>
      </c>
      <c r="I25" s="25" t="s">
        <v>96</v>
      </c>
      <c r="J25" s="32">
        <v>1</v>
      </c>
      <c r="K25" s="35">
        <v>44743</v>
      </c>
      <c r="L25" s="35">
        <v>44926</v>
      </c>
      <c r="M25" s="7">
        <f t="shared" si="0"/>
        <v>26.142857142857142</v>
      </c>
      <c r="N25" s="9"/>
      <c r="O25" s="25"/>
    </row>
    <row r="26" spans="1:15" ht="210" x14ac:dyDescent="0.25">
      <c r="A26" s="4">
        <v>16</v>
      </c>
      <c r="B26" s="5" t="s">
        <v>140</v>
      </c>
      <c r="C26" s="6" t="s">
        <v>25</v>
      </c>
      <c r="D26" s="18" t="s">
        <v>97</v>
      </c>
      <c r="E26" s="19" t="s">
        <v>158</v>
      </c>
      <c r="F26" s="40" t="s">
        <v>98</v>
      </c>
      <c r="G26" s="39" t="s">
        <v>99</v>
      </c>
      <c r="H26" s="39" t="s">
        <v>100</v>
      </c>
      <c r="I26" s="25" t="s">
        <v>101</v>
      </c>
      <c r="J26" s="32">
        <v>2</v>
      </c>
      <c r="K26" s="35">
        <v>44743</v>
      </c>
      <c r="L26" s="35">
        <v>44834</v>
      </c>
      <c r="M26" s="7">
        <f t="shared" si="0"/>
        <v>13</v>
      </c>
      <c r="N26" s="9"/>
      <c r="O26" s="25"/>
    </row>
    <row r="27" spans="1:15" ht="240" x14ac:dyDescent="0.25">
      <c r="A27" s="4">
        <v>17</v>
      </c>
      <c r="B27" s="5" t="s">
        <v>141</v>
      </c>
      <c r="C27" s="6" t="s">
        <v>25</v>
      </c>
      <c r="D27" s="18" t="s">
        <v>102</v>
      </c>
      <c r="E27" s="19" t="s">
        <v>159</v>
      </c>
      <c r="F27" s="20" t="s">
        <v>103</v>
      </c>
      <c r="G27" s="20" t="s">
        <v>104</v>
      </c>
      <c r="H27" s="20" t="s">
        <v>105</v>
      </c>
      <c r="I27" s="41" t="s">
        <v>106</v>
      </c>
      <c r="J27" s="32">
        <v>2</v>
      </c>
      <c r="K27" s="35">
        <v>44866</v>
      </c>
      <c r="L27" s="35">
        <v>44956</v>
      </c>
      <c r="M27" s="7">
        <f t="shared" si="0"/>
        <v>12.857142857142858</v>
      </c>
      <c r="N27" s="9"/>
      <c r="O27" s="42"/>
    </row>
    <row r="28" spans="1:15" ht="195" x14ac:dyDescent="0.25">
      <c r="A28" s="4">
        <v>18</v>
      </c>
      <c r="B28" s="5" t="s">
        <v>142</v>
      </c>
      <c r="C28" s="6" t="s">
        <v>25</v>
      </c>
      <c r="D28" s="18" t="s">
        <v>107</v>
      </c>
      <c r="E28" s="19" t="s">
        <v>160</v>
      </c>
      <c r="F28" s="20" t="s">
        <v>108</v>
      </c>
      <c r="G28" s="20" t="s">
        <v>109</v>
      </c>
      <c r="H28" s="20" t="s">
        <v>110</v>
      </c>
      <c r="I28" s="20" t="s">
        <v>238</v>
      </c>
      <c r="J28" s="41">
        <v>12</v>
      </c>
      <c r="K28" s="35">
        <v>44743</v>
      </c>
      <c r="L28" s="35">
        <v>44925</v>
      </c>
      <c r="M28" s="7">
        <f t="shared" si="0"/>
        <v>26</v>
      </c>
      <c r="N28" s="9"/>
      <c r="O28" s="42"/>
    </row>
    <row r="29" spans="1:15" ht="255" x14ac:dyDescent="0.25">
      <c r="A29" s="4">
        <v>19</v>
      </c>
      <c r="B29" s="5" t="s">
        <v>143</v>
      </c>
      <c r="C29" s="6" t="s">
        <v>25</v>
      </c>
      <c r="D29" s="18" t="s">
        <v>111</v>
      </c>
      <c r="E29" s="19" t="s">
        <v>161</v>
      </c>
      <c r="F29" s="43" t="s">
        <v>112</v>
      </c>
      <c r="G29" s="44" t="s">
        <v>113</v>
      </c>
      <c r="H29" s="44" t="s">
        <v>114</v>
      </c>
      <c r="I29" s="44" t="s">
        <v>115</v>
      </c>
      <c r="J29" s="45">
        <v>6</v>
      </c>
      <c r="K29" s="46">
        <v>44743</v>
      </c>
      <c r="L29" s="47">
        <v>44926</v>
      </c>
      <c r="M29" s="7">
        <f t="shared" si="0"/>
        <v>26.142857142857142</v>
      </c>
      <c r="N29" s="9"/>
      <c r="O29" s="25"/>
    </row>
    <row r="30" spans="1:15" ht="135" x14ac:dyDescent="0.25">
      <c r="A30" s="4">
        <v>20</v>
      </c>
      <c r="B30" s="5" t="s">
        <v>144</v>
      </c>
      <c r="C30" s="6" t="s">
        <v>25</v>
      </c>
      <c r="D30" s="18" t="s">
        <v>116</v>
      </c>
      <c r="E30" s="19" t="s">
        <v>162</v>
      </c>
      <c r="F30" s="20" t="s">
        <v>117</v>
      </c>
      <c r="G30" s="21" t="s">
        <v>118</v>
      </c>
      <c r="H30" s="29" t="s">
        <v>119</v>
      </c>
      <c r="I30" s="30" t="s">
        <v>120</v>
      </c>
      <c r="J30" s="30">
        <v>2</v>
      </c>
      <c r="K30" s="24">
        <v>44772</v>
      </c>
      <c r="L30" s="24">
        <v>44926</v>
      </c>
      <c r="M30" s="7">
        <f t="shared" si="0"/>
        <v>22</v>
      </c>
      <c r="N30" s="9"/>
      <c r="O30" s="42"/>
    </row>
    <row r="31" spans="1:15" ht="195" x14ac:dyDescent="0.25">
      <c r="A31" s="4">
        <v>21</v>
      </c>
      <c r="B31" s="5" t="s">
        <v>145</v>
      </c>
      <c r="C31" s="6" t="s">
        <v>25</v>
      </c>
      <c r="D31" s="18" t="s">
        <v>121</v>
      </c>
      <c r="E31" s="19" t="s">
        <v>163</v>
      </c>
      <c r="F31" s="20" t="s">
        <v>122</v>
      </c>
      <c r="G31" s="20" t="s">
        <v>123</v>
      </c>
      <c r="H31" s="48" t="s">
        <v>124</v>
      </c>
      <c r="I31" s="25" t="s">
        <v>125</v>
      </c>
      <c r="J31" s="32">
        <v>2</v>
      </c>
      <c r="K31" s="35">
        <v>44743</v>
      </c>
      <c r="L31" s="35">
        <v>44835</v>
      </c>
      <c r="M31" s="7">
        <f t="shared" si="0"/>
        <v>13.142857142857142</v>
      </c>
      <c r="N31" s="9"/>
      <c r="O31" s="31"/>
    </row>
    <row r="32" spans="1:15" ht="195" x14ac:dyDescent="0.25">
      <c r="A32" s="4">
        <v>22</v>
      </c>
      <c r="B32" s="5" t="s">
        <v>221</v>
      </c>
      <c r="C32" s="6" t="s">
        <v>25</v>
      </c>
      <c r="D32" s="18" t="s">
        <v>164</v>
      </c>
      <c r="E32" s="49" t="s">
        <v>165</v>
      </c>
      <c r="F32" s="50" t="s">
        <v>166</v>
      </c>
      <c r="G32" s="51" t="s">
        <v>167</v>
      </c>
      <c r="H32" s="51" t="s">
        <v>168</v>
      </c>
      <c r="I32" s="51" t="s">
        <v>169</v>
      </c>
      <c r="J32" s="52">
        <v>3</v>
      </c>
      <c r="K32" s="53">
        <v>44740</v>
      </c>
      <c r="L32" s="53">
        <v>45016</v>
      </c>
      <c r="M32" s="7">
        <f t="shared" si="0"/>
        <v>39.428571428571431</v>
      </c>
      <c r="N32" s="9"/>
      <c r="O32" s="54"/>
    </row>
    <row r="33" spans="1:15" ht="165" x14ac:dyDescent="0.25">
      <c r="A33" s="4">
        <v>23</v>
      </c>
      <c r="B33" s="5" t="s">
        <v>222</v>
      </c>
      <c r="C33" s="6" t="s">
        <v>25</v>
      </c>
      <c r="D33" s="18" t="s">
        <v>170</v>
      </c>
      <c r="E33" s="55" t="s">
        <v>171</v>
      </c>
      <c r="F33" s="55" t="s">
        <v>172</v>
      </c>
      <c r="G33" s="55" t="s">
        <v>173</v>
      </c>
      <c r="H33" s="55" t="s">
        <v>174</v>
      </c>
      <c r="I33" s="54" t="s">
        <v>175</v>
      </c>
      <c r="J33" s="54">
        <v>3</v>
      </c>
      <c r="K33" s="53">
        <v>44740</v>
      </c>
      <c r="L33" s="53">
        <v>44915</v>
      </c>
      <c r="M33" s="7">
        <f t="shared" si="0"/>
        <v>25</v>
      </c>
      <c r="N33" s="9"/>
      <c r="O33" s="54"/>
    </row>
    <row r="34" spans="1:15" ht="180" x14ac:dyDescent="0.25">
      <c r="A34" s="4">
        <v>24</v>
      </c>
      <c r="B34" s="5" t="s">
        <v>223</v>
      </c>
      <c r="C34" s="6" t="s">
        <v>25</v>
      </c>
      <c r="D34" s="18" t="s">
        <v>176</v>
      </c>
      <c r="E34" s="57" t="s">
        <v>234</v>
      </c>
      <c r="F34" s="58" t="s">
        <v>177</v>
      </c>
      <c r="G34" s="49" t="s">
        <v>178</v>
      </c>
      <c r="H34" s="49" t="s">
        <v>179</v>
      </c>
      <c r="I34" s="52" t="s">
        <v>180</v>
      </c>
      <c r="J34" s="59">
        <v>3</v>
      </c>
      <c r="K34" s="60">
        <v>44740</v>
      </c>
      <c r="L34" s="60">
        <v>45016</v>
      </c>
      <c r="M34" s="7">
        <f t="shared" si="0"/>
        <v>39.428571428571431</v>
      </c>
      <c r="N34" s="9"/>
      <c r="O34" s="54"/>
    </row>
    <row r="35" spans="1:15" ht="210" x14ac:dyDescent="0.25">
      <c r="A35" s="4">
        <v>25</v>
      </c>
      <c r="B35" s="5" t="s">
        <v>224</v>
      </c>
      <c r="C35" s="6" t="s">
        <v>25</v>
      </c>
      <c r="D35" s="18" t="s">
        <v>176</v>
      </c>
      <c r="E35" s="57" t="s">
        <v>234</v>
      </c>
      <c r="F35" s="58" t="s">
        <v>177</v>
      </c>
      <c r="G35" s="33" t="s">
        <v>81</v>
      </c>
      <c r="H35" s="33" t="s">
        <v>82</v>
      </c>
      <c r="I35" s="30" t="s">
        <v>83</v>
      </c>
      <c r="J35" s="34">
        <v>2</v>
      </c>
      <c r="K35" s="35">
        <v>44774</v>
      </c>
      <c r="L35" s="35">
        <v>44985</v>
      </c>
      <c r="M35" s="7">
        <f t="shared" si="0"/>
        <v>30.142857142857142</v>
      </c>
      <c r="N35" s="9"/>
      <c r="O35" s="52"/>
    </row>
    <row r="36" spans="1:15" ht="195" x14ac:dyDescent="0.25">
      <c r="A36" s="4">
        <v>26</v>
      </c>
      <c r="B36" s="5" t="s">
        <v>225</v>
      </c>
      <c r="C36" s="6" t="s">
        <v>25</v>
      </c>
      <c r="D36" s="18" t="s">
        <v>181</v>
      </c>
      <c r="E36" s="61" t="s">
        <v>235</v>
      </c>
      <c r="F36" s="62" t="s">
        <v>182</v>
      </c>
      <c r="G36" s="63" t="s">
        <v>183</v>
      </c>
      <c r="H36" s="12" t="s">
        <v>184</v>
      </c>
      <c r="I36" s="12" t="s">
        <v>185</v>
      </c>
      <c r="J36" s="64">
        <v>1</v>
      </c>
      <c r="K36" s="56">
        <v>44805</v>
      </c>
      <c r="L36" s="56">
        <v>44926</v>
      </c>
      <c r="M36" s="7">
        <f t="shared" si="0"/>
        <v>17.285714285714285</v>
      </c>
      <c r="N36" s="9"/>
      <c r="O36" s="65"/>
    </row>
    <row r="37" spans="1:15" ht="210" x14ac:dyDescent="0.25">
      <c r="A37" s="4">
        <v>27</v>
      </c>
      <c r="B37" s="5" t="s">
        <v>226</v>
      </c>
      <c r="C37" s="6" t="s">
        <v>25</v>
      </c>
      <c r="D37" s="18" t="s">
        <v>186</v>
      </c>
      <c r="E37" s="50" t="s">
        <v>236</v>
      </c>
      <c r="F37" s="55" t="s">
        <v>187</v>
      </c>
      <c r="G37" s="66" t="s">
        <v>188</v>
      </c>
      <c r="H37" s="27" t="s">
        <v>189</v>
      </c>
      <c r="I37" s="28" t="s">
        <v>190</v>
      </c>
      <c r="J37" s="28">
        <v>1</v>
      </c>
      <c r="K37" s="67">
        <v>44740</v>
      </c>
      <c r="L37" s="67">
        <v>45016</v>
      </c>
      <c r="M37" s="7">
        <f t="shared" si="0"/>
        <v>39.428571428571431</v>
      </c>
      <c r="N37" s="9"/>
      <c r="O37" s="52"/>
    </row>
    <row r="38" spans="1:15" ht="210" x14ac:dyDescent="0.25">
      <c r="A38" s="4">
        <v>28</v>
      </c>
      <c r="B38" s="5" t="s">
        <v>227</v>
      </c>
      <c r="C38" s="6" t="s">
        <v>25</v>
      </c>
      <c r="D38" s="18" t="s">
        <v>191</v>
      </c>
      <c r="E38" s="62" t="s">
        <v>237</v>
      </c>
      <c r="F38" s="62" t="s">
        <v>192</v>
      </c>
      <c r="G38" s="62" t="s">
        <v>193</v>
      </c>
      <c r="H38" s="68" t="s">
        <v>194</v>
      </c>
      <c r="I38" s="62" t="s">
        <v>83</v>
      </c>
      <c r="J38" s="34">
        <v>2</v>
      </c>
      <c r="K38" s="68">
        <v>44774</v>
      </c>
      <c r="L38" s="68">
        <v>44985</v>
      </c>
      <c r="M38" s="7">
        <f t="shared" si="0"/>
        <v>30.142857142857142</v>
      </c>
      <c r="N38" s="9"/>
      <c r="O38" s="52"/>
    </row>
    <row r="39" spans="1:15" ht="210" x14ac:dyDescent="0.25">
      <c r="A39" s="4">
        <v>29</v>
      </c>
      <c r="B39" s="5" t="s">
        <v>228</v>
      </c>
      <c r="C39" s="6" t="s">
        <v>25</v>
      </c>
      <c r="D39" s="18" t="s">
        <v>195</v>
      </c>
      <c r="E39" s="62" t="s">
        <v>196</v>
      </c>
      <c r="F39" s="62" t="s">
        <v>197</v>
      </c>
      <c r="G39" s="62" t="s">
        <v>90</v>
      </c>
      <c r="H39" s="62" t="s">
        <v>91</v>
      </c>
      <c r="I39" s="62" t="s">
        <v>92</v>
      </c>
      <c r="J39" s="34">
        <v>2</v>
      </c>
      <c r="K39" s="35">
        <v>44774</v>
      </c>
      <c r="L39" s="35">
        <v>44956</v>
      </c>
      <c r="M39" s="7">
        <f t="shared" si="0"/>
        <v>26</v>
      </c>
      <c r="N39" s="9"/>
      <c r="O39" s="52"/>
    </row>
    <row r="40" spans="1:15" ht="210" x14ac:dyDescent="0.25">
      <c r="A40" s="4">
        <v>30</v>
      </c>
      <c r="B40" s="5" t="s">
        <v>229</v>
      </c>
      <c r="C40" s="6" t="s">
        <v>25</v>
      </c>
      <c r="D40" s="18" t="s">
        <v>198</v>
      </c>
      <c r="E40" s="62" t="s">
        <v>199</v>
      </c>
      <c r="F40" s="62" t="s">
        <v>200</v>
      </c>
      <c r="G40" s="33" t="s">
        <v>81</v>
      </c>
      <c r="H40" s="33" t="s">
        <v>82</v>
      </c>
      <c r="I40" s="30" t="s">
        <v>83</v>
      </c>
      <c r="J40" s="34">
        <v>2</v>
      </c>
      <c r="K40" s="35">
        <v>44774</v>
      </c>
      <c r="L40" s="35">
        <v>44985</v>
      </c>
      <c r="M40" s="7">
        <f t="shared" si="0"/>
        <v>30.142857142857142</v>
      </c>
      <c r="N40" s="9"/>
      <c r="O40" s="52"/>
    </row>
    <row r="41" spans="1:15" ht="150" x14ac:dyDescent="0.25">
      <c r="A41" s="4">
        <v>31</v>
      </c>
      <c r="B41" s="5" t="s">
        <v>230</v>
      </c>
      <c r="C41" s="6" t="s">
        <v>25</v>
      </c>
      <c r="D41" s="18" t="s">
        <v>201</v>
      </c>
      <c r="E41" s="69" t="s">
        <v>202</v>
      </c>
      <c r="F41" s="70" t="s">
        <v>203</v>
      </c>
      <c r="G41" s="71" t="s">
        <v>204</v>
      </c>
      <c r="H41" s="72" t="s">
        <v>205</v>
      </c>
      <c r="I41" s="17" t="s">
        <v>78</v>
      </c>
      <c r="J41" s="73">
        <v>2</v>
      </c>
      <c r="K41" s="16">
        <v>44774</v>
      </c>
      <c r="L41" s="16">
        <v>44926</v>
      </c>
      <c r="M41" s="7">
        <f t="shared" si="0"/>
        <v>21.714285714285715</v>
      </c>
      <c r="N41" s="9"/>
      <c r="O41" s="65"/>
    </row>
    <row r="42" spans="1:15" ht="180" x14ac:dyDescent="0.25">
      <c r="A42" s="4">
        <v>32</v>
      </c>
      <c r="B42" s="5" t="s">
        <v>231</v>
      </c>
      <c r="C42" s="6" t="s">
        <v>25</v>
      </c>
      <c r="D42" s="18" t="s">
        <v>206</v>
      </c>
      <c r="E42" s="74" t="s">
        <v>207</v>
      </c>
      <c r="F42" s="12" t="s">
        <v>208</v>
      </c>
      <c r="G42" s="75" t="s">
        <v>209</v>
      </c>
      <c r="H42" s="76" t="s">
        <v>210</v>
      </c>
      <c r="I42" s="77" t="s">
        <v>211</v>
      </c>
      <c r="J42" s="78">
        <v>1</v>
      </c>
      <c r="K42" s="53">
        <v>44740</v>
      </c>
      <c r="L42" s="53">
        <v>45016</v>
      </c>
      <c r="M42" s="7">
        <f t="shared" si="0"/>
        <v>39.428571428571431</v>
      </c>
      <c r="N42" s="9"/>
      <c r="O42" s="65"/>
    </row>
    <row r="43" spans="1:15" ht="225" x14ac:dyDescent="0.25">
      <c r="A43" s="4">
        <v>33</v>
      </c>
      <c r="B43" s="5" t="s">
        <v>232</v>
      </c>
      <c r="C43" s="6" t="s">
        <v>25</v>
      </c>
      <c r="D43" s="18" t="s">
        <v>212</v>
      </c>
      <c r="E43" s="74" t="s">
        <v>213</v>
      </c>
      <c r="F43" s="12" t="s">
        <v>214</v>
      </c>
      <c r="G43" s="13" t="s">
        <v>90</v>
      </c>
      <c r="H43" s="72" t="s">
        <v>91</v>
      </c>
      <c r="I43" s="28" t="s">
        <v>92</v>
      </c>
      <c r="J43" s="79">
        <v>2</v>
      </c>
      <c r="K43" s="80">
        <v>44774</v>
      </c>
      <c r="L43" s="80">
        <v>44926</v>
      </c>
      <c r="M43" s="7">
        <f t="shared" si="0"/>
        <v>21.714285714285715</v>
      </c>
      <c r="N43" s="9"/>
      <c r="O43" s="65"/>
    </row>
    <row r="44" spans="1:15" ht="255" x14ac:dyDescent="0.25">
      <c r="A44" s="4">
        <v>34</v>
      </c>
      <c r="B44" s="5" t="s">
        <v>233</v>
      </c>
      <c r="C44" s="6" t="s">
        <v>25</v>
      </c>
      <c r="D44" s="18" t="s">
        <v>215</v>
      </c>
      <c r="E44" s="61" t="s">
        <v>216</v>
      </c>
      <c r="F44" s="41" t="s">
        <v>217</v>
      </c>
      <c r="G44" s="81" t="s">
        <v>218</v>
      </c>
      <c r="H44" s="81" t="s">
        <v>219</v>
      </c>
      <c r="I44" s="82" t="s">
        <v>220</v>
      </c>
      <c r="J44" s="82">
        <v>50</v>
      </c>
      <c r="K44" s="83">
        <v>44743</v>
      </c>
      <c r="L44" s="84">
        <v>44926</v>
      </c>
      <c r="M44" s="7">
        <f t="shared" si="0"/>
        <v>26.142857142857142</v>
      </c>
      <c r="N44" s="9"/>
      <c r="O44" s="85"/>
    </row>
    <row r="351003" spans="1:1" x14ac:dyDescent="0.25">
      <c r="A351003" t="s">
        <v>25</v>
      </c>
    </row>
    <row r="351004" spans="1:1" x14ac:dyDescent="0.25">
      <c r="A351004" t="s">
        <v>26</v>
      </c>
    </row>
  </sheetData>
  <mergeCells count="1">
    <mergeCell ref="B8:O8"/>
  </mergeCells>
  <phoneticPr fontId="6" type="noConversion"/>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4"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1 D34:D41" xr:uid="{BE38537E-497E-4BEE-B87D-BF4CB711165D}">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E34:E41" xr:uid="{F6626618-327A-4C45-9D88-1414ADCCE70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34:F36 G36 F40" xr:uid="{0AD0385A-3E8A-4E50-B583-FCC7E367446B}">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G24 I17 H13:H14 I13:J13 H11:L12 G11:G19 K13:L14 H17:H19 K17:L20 G20:H20 J19 K37:L37 F37:H37 H38 G41:G43 J41 F38:G39 H42:L42" xr:uid="{715E5E54-06D7-4D3B-8724-5F8A92D67B2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4"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32 O35:O43" xr:uid="{062A1993-35B4-4024-A1AD-27FA8550C637}">
      <formula1>0</formula1>
      <formula2>390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F11:F31 F44 F42" xr:uid="{21E3A2A4-1D6D-4D3A-8453-2E01C78D871B}">
      <formula1>0</formula1>
      <formula2>1000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32" xr:uid="{78591F12-D59A-43BC-AF44-1C1FB00350D6}">
      <formula1>0</formula1>
      <formula2>9</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K34" xr:uid="{7B0DC450-A419-4A83-9757-325CAD09B21B}">
      <formula1>1900/1/1</formula1>
      <formula2>3000/1/1</formula2>
    </dataValidation>
    <dataValidation allowBlank="1" showInputMessage="1" showErrorMessage="1" promptTitle="Ingrese Fecha (DD/MM/AAAA)" prompt="Registre la FECHA PROGRAMADA para la terminación de la actividad. (DD/MM/AAAA)" sqref="L34" xr:uid="{181888D8-9A8B-4C5F-8602-52F21C70175D}"/>
  </dataValidations>
  <pageMargins left="0.7" right="0.7" top="0.75" bottom="0.75" header="0.3" footer="0.3"/>
  <pageSetup paperSize="9" orientation="portrait" r:id="rId1"/>
  <ignoredErrors>
    <ignoredError sqref="M11 M12:M4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2022-07-06T15:35:48Z</dcterms:created>
  <dcterms:modified xsi:type="dcterms:W3CDTF">2022-07-06T20:00:43Z</dcterms:modified>
</cp:coreProperties>
</file>