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silva\Desktop\SIRECI\PLAN DE MEJORAMIENTO\2022\PM OCASIONAL AEF JORGE AVILEZ - VILLA JOEL\"/>
    </mc:Choice>
  </mc:AlternateContent>
  <xr:revisionPtr revIDLastSave="0" documentId="13_ncr:1_{36E694AB-6E67-4606-9FFC-4B5E4EB79BA6}"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M11" i="1"/>
  <c r="M13" i="1"/>
</calcChain>
</file>

<file path=xl/sharedStrings.xml><?xml version="1.0" encoding="utf-8"?>
<sst xmlns="http://schemas.openxmlformats.org/spreadsheetml/2006/main" count="50" uniqueCount="44">
  <si>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</si>
  <si>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</si>
  <si>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</si>
  <si>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</si>
  <si>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</si>
  <si>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</si>
  <si>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</si>
  <si>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</si>
  <si>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</si>
  <si>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</si>
  <si>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</si>
  <si>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</si>
  <si>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</si>
  <si>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</si>
  <si>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</si>
  <si>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</si>
  <si>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</si>
  <si>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</si>
  <si>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</si>
  <si>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</si>
  <si>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</si>
  <si>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</si>
  <si>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</si>
  <si>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</si>
  <si>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</si>
  <si>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</si>
  <si>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</si>
  <si>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</si>
  <si>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</si>
  <si>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1 AEF JA</t>
  </si>
  <si>
    <t>2 AEF JA</t>
  </si>
  <si>
    <t>1 AEF VJ</t>
  </si>
  <si>
    <t>Deficiencia en las acciones de control y vigilancia por parte de la supervisión y la interventoría, toda vez que no se gestionó oportunamente la renovación de las pólizas lo que significa que no se posee cobertura amparada por la aseguradora, lo que pone en riesgo las respondabilidades asociadas al contrato.</t>
  </si>
  <si>
    <t xml:space="preserve">La situación registrada, a su vez, está relacionada con el probable incumplimiento en los plazos y actividades establecidas en los acuerdos contractuales para la ejecución, interventoría y supervisión del proyecto. </t>
  </si>
  <si>
    <r>
      <t xml:space="preserve">Cumplimiento obligaciones contractuales del proyecto Urbanización VIP Jorge Avilés - Chinú - Córdoba. </t>
    </r>
    <r>
      <rPr>
        <sz val="11"/>
        <color rgb="FF000000"/>
        <rFont val="Calibri"/>
        <family val="2"/>
        <scheme val="minor"/>
      </rPr>
      <t>Incertidumbre sobre la culminación del proyecto, toda vez que, no se tiene conocimiento de una novedad contractual con el plazo de ejecución actualizado; teniendo en cuenta que, la última fecha de finalización reportada eral el 12 de junio de 2022</t>
    </r>
  </si>
  <si>
    <r>
      <t xml:space="preserve">Poliza de garantías contractuales proyecto Urbanización VIP Jorge Avilés - Chinú - Córdoba. </t>
    </r>
    <r>
      <rPr>
        <sz val="11"/>
        <color rgb="FF000000"/>
        <rFont val="Calibri"/>
        <family val="2"/>
        <scheme val="minor"/>
      </rPr>
      <t>Incumplimiento de las obligaciones contractuales por parte del contratista de obra (cesionario); toda vez que, a la fecha de la presente comunicación, las polizas que amparan la ejecución del contrato No. 5-024-2016 , se encuentran vencidas</t>
    </r>
  </si>
  <si>
    <r>
      <t xml:space="preserve">Cumplimiento obligaciones contractuales del proyecto urbanización Villa Joel - Municipio de San Vicente del Caguán. </t>
    </r>
    <r>
      <rPr>
        <sz val="11"/>
        <color rgb="FF000000"/>
        <rFont val="Calibri"/>
        <family val="2"/>
        <scheme val="minor"/>
      </rPr>
      <t xml:space="preserve">Inoportunidad en la gestión, ya que, solo después de transcurridos más de seis meses, se tomaron las medidas necesarias que garanticen la reactivación del proyecto con la reanudación de las obras en terreno </t>
    </r>
  </si>
  <si>
    <t>Informes de comisión de visitas al proyecto de vivienda (6)
Informes de mesas de seguimiento virtuales con listado de participantes (6)
Informe de efectividad (1)</t>
  </si>
  <si>
    <t>Realizar  mesas de seguimiento virtuales y visitas al proyecto de vivienda, estableciendo compromisos  para superar los inconvenientes presentados en la ejecución del proyecto</t>
  </si>
  <si>
    <t>Realizar mesas de seguimiento virtuales, estableciendo compromisos  para superar los inconvenientes presentados en la actualización de pólizas</t>
  </si>
  <si>
    <t xml:space="preserve">Incumplimiento de las obligaciones contractuales por parte del contratista de obra (Cesionario), así como deficiencias de acciones de control y vigilancia por parte de la interventoría, e inobservancia de los principios de función administrativa y supervisión a las obligaciones contractuales. </t>
  </si>
  <si>
    <t xml:space="preserve">1. Efectuar visitas al proyecto de vivienda con informes de comisión 
2. Realizar mesas de seguimiento virtuales </t>
  </si>
  <si>
    <t xml:space="preserve">1. Realizar mesas de seguimiento virtuales </t>
  </si>
  <si>
    <t>Informes de mesas de seguimiento virtuales con listado de participantes (2)
Informe de efectividad (1)
Polizas actualizadas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</si>
</sst>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9"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name val="Calibri"/>
      <family val="2"/>
      <scheme val="minor"/>
    </font>
    <font>
      <sz val="8"/>
      <name val="Calibri"/>
      <family val="2"/>
      <scheme val="minor"/>
    </font>
    <font>
      <sz val="11"/>
      <color indexed="8"/>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6" fillId="0" borderId="0" applyFont="0" applyFill="0" applyBorder="0" applyAlignment="0" applyProtection="0"/>
  </cellStyleXfs>
  <cellXfs count="17">
    <xf numFmtId="0" fontId="0" fillId="0" borderId="0" xfId="0"/>
    <xf numFmtId="0" fontId="2" fillId="2" borderId="1"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4" fillId="0" borderId="2" xfId="0" applyFont="1" applyBorder="1" applyAlignment="1" applyProtection="1">
      <alignment horizontal="justify" vertical="center" wrapText="1"/>
      <protection locked="0"/>
    </xf>
    <xf numFmtId="14" fontId="1" fillId="0" borderId="4" xfId="0" applyNumberFormat="1" applyFont="1" applyBorder="1" applyAlignment="1" applyProtection="1">
      <alignment horizontal="center" vertical="center" wrapText="1"/>
      <protection locked="0"/>
    </xf>
    <xf numFmtId="41" fontId="1" fillId="0" borderId="4" xfId="1" applyFont="1" applyBorder="1" applyAlignment="1" applyProtection="1">
      <alignment horizontal="center" vertical="center" wrapText="1"/>
      <protection locked="0"/>
    </xf>
    <xf numFmtId="0" fontId="0" fillId="3" borderId="2" xfId="0" applyFont="1" applyFill="1" applyBorder="1" applyAlignment="1" applyProtection="1">
      <alignment vertical="center"/>
      <protection locked="0"/>
    </xf>
    <xf numFmtId="0" fontId="0" fillId="3" borderId="2" xfId="0" applyFont="1" applyFill="1" applyBorder="1" applyAlignment="1" applyProtection="1">
      <alignment vertical="center" wrapText="1"/>
      <protection locked="0"/>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0" fillId="0" borderId="4" xfId="0" applyFont="1" applyBorder="1"/>
    <xf numFmtId="0" fontId="0" fillId="0" borderId="3" xfId="0" applyFont="1" applyBorder="1" applyAlignment="1" applyProtection="1">
      <alignment horizontal="center" vertical="center" wrapText="1"/>
      <protection locked="0"/>
    </xf>
    <xf numFmtId="0" fontId="7" fillId="0" borderId="2" xfId="0" applyFont="1" applyBorder="1" applyAlignment="1">
      <alignment horizontal="justify" vertical="center" wrapText="1" readingOrder="1"/>
    </xf>
    <xf numFmtId="0" fontId="2" fillId="2" borderId="1" xfId="0" applyFont="1" applyFill="1" applyBorder="1" applyAlignment="1">
      <alignment horizontal="center" vertical="center"/>
    </xf>
    <xf numFmtId="0" fontId="0" fillId="0" borderId="0" xfId="0"/>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0"/>
  <sheetViews>
    <sheetView tabSelected="1" topLeftCell="K1" zoomScale="90" zoomScaleNormal="90" workbookViewId="0">
      <selection activeCell="O11" sqref="O11:O13"/>
    </sheetView>
  </sheetViews>
  <sheetFormatPr baseColWidth="10" defaultColWidth="9.140625" defaultRowHeight="15" x14ac:dyDescent="0.25"/>
  <cols>
    <col min="2" max="2" width="16" customWidth="1"/>
    <col min="3" max="3" width="27" customWidth="1"/>
    <col min="4" max="4" width="21" customWidth="1"/>
    <col min="5" max="5" width="30" customWidth="1"/>
    <col min="6" max="6" width="34.5703125"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527</v>
      </c>
    </row>
    <row r="5" spans="1:15" x14ac:dyDescent="0.25">
      <c r="B5" s="1" t="s">
        <v>6</v>
      </c>
      <c r="C5" s="2">
        <v>44802</v>
      </c>
    </row>
    <row r="6" spans="1:15" x14ac:dyDescent="0.25">
      <c r="B6" s="1" t="s">
        <v>7</v>
      </c>
      <c r="C6" s="1">
        <v>0</v>
      </c>
      <c r="D6" s="1" t="s">
        <v>8</v>
      </c>
    </row>
    <row r="8" spans="1:15" x14ac:dyDescent="0.25">
      <c r="A8" s="1" t="s">
        <v>9</v>
      </c>
      <c r="B8" s="15" t="s">
        <v>10</v>
      </c>
      <c r="C8" s="16"/>
      <c r="D8" s="16"/>
      <c r="E8" s="16"/>
      <c r="F8" s="16"/>
      <c r="G8" s="16"/>
      <c r="H8" s="16"/>
      <c r="I8" s="16"/>
      <c r="J8" s="16"/>
      <c r="K8" s="16"/>
      <c r="L8" s="16"/>
      <c r="M8" s="16"/>
      <c r="N8" s="16"/>
      <c r="O8" s="1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95" x14ac:dyDescent="0.25">
      <c r="A11" s="1">
        <v>1</v>
      </c>
      <c r="B11" t="s">
        <v>24</v>
      </c>
      <c r="C11" s="6" t="s">
        <v>25</v>
      </c>
      <c r="D11" s="13" t="s">
        <v>29</v>
      </c>
      <c r="E11" s="14" t="s">
        <v>34</v>
      </c>
      <c r="F11" s="3" t="s">
        <v>40</v>
      </c>
      <c r="G11" s="8" t="s">
        <v>38</v>
      </c>
      <c r="H11" s="9" t="s">
        <v>41</v>
      </c>
      <c r="I11" s="8" t="s">
        <v>37</v>
      </c>
      <c r="J11" s="10">
        <v>13</v>
      </c>
      <c r="K11" s="11">
        <v>44819</v>
      </c>
      <c r="L11" s="4">
        <v>45280</v>
      </c>
      <c r="M11" s="5">
        <f t="shared" ref="M11" si="0">(L11-K11)/7</f>
        <v>65.857142857142861</v>
      </c>
      <c r="N11" s="12"/>
      <c r="O11" s="7"/>
    </row>
    <row r="12" spans="1:15" ht="195" x14ac:dyDescent="0.25">
      <c r="A12" s="1">
        <v>2</v>
      </c>
      <c r="B12" t="s">
        <v>27</v>
      </c>
      <c r="C12" s="6" t="s">
        <v>25</v>
      </c>
      <c r="D12" s="13" t="s">
        <v>30</v>
      </c>
      <c r="E12" s="14" t="s">
        <v>35</v>
      </c>
      <c r="F12" s="3" t="s">
        <v>32</v>
      </c>
      <c r="G12" s="8" t="s">
        <v>39</v>
      </c>
      <c r="H12" s="9" t="s">
        <v>42</v>
      </c>
      <c r="I12" s="8" t="s">
        <v>43</v>
      </c>
      <c r="J12" s="10">
        <v>4</v>
      </c>
      <c r="K12" s="11">
        <v>44819</v>
      </c>
      <c r="L12" s="4">
        <v>44915</v>
      </c>
      <c r="M12" s="5">
        <f t="shared" ref="M12" si="1">(L12-K12)/7</f>
        <v>13.714285714285714</v>
      </c>
      <c r="N12" s="12"/>
      <c r="O12" s="7"/>
    </row>
    <row r="13" spans="1:15" ht="180" x14ac:dyDescent="0.25">
      <c r="A13" s="1">
        <v>3</v>
      </c>
      <c r="B13" t="s">
        <v>28</v>
      </c>
      <c r="C13" s="6" t="s">
        <v>25</v>
      </c>
      <c r="D13" s="13" t="s">
        <v>31</v>
      </c>
      <c r="E13" s="14" t="s">
        <v>36</v>
      </c>
      <c r="F13" s="3" t="s">
        <v>33</v>
      </c>
      <c r="G13" s="8" t="s">
        <v>38</v>
      </c>
      <c r="H13" s="9" t="s">
        <v>41</v>
      </c>
      <c r="I13" s="8" t="s">
        <v>37</v>
      </c>
      <c r="J13" s="10">
        <v>13</v>
      </c>
      <c r="K13" s="11">
        <v>44819</v>
      </c>
      <c r="L13" s="4">
        <v>45280</v>
      </c>
      <c r="M13" s="5">
        <f t="shared" ref="M13" si="2">(L13-K13)/7</f>
        <v>65.857142857142861</v>
      </c>
      <c r="N13" s="12"/>
      <c r="O13" s="7"/>
    </row>
    <row r="350999" spans="1:1" x14ac:dyDescent="0.25">
      <c r="A350999" t="s">
        <v>25</v>
      </c>
    </row>
    <row r="351000" spans="1:1" x14ac:dyDescent="0.25">
      <c r="A351000" t="s">
        <v>26</v>
      </c>
    </row>
  </sheetData>
  <mergeCells count="1">
    <mergeCell ref="B8:O8"/>
  </mergeCells>
  <phoneticPr fontId="5" type="noConversion"/>
  <dataValidations count="7">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xr:uid="{BDB34F31-8613-4271-A993-F8C8B31A7D6D}">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xr:uid="{B2F12F16-EA2A-4424-9A7E-492264FEB09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3" xr:uid="{1F13BB47-C99E-4EAE-97CD-A5D8FEC7AD8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xr:uid="{59EB3715-33D5-47DF-A942-114A833716AA}">
      <formula1>$A$350987:$A$350989</formula1>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F11:F13" xr:uid="{ED62EAAF-5339-4FDE-A686-E2A21FFD60E0}">
      <formula1>0</formula1>
      <formula2>1000</formula2>
    </dataValidation>
    <dataValidation allowBlank="1" showInputMessage="1" showErrorMessage="1" promptTitle="Ingrese Fecha (DD/MM/AAAA)" prompt="Registre la FECHA PROGRAMADA para la terminación de la actividad. (DD/MM/AAAA)" sqref="M11:M13" xr:uid="{66D43777-8D6F-484F-9468-9719E07A764A}"/>
    <dataValidation type="date" allowBlank="1" showInputMessage="1" errorTitle="Entrada no válida" error="Por favor escriba una fecha válida (AAAA/MM/DD)" promptTitle="Ingrese una fecha (AAAA/MM/DD)" prompt=" Registre la FECHA PROGRAMADA para el inicio de la actividad. (FORMATO AAAA/MM/DD)" sqref="L11:L13" xr:uid="{C397B139-EE43-40D7-861A-69B1F2C71EAB}">
      <formula1>1900/1/1</formula1>
      <formula2>3000/1/1</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2022-07-14T17:51:45Z</dcterms:created>
  <dcterms:modified xsi:type="dcterms:W3CDTF">2022-09-16T19:32:39Z</dcterms:modified>
</cp:coreProperties>
</file>