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silva\Desktop\SIRECI\PLAN DE MEJORAMIENTO\2022\II SEMESTRE 2022\FONVIVIENDA\"/>
    </mc:Choice>
  </mc:AlternateContent>
  <xr:revisionPtr revIDLastSave="0" documentId="13_ncr:1_{8987D742-F421-48EC-883D-6C6F258234FA}"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9" i="1" l="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<sst xmlns="http://schemas.openxmlformats.org/spreadsheetml/2006/main" count="1297" uniqueCount="848">
  <si>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</si>
  <si>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</si>
  <si>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</si>
  <si>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</si>
  <si>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</si>
  <si>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</si>
  <si>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</si>
  <si>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</si>
  <si>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</si>
  <si>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</si>
  <si>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</si>
  <si>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</si>
  <si>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</si>
  <si>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</si>
  <si>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</si>
  <si>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</si>
  <si>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</si>
  <si>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</si>
  <si>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</si>
  <si>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</si>
  <si>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</si>
  <si>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</si>
  <si>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</si>
  <si>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</si>
  <si>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</si>
  <si>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</si>
  <si>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</si>
  <si>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</si>
  <si>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</si>
  <si>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</si>
  <si>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</si>
  <si>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</si>
  <si>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</si>
  <si>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</si>
  <si>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</si>
  <si>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</si>
  <si>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</si>
  <si>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</si>
  <si>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</si>
  <si>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</si>
  <si>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</si>
  <si>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</si>
  <si>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</si>
  <si>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41(2015)</t>
  </si>
  <si>
    <t>H 41 Procedimientos componente de Tecnologías de la Información  -FONVIVIENDA (A) TICS</t>
  </si>
  <si>
    <t>Se evidencian debilidades en el cumplimiento de algunos lineamientos de TIC</t>
  </si>
  <si>
    <t>42(2015)</t>
  </si>
  <si>
    <t>H.42. Herramienta para análisis de datos. (A) TICS</t>
  </si>
  <si>
    <t>Debilidades en el aprovechamiento de las herramientas informáticas para fortalecer la gestión de Fonvivienda</t>
  </si>
  <si>
    <t>H.1. Procedimientos para el mantenimiento / Soporte del Aplicativo del SFV (A)</t>
  </si>
  <si>
    <t>Deficiencias y debilidades en relación con la definición y aplicación de los procedimientos para el soporte / mantenimiento del aplicativo de administración del SFV.</t>
  </si>
  <si>
    <t>H.2. Aspectos  relacionados  con seguridad de la información (A)</t>
  </si>
  <si>
    <t>Debilidaddes en relación con los mecanismos de seguridad para garantizar la disponibilidad en integración de la información.</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</si>
  <si>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</si>
  <si>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</si>
  <si>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</si>
  <si>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</si>
  <si>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</si>
  <si>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</si>
  <si>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 xml:space="preserve">Debilidades en la Gestión de roles y/o usuarios del aplicativo y BD del SFV que permita controlar la identificación autorización y acceso de los usuarios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</si>
  <si>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</si>
  <si>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</si>
  <si>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</si>
  <si>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</si>
  <si>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</si>
  <si>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</si>
  <si>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</si>
  <si>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</si>
  <si>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</si>
  <si>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</si>
  <si>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</si>
  <si>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</si>
  <si>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</si>
  <si>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7(2017)</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</si>
  <si>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</si>
  <si>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</si>
  <si>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Elaborar la conciliación anual al cierre de la vigencia 2020, del saldo contable del de la cuenta por cobrar a la DTN frente al saldo que reporta la DTN, para identificar si existen partidas conciliaorias y proceder a su depuración si hay lugar a ello.</t>
  </si>
  <si>
    <t xml:space="preserve">Hacer la conciliacion de las cifras reportadas por la DTN con el saldo de la cuenta por cobrar y realizar la depuración de saldos, si es del caso. </t>
  </si>
  <si>
    <t>CONCILIACION</t>
  </si>
  <si>
    <t>1 DC IP</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</si>
  <si>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</si>
  <si>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</si>
  <si>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</si>
  <si>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Certificado VUR de vivienda</t>
  </si>
  <si>
    <t>Gestionar recursos que permitan la
contratación y posterior entrega de las
viviendas a beneficiarios de las 120 unidades
restantes localizadas en las torres P-P1
(culminación estructura) y 56-57 y 59-60
(cimentación).</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</si>
  <si>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</si>
  <si>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</si>
  <si>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</si>
  <si>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Gestionar recursos de manera conjunta con el Municipio de Cali que permitan la contratación y posterior entrega de las 40 unidades de vivienda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</si>
  <si>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</si>
  <si>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t>H1(2020)</t>
  </si>
  <si>
    <t>Saldos de los Derechos en Fideicomisos La CGR  no evidencia como se afectan los saldos de cada programa respecto de los derechos y obligaciones reportados en la información financiera entregada por la entidad fiduciaria relacionados con los recursos entregados por Fonvivienda</t>
  </si>
  <si>
    <t>La CGR argumenta que los formatos no contienen conciliación e información financiera adicional sobre los derechos y obligaciones asociados a los recursos entregados por Fonvivienda y que se derivan de la administración de cada uno de los programas, y por ende su debido reconocimiento y revelación.</t>
  </si>
  <si>
    <t>Fortalecer los mecanismos de control y registro contable de los recursos entregados en administración a entidades fiduciarias.</t>
  </si>
  <si>
    <t xml:space="preserve">1. Elevar consulta a la CGN para determinar la forma de conciliación de saldos entre FONVIVIENDA y las fiduciarias.
2. Actualizar formatos de control de recursos entregados en administración. (Formatos FRA-F-22, FRA-F-28 y FRA-F-29).
3. Actualizar el Instructivo de Procedimientos Contables.  
4. Informe de Efectividad.
</t>
  </si>
  <si>
    <t>oficio de consulta a la CGN (1)
formatos actualizados (3)
Instructivo actualizado (1)
Informe de Efectividad (1)</t>
  </si>
  <si>
    <t>H4(2020)</t>
  </si>
  <si>
    <t xml:space="preserve">Reconocimiento de Gastos del Periodo  Deficiencias en los mecanismos de control contable que garanticen el cumplimiento del principios de contabilidad pública de "Devengo: los hechos  económicos se reconocen en el momento en que suceden, con independencia del instante en que se produce el flujo de efectivo o equivalentes al efectivo que se deriva de estos	</t>
  </si>
  <si>
    <t>La CGR argumenta que durante el año 2020 se cargaron gastos del periodo de los años 2017, 2018 y 2019 los cuales afectan los gastos del periodo auditado pese a que dicha información pudo ser obtenida dentro de cada periodo y tenido en cuenta en la elaboración y presentación de los respectivos estados financieros</t>
  </si>
  <si>
    <t xml:space="preserve">Elaborar  conciliacion de control entre lo facturado y pagado </t>
  </si>
  <si>
    <t xml:space="preserve">*Se relizaran conciliaciones trimestrales entre lo pagado y ejecutado.
*Se elaborara informe de efectividad </t>
  </si>
  <si>
    <t>*Informes de conciliacion (1)
*Informe de efectividad  (1)</t>
  </si>
  <si>
    <t>H5(2020)</t>
  </si>
  <si>
    <t xml:space="preserve">Saldos por Conciliar de Operaciones Reciprocas se establecieron diferencias en las cuentas 472203-Operaciones sin  flujo de efectivo-Cuota de fiscalización y auditaje $2.299.999.999 y la contrapartida en CGR $140.362.181, para un valor neto de $2.159.637.817.	</t>
  </si>
  <si>
    <t>La CGR argumenta  falta de verificación, conciliación y ajuste de operaciones reciprocas, siendo inoportuna para aclarar diferencias antes de expedir los Estados Financieros</t>
  </si>
  <si>
    <t>Fortalecer los mecanismos de control de saldos de operaciones recíprocas con entidades que reportan a FONVIVIENDA en el aplicativo CHIP</t>
  </si>
  <si>
    <t>1. Enviar correos trimestrales a las entidades respectivas, anexando las partidas conciliatorias por depurar, reportadas por la CGN.
2. Informe de Efectividad.</t>
  </si>
  <si>
    <t>Correos electrónicos trimestrales (3)
Informe de Efectividad al cierre de la vigencia (1)</t>
  </si>
  <si>
    <t>H6(2020)</t>
  </si>
  <si>
    <t xml:space="preserve">Notas a los Estados Financieros se presenta incumplimiento sobre la información que debe ser incluida en las Notas a los Estados financieros como lo establece el Marco Normativo para entidades de gobierno relacionado con las normas para la presentación de estados financieros y revelaciones, Resolución 533 de 2015 de la Contaduría General de la Nación.	</t>
  </si>
  <si>
    <t>La CGR argumenta incumplimiento sobre la información que debe ser incluida en las Notas a los Estados financieros como lo establece el Marco Normativo para entidades de gobierno relacionado con las normas para la presentación de estados financieros y revelaciones, Resolución 533 de 2015 de la Contaduría General de la Nación.</t>
  </si>
  <si>
    <t>Fortalecer los mecanismos de información financiera a ser incluida en las notas a los EEFF</t>
  </si>
  <si>
    <t>1. Establecer una política de materialidad para la revelación en EEFF
2. Estructurar archivo Excel con el detalle del movimiento por fiduciaria como soporte a las notas de los EEFF.
3. Notas a los estados financieros.</t>
  </si>
  <si>
    <t>Manual de Políticas Contables actualizado (1)
Archivo excel, con el detalle del movimiento de las fiduciarias que administran los programas de vivienda (1)
Archivo PDF con las notas a los estados financieros (1)</t>
  </si>
  <si>
    <t>H8(2020)</t>
  </si>
  <si>
    <t>Ejecución de reservas presupuestales constituidas durante la vigencia 2019 Se denotan deficiencias
administrativas y de planeación presupuestal, que derivaron en liberación de Res. Presupuestales que pudieron dedicarse a la satisfacción de otras necesidades sociales, afectando la adecuada ejecución del presupuesto.</t>
  </si>
  <si>
    <t>Durante la vigencia 2019, Fonvivienda constituyó reservas por $997.943.264.005,77, de los cuales obligó durante la vigencia 2020, $990.660.665.074,65. El saldo restante de $7.282.598.931, fue liberado a través de las actas de liquidación de los contratos correspondientes.</t>
  </si>
  <si>
    <t>Evaluar la ejecucion de los contratos de operacion con corte al 30 de Septiembre de la vigencia 2021, para establecer los recursos a ejecutar de lo que resta del año con el objetivo de redistribuir los recursos que no se van a utilizar en actividades que requeiran financiacion</t>
  </si>
  <si>
    <t xml:space="preserve">Informe de evaluacion 
Informe de efectividad </t>
  </si>
  <si>
    <t>*informe de ejecucion de contratos vigencia 2021
*Informe de efectividad</t>
  </si>
  <si>
    <t>H10(2020)</t>
  </si>
  <si>
    <t>Actas de Conciliación de Procesos La CGR concluye que existe una omisión al no precisar lo establecido en el literal C del numeral 5 del Manual del Abogado expedido por la ANDJE, de conformidad con lo establecido en la siguiente disposición del Decreto 1069 de 2015.</t>
  </si>
  <si>
    <t>Hacer Control y seguimiento al cargue de la actuacion de sentencias en el sistema eKOGUI, mediante correos electronicos enviados a los apoderados cuando se profiera un fallo, solicitando el cargue de la actuacion en el sistema y contestando con  el soporte de la actividad hecha.</t>
  </si>
  <si>
    <t>1. Realizar informe de efectividad de las actuaciones registradas en el aplicativo ekogui sobre el cargue de las actuacioes, la calificación y recalificación de los procesos .</t>
  </si>
  <si>
    <t>H11(2020)</t>
  </si>
  <si>
    <t xml:space="preserve">Información en aplicativo EKogui La CGR, indica que, lo relativo a los dos procesos no registrados en el eKogui se encontraron revelados en los estados financieros, esta información debía coincidir con el sistema único de información administrado por la Agencia nacional de Defensa Jurídica del Estado	</t>
  </si>
  <si>
    <t>Revisar y actualizar la informacion del caso en ekogui y en las conciliaciones enviadas a la SFP</t>
  </si>
  <si>
    <t xml:space="preserve">1.Revisar en las conciliaciones de diciembre y enero que se reportan a la SFP,  los ID de los caso en el ekogui para verificar si fueron modificados por la ANDJE y si es procedente realizar su actualización en el Ministerio. </t>
  </si>
  <si>
    <t>H12(2020)</t>
  </si>
  <si>
    <t xml:space="preserve">
En los convenios de CDVD, se definió que los recursos incluidos únicamente se destinarían para mejoramientos de hogares en categoría 1. Debido a lo anterior, en las convocatorias se estableció que las intervenciones se realizarán a hogares en categoría 1.
</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</si>
  <si>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</si>
  <si>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 xml:space="preserve">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 </t>
  </si>
  <si>
    <t>1.- Convenio con destinación de recursos para todas las categorías (1).  2.- Terminos de referencia proxima convocatoria (1).</t>
  </si>
  <si>
    <t>H15(2020)</t>
  </si>
  <si>
    <t>Programa PVG1 en Chitagá Norte de Santander  Se evidencia por parte de la CGR que en la etapa de planeación se presentaron deficiencias en el diseño de los términos de referencia en cuanto a la capacidad financiera del contratista se evidencia la falta de seguimiento y Supervisión por parte
de FONVIVIENDA.</t>
  </si>
  <si>
    <t>Se evidencia por parte de CGR falta de seguimiento y Supervisión por parte de FONVIVIENDA, debido a que 4 años después de que la Interventoría declara  incumplimiento del contrato, se inicia  proceso judicial de reclamación de la póliza de cumplimiento.</t>
  </si>
  <si>
    <t>Realizar reunion de seguimiento virtual a las acciones  propuestas con el fin de agilizar los procesos tendientes a buscar solucionar la problemática presentada</t>
  </si>
  <si>
    <t xml:space="preserve">1. Informe de seguimiento                              2. Informe de efectividad   </t>
  </si>
  <si>
    <t xml:space="preserve">      Informe de seguimiento  (1)           informe de efectividad (1)</t>
  </si>
  <si>
    <t>H16(2020)</t>
  </si>
  <si>
    <t xml:space="preserve">Gestión Programa de Vivienda Gratuita Fase II evidencian una inadecuada gestión en la ejecución del programa de Vivienda Gratuita II, que inició en el 2015 para terminar en 2018 con los proyectos de vivienda, afectando el cumplimiento a lo establecido en el Plan Nacional de Desarrollo	</t>
  </si>
  <si>
    <t xml:space="preserve"> Inadecuada gestión en la ejecución del PVG II, que inició en el 2015 para terminar en 2018 con los proyectos de vivienda, afectando el cumplimiento y la aplicación de principios de eficiencia, de eficacia y responsabilidad: </t>
  </si>
  <si>
    <t xml:space="preserve"> Gestionar mesas de trabajo virtuales del comite tecnico, con constructores que estan presentando el mayor numero de dificultades, estableciendo compromisos y cumplimiento de cronogramas de ejecucion, con  interventoria, aseguradoras,  Ministerio y comite tecnico.</t>
  </si>
  <si>
    <t xml:space="preserve">
1. Realizar mesas de trabajo virtuales del comité tecnico,   con constructores, con interventoria, aseguradoras, Ministerio y comité tecnico.                                                 2. Informe de efectividad.</t>
  </si>
  <si>
    <t xml:space="preserve">           Informes de mesa de trabajo  con la indicacion de los compromisos y           listado de partcipantes  ( 4 )                Informe de efectividad (1)</t>
  </si>
  <si>
    <t>H17(2020)</t>
  </si>
  <si>
    <t xml:space="preserve">Viviendas entregadas por fuera de la vigencia establecida contractualmente La CGR evidenció quew existe incremento el plazo en las fechas de entrega de las soluciones de vivienda a las familias de bajos recursos que se encuentran en estado de vulnerabilidad.	</t>
  </si>
  <si>
    <t xml:space="preserve"> a causa de no tomar acciones efectivas para resolver las situaciones presentadas, en su mayoría, situaciones que derivan en la prolongación de plazos a los contratos de diseño y construcción, lo que ha llevado a que proyectos de vivienda que debían entregarse en la vigencia 2020 se entreguen en 2021.</t>
  </si>
  <si>
    <t>Gestionar mesas de trabajo virtuales del comite tecnico, con constructores que estan presentando el mayor numero de dificultades, estableciendo compromisos y cumplimiento de cronogramas de ejecucion, con  interventoria, aseguradoras,  Ministerio y comite tecnico.</t>
  </si>
  <si>
    <t xml:space="preserve">           Informes de mesa de trabajo  con la indicacion de los compromisos y           listado de partcipantes  ( 4 )                 Informe de efectividad (1)</t>
  </si>
  <si>
    <t>H19(2020)</t>
  </si>
  <si>
    <t xml:space="preserve">Ejecución Programa de Vivienda Gratuita II - vigencias 2019 y 2020 La CGR reafirma que los $806.799.000.000, están comprometidos, pero aún no se han ejecutado, los cuales corresponden a recursos que vienen de las vigencias 2018 y 2019, los cuales a 31 de diciembre de 2020 siguen sin ejecución en los objetivos del programa PVGII y de los proyectos de vivienda. 	</t>
  </si>
  <si>
    <t xml:space="preserve"> La no ejecución de los recursos destinados a la construcción de viviendas, se presenta por falta de gestión en la ejecución y entrega de los proyectos y de los recursos, los cuales son comprometidos, pero quedan en reserva.</t>
  </si>
  <si>
    <t>Desarrollar mesas de trabajo virtuales  con  la participacion del Consorcio Alianza Colpatria, comité tecnico y  SPAT, para  efectuar seguimiento   y propuestas de mejora a las estrategias generadas para la terminacion y pago de las viviendas en el marco de PVGII,</t>
  </si>
  <si>
    <t>1. Informes de mesas de trabajo virtuales con con  la participacion del Consorcio Alianza Colpatria, comité tecnico y  SPAT .                                                                                2. Informe de efectividad.</t>
  </si>
  <si>
    <t>Informes de mesas de trabajo con la indicacion del seguimiento y posibles sugerencias de mejora y remitirlos al fideicomiso  (2)                                      Informe de efectividad (1)</t>
  </si>
  <si>
    <t>H8(2018)</t>
  </si>
  <si>
    <t>Recursos acumulados de vigencias anteriores pendientes de ejecución. (Valor líquido cero)</t>
  </si>
  <si>
    <t>Realizar seguimiento a la ejecución de los proyectos de obra, con el fin de encontrar alternativas para la ejecucion de recursos.</t>
  </si>
  <si>
    <t>Mesas de trabajo generando informes de seguimiento trimestral.</t>
  </si>
  <si>
    <t>Informes(4)</t>
  </si>
  <si>
    <t>H12(2019)</t>
  </si>
  <si>
    <t xml:space="preserve">Deficiencias administrativas y de seguimiento contractual, que derivaron en pérdidas de apropiación presupuestal de recursos que pudieron dedicarse a la satisfacción de otras necesidades sociales, afectando la adecuada ejecución del presupuesto </t>
  </si>
  <si>
    <t>*informe de ejecucion de contratos vigencia 2021 (1) 
*Informe de efectividad (1)</t>
  </si>
  <si>
    <t>H4(2018)</t>
  </si>
  <si>
    <t>La CGR manifiesta que existen deficiencias en la gestión de seguimiento y pérdida de control sobre los recursos invertidos en cada proyecto. Lo anterior no es compartido por la entidad.</t>
  </si>
  <si>
    <t>1. Estructurar archivo Excel con el detalle del movimiento de las cuentas contables 138427, 192603, 2430, 2701, 4808, 5120 y 5550., como soporte a las notas de los EEFF.
2. Notas a los estados financieros.</t>
  </si>
  <si>
    <t xml:space="preserve">
Archivo excel (1)
Archivo PDF con las notas a los estados financieros (1)</t>
  </si>
  <si>
    <t>H8(2019)</t>
  </si>
  <si>
    <t>La causa del hallazgo argumentada por la CGR  se debe incumplimiento a lo establecido en el marco conceptual de la Contaduría General de la Nación.</t>
  </si>
  <si>
    <t>1. Estructurar archivo Excel con el detalle del movimiento de los situados de fondos que le realiza la DTN a FONVIVIENDA, como soporte a las notas de los EEFF.
2. Notas a los estados financieros.</t>
  </si>
  <si>
    <t>1AEBA</t>
  </si>
  <si>
    <t>Proyecto URBANIZACION ENRAIZAR III ETAPA 2011 – Recursos POD, municipio de San Pablo – Bolívar. Deficiencias en la gestión adelantada por Fonvivienda en razón a que las decisiones administrativas no contaron con la celeridad requerida, ni han sido efectivas en la medida que las viviendas no han
sido construidas luego de 9 años de la fecha de inicio del proyecto</t>
  </si>
  <si>
    <t xml:space="preserve">El constructor del proyecto no tiene capacidad financiera para dar inicio a la construcción de las viviendas y pese a los requerimientos hechos  no da inicio a las obras. </t>
  </si>
  <si>
    <t xml:space="preserve">Solicitar al Grupo de Acciones constitucionales que se pida una Audiencia de cumplimiento de fallo para convocar a todos los actores del proyecto. 2.  De las directrices que se den resultado   de la audiencia , se realizara un informe general que registre todas las gestiones adelantadas </t>
  </si>
  <si>
    <t xml:space="preserve">1.Elaborar memorando dirigido al Grupo de Acciones constitucionales .
 2.Elaborar  Informe de gestion </t>
  </si>
  <si>
    <t xml:space="preserve"> Memorando (1)
Informe (1)</t>
  </si>
  <si>
    <t>2AEBA</t>
  </si>
  <si>
    <t xml:space="preserve"> Proyecto URBANIZACION VILLA ANDREA I ETAPA (POD vivienda), municipio de
Valparaíso – Caquetá. Deficiencias en la gestión adelantada por Fonvivienda, en
razón a que las decisiones administrativas no contaron con la celeridad requerida,
ni han sido efectivas en la medida que a 31 de mayo de 2021 las viviendas no han
sido construidas</t>
  </si>
  <si>
    <t>El oferente del proyecto no permitió el cambio de constructor, el cual no dio inicio a la construcción de las viviendas,  pese a los requerimientos hechos al respecto.</t>
  </si>
  <si>
    <t>3AEBA</t>
  </si>
  <si>
    <t>Proyecto URBANIZACION VILLA CAROLINA - POD, municipio Palmar de Varela –
Atlántico. Las acciones adoptadas por la entidad no son efectivas, ni oportunas, considerando el
tiempo transcurrido en el desarrollo del proyecto en el cual no se ha consolidado la
construcción de las viviendas.</t>
  </si>
  <si>
    <t xml:space="preserve">El oferente  no da inicio a las obra pese a los requiermientos efectuados  y presenta desfinanciamiento del proyecto </t>
  </si>
  <si>
    <t>Realizar  mesas  de trabajo con los actores del proyecto para agotar el Protocolo de Incumplimiento.</t>
  </si>
  <si>
    <t xml:space="preserve">Realizar mesas de trabajo mensual </t>
  </si>
  <si>
    <t xml:space="preserve">ACTA DE SEGUIMIENTO COMPROMISOS(4) </t>
  </si>
  <si>
    <t xml:space="preserve">Enviar  la carpeta del proyecto a la Oficina Asesora Jurídica para el inicio del cobro coactivo. </t>
  </si>
  <si>
    <t xml:space="preserve"> Realizar memorando a la Oficina Jurídica remitiendo carpeta para el cobro coactivo.</t>
  </si>
  <si>
    <t>INFORME DE GESTION(1)</t>
  </si>
  <si>
    <t>4AEBA</t>
  </si>
  <si>
    <t>Proyecto URBANIZACIÓN LA GLORIA II ETAPA. Municipio de Florencia – Caquetá. Deficiencias en la gestión adelantada por Fonvivienda, en razón a que las decisiones administrativas no contaron con la celeridad requerida, ni han sido efectivas en la medida que a 31 de mayo de 2021 la totalidad de las viviendas no han sido construidas</t>
  </si>
  <si>
    <t>El constructor del proyecto no tenia capacidad financiera para dar inicio a la construcción de las vivienda por lo que el municipio tuvo que disolver el Convenio asociativo con el constructor y contratar uno nuevo.</t>
  </si>
  <si>
    <t xml:space="preserve"> Realizar  mesas  de trabajo con los actores del proyecto para agotar el Protocolo de Incumplimiento.</t>
  </si>
  <si>
    <t xml:space="preserve">Realizar Mesas de trabajo mensual </t>
  </si>
  <si>
    <t>ACTA DE SEGUIMIENTO COMPROMISOS (4)</t>
  </si>
  <si>
    <t>Realizar Memorando a la Oficina Jurídica remitiendo carpetar para el cobro coactivo.</t>
  </si>
  <si>
    <t>5AEBA</t>
  </si>
  <si>
    <t>Proyecto VILLA DEL LAGO II ETAPA. Municipio de Solita – Caquetá. Inconvenientes para realizar la
construcción de las viviendas, las obras de urbanismo no prestan el servicio para el cual fueron construidas, el proyecto de construcción de viviendas se encuentra paralizado con un avance del 13%, en alerta roja desde julio de 2020, y las familias sin solución de vivienda en el corto plazo</t>
  </si>
  <si>
    <t xml:space="preserve">1,Realizar Memorando dirigido al Grupo de Acciones constitucionales . 
2.  Informe de gestion </t>
  </si>
  <si>
    <t xml:space="preserve">  Memorando (1)
Informe de gestión (1)</t>
  </si>
  <si>
    <t>6AEBA</t>
  </si>
  <si>
    <t>Proyecto URBANIZACION BICENTENARIO. Municipio San José del Guaviare – Guaviare. A 31 de mayo los recursos no han sido reintegrados al Tesoro Nacional, sin embargo, el oferente se encuentra en trámite de ordenanza ante Asamblea Departamental para autorización reasignación recursos y cubrir lo referente a reintegro cupos POD.</t>
  </si>
  <si>
    <t>El oferente no había conseguido los recursos para hacer la devolución</t>
  </si>
  <si>
    <t xml:space="preserve"> Realizar una mesa  de trabajo con los actores del proyecto para  la restitución de los recursos</t>
  </si>
  <si>
    <t xml:space="preserve">Realizar mesa de trabajo mensual. </t>
  </si>
  <si>
    <t xml:space="preserve">El oferente no contaba con recursos para la devolución de los recursos y tuvo que pedir autorización a la Asamblea para ello. </t>
  </si>
  <si>
    <t>Elaborar memorando a Oficina Asesora Juridica para el cobro coactivo</t>
  </si>
  <si>
    <t>7AEBA</t>
  </si>
  <si>
    <t>Proyecto URBANIZACION LOS MAYALITOS, municipio de Hatonuevo – La Guajira. A 31 de mayo los recursos no han sido reintegrados al Tesoro Nacional, el oferente manifiesta no tener apropiados recursos para reintegro, sin embargo, Fonvivienda cuenta con herramientas para hacer efectiva esta devolución.</t>
  </si>
  <si>
    <t xml:space="preserve">El oferente no cuenta con presupuesto para hacer   la devolución de los recursos </t>
  </si>
  <si>
    <t xml:space="preserve"> Realizar  mesas  de trabajo con los actores del proyecto para agotar el Protocolo de Incumplimiento</t>
  </si>
  <si>
    <t>Elaborar Memorando a la Oficina Jurídica remitiendo carpetar para el cobro coactivo.</t>
  </si>
  <si>
    <t>8AEBA</t>
  </si>
  <si>
    <t>Proyecto URBANIZACION RETORNAR ES VIVIR. Municipio de Granada – Antioquia.  A 31
de mayo los recursos no han sido reintegrados al Tesoro Nacional, el oferente manifiesta no tener apropiados recursos para su reintegro, sin embargo, Fonvivienda cuenta con las herramientas para hacer efectiva la devolución.</t>
  </si>
  <si>
    <t xml:space="preserve"> Elaborar mesas de trabajo mensual </t>
  </si>
  <si>
    <t>9AEBA</t>
  </si>
  <si>
    <t>Proyecto SAN ANDRES LIVING ISLAND FOR ALL, San Andrés, Archipiélago de San Andrés y Providencia. Fonvivienda, en cuanto a la toma de decisiones administrativas no actuó con la celeridad y oportunidad requerida, ni han sido efectivas en la medida que a 31 de mayo de 2021 siguen sin adelantarse la totalidad de los mejoramientos de vivienda.</t>
  </si>
  <si>
    <t xml:space="preserve">Realizar  mesas de trabajo con los actores del proyecto para revisar los  avances del proyecto para su pronta terminación. </t>
  </si>
  <si>
    <t>Realizar Mesa de trabajo.</t>
  </si>
  <si>
    <t>ACTA DE SEGUIMIENTO COMPROMISOS (6)</t>
  </si>
  <si>
    <t xml:space="preserve">  Elaborar informe de seguimiento sobre el avance de los compromisos. </t>
  </si>
  <si>
    <t xml:space="preserve">Realizar Informe  de seguimiento </t>
  </si>
  <si>
    <t>Informe de seguimiento(1)</t>
  </si>
  <si>
    <t>10AEBA</t>
  </si>
  <si>
    <t>Proyecto URBANIZACION PALMERAS DE ABIBE (POD urbanismo y POD vivienda),
municipio de Apartadó – Antioquia. Deficiencias en la gestión adelantada por Fonvivenda en razón a que las decisiones administrativas no contaron con la celeridad requerida, ni han sido efectivas en la medida que a 31 de mayo de 2021 el proyecto no se ha
culminado, luego de 9 años desde su viabilización</t>
  </si>
  <si>
    <t xml:space="preserve">El oferente  no da inicio a las obras y presenta desfinanciamiento del proyecto </t>
  </si>
  <si>
    <t xml:space="preserve"> Realizar mesas de trabajo mensual </t>
  </si>
  <si>
    <t xml:space="preserve"> Elaborar Memorando a la Oficina Jurídica remitiendo carpetar para el cobro coactivo.</t>
  </si>
  <si>
    <t>11AEBA</t>
  </si>
  <si>
    <t>Proyecto Villa Gladys (2012 POD Vivienda) – municipio de Fundación, Magdalena. Proyecto Bolsa de Desplazados.  Presunto daño al patrimonio por $204 M, que corresponde al valor proporcional desembolsado para las obras de urbanismo de las 44 viviendas que no se han construido y a las 7 renuncias, teniendo en cuenta que la asignación de los cupos POD se encuentran asociados al SFV</t>
  </si>
  <si>
    <t xml:space="preserve"> Realizar mesa  al oferente advirtiendo de la revocatoria de cupos POD . </t>
  </si>
  <si>
    <t xml:space="preserve">1, Realizar mesa de trabajo
2, Realizar informe de efectividad  </t>
  </si>
  <si>
    <t>Acta (1) 
Informe de efectividad(1)</t>
  </si>
  <si>
    <t xml:space="preserve">Elaborar Resolución de revocatoria de cupos POD para ordenar la restitución de los recursos y liberación de los hogares beneficiarios del Subsidio </t>
  </si>
  <si>
    <t>1, Proyectar  Resolución de Revocatoria y liberación de hogares.</t>
  </si>
  <si>
    <t>Resolución (1)</t>
  </si>
  <si>
    <t xml:space="preserve"> Remitir  el acto administrativo a la Oficina Asesora, para dar inicio al cobro coactivo </t>
  </si>
  <si>
    <t>Elaborar y enviar  Memorando a Oficina Jurìdica cobro coactivo.</t>
  </si>
  <si>
    <t>Memorando a Oficina Jurìdica cobro coactivo  (1)</t>
  </si>
  <si>
    <t>12AEBA</t>
  </si>
  <si>
    <t>Proyecto San Rafael (2012 POD Vivienda) – municipio de Montelíbano,
Córdoba. Proyecto Bolsa de Desplazados. Presunto daño al patrimonio por $200.810.000, que corresponden al valor proporcional desembolsado para las obras de urbanismo de los 50 cupos
POD asociados a los SFV que no han sido invertidos en la construcción de las
viviendas</t>
  </si>
  <si>
    <t xml:space="preserve">1,Realizar memorando dirigido al Grupo de Acciones constitucionales .
 2. Realizar  Informe de gestion </t>
  </si>
  <si>
    <t xml:space="preserve"> Memorando(1) 
Informe (1)</t>
  </si>
  <si>
    <t>13AEBA</t>
  </si>
  <si>
    <t>Proyecto Marina Esperanza  municipio de Maicao, La Guajira.  no se evidencia que Fonvivienda haya adelantado acciones para conminar al oferente al cumplimiento  del proyecto, ni adelantó acción jurídica alguna encaminada a garantizar la ejecución de las obras, por lo cual se presenta afectación para las familias beneficiarias de los subsidios</t>
  </si>
  <si>
    <t xml:space="preserve">El oferente del proyecto manifiesta que  está desfinanciado  para dar inicio a la construcción de las viviendas,  pese a los requerimientos hechos  no da inicio a las obras. </t>
  </si>
  <si>
    <t>Realizar memorando a la Oficina Jurídica remitiendo carpeta con información técnica, jurídica y financiera del proyecto, para el cobro coactivo.</t>
  </si>
  <si>
    <t>14AEBA</t>
  </si>
  <si>
    <t>Proyecto Unidad Residencial Lo Nuestro Tierralta Córdoba Proyecto Bolsa de Desplazados. FNV y el oferente como responsables de la correcta y efectiva ejecución de los subsidios asignados y aplicados en este proyecto no presentan argumentos claros y definidos, tampoco se adjuntó soportes documentales que soporten los requerimientos para el cumplimiento de sus responsabilidades</t>
  </si>
  <si>
    <t xml:space="preserve"> Realizar Mesas de trabajo mensual </t>
  </si>
  <si>
    <t>Elaborar Memorando a la Oficina Jurídica remitiendo carpeta con información técnica, jurídica y financiera del proyecto, para el cobro coactivo.</t>
  </si>
  <si>
    <t>15AEBA</t>
  </si>
  <si>
    <t>Proyecto Ciudadela Marina Nader II POD Vivienda Puerto Libertador, Córdoba. P Bolsa Desplazados. se evidencia inadecuada e inoportuna gestión por parte de fnv en relación al seguimiento y supervisión del proyecto, teniendo en cuenta que despues 10 años de viabilizado el mismo y de haber transcurrido 6 años y 2 meses después de culminado el urbanismo no se encuentra ejecutado con éxito.</t>
  </si>
  <si>
    <t xml:space="preserve">1,Elaborar Memorando dirigido al Grupo de Acciones constitucionales .
 2.  Elaborar Informe de gestion </t>
  </si>
  <si>
    <t xml:space="preserve"> Memorando(1)
Informe (1) </t>
  </si>
  <si>
    <t>17AEBA</t>
  </si>
  <si>
    <t xml:space="preserve">Recursos en fiducias correspondientes a Subsidios de Vivienda Familiar de proyectos incumplidos.  FNV no ha dado aplicación a la totalidad del protocolo, cuya finalidad es que los recursos girados por concepto de SFV con pago anticipado, en proyectos incumplidos regresen al Estado para cubrir necesidades de la población. Lo anterior, a causa de un inadecuado aplicación de los controles </t>
  </si>
  <si>
    <t xml:space="preserve">El Protocolo de incumplimiento  tiene unos tèrminos y etapas que implican tiempo y actuaciones que deben adelantarse de manera ordenada, por lo cual, el objetivo del Protocolo es terminar las viviendas y no recoger los recurso en fiducias. </t>
  </si>
  <si>
    <t xml:space="preserve">Agotar las etapas del Protocolo de Incumplimiento. </t>
  </si>
  <si>
    <t>Realizar la restitución de los recursos  del proyecto incumplido cuando se hayan agotado todas las etapas del Protocolo de Incumplimiento.</t>
  </si>
  <si>
    <t>18AEBA</t>
  </si>
  <si>
    <t>Proyectos con recursos de oferta y demanda POD Incumplidos las obligaciones de Fonvivienda respecto a los recursos invertidos en obras de Urbanismos (recursos POD) no se han cumplido, debido a que las Resoluciones de Incumplimiento
 expedidas, piden la restitución de los recursos sin que hasta el momento se haya dado tal situación.</t>
  </si>
  <si>
    <t xml:space="preserve"> Realizar mesa de trabajo para informar las implicaciones  del no pago de la restitucion  de los  recursos -  cobro coactivo. </t>
  </si>
  <si>
    <t xml:space="preserve">Realizar Mesa de trabajo  </t>
  </si>
  <si>
    <t>Acta (1)</t>
  </si>
  <si>
    <t xml:space="preserve">La finalidad del Protocolo e incumplimiento no es recorger los recursos sino que se terminen los proyectos de vivienda. </t>
  </si>
  <si>
    <t xml:space="preserve"> Enviar  la carpeta  a la Oficina Asesora Jurídica para el inicio del proceso de cobro coactivo. </t>
  </si>
  <si>
    <t>Elaborar memorando a la Oficina Jurídica remitiendo carpeta con información técnica, jurídica y financiera del proyecto, para el cobro coactivo.</t>
  </si>
  <si>
    <t>22AEBA</t>
  </si>
  <si>
    <t>Proyectos muestra y proyectos con declaratoria de incumplimiento.  Según información reportada, se evidenció un total de 2.288 familias pendientes por legalizar subsidios, donde existen recursos sin legalizar, bajo la administración de un tercero y fuera de control del estado, evidenciando que las causas son la falta de seguimiento administrativo efectivo por parte de Fonvivienda</t>
  </si>
  <si>
    <t>Aplicar el protocolo de incumplimiento conforme los tiempos y etapas que corresponden.</t>
  </si>
  <si>
    <t>Agotar las etapas Protocolo de incumplimiento</t>
  </si>
  <si>
    <t>Informe de seguimiento y gestión ante el protocolo de incumplimiento (1)</t>
  </si>
  <si>
    <t>23AEBA</t>
  </si>
  <si>
    <t>Proyectos con declaratoria de incumplimiento.  Teniendo en cuenta que Fonvivienda, con las funciones y obligaciones atribuidas en la normativa citada, no remitió la evidencia sobre el inicio de la investigación y reporte de los oferentes ante las Cámaras de Comercio, por lo tanto, se considera el hecho como un incumplimiento a lo preceptuado en la Ley 2190 de 2009, Y Ley 1537 de 2012.</t>
  </si>
  <si>
    <t xml:space="preserve">Falta de implimientación del proceso sancionatorio </t>
  </si>
  <si>
    <t xml:space="preserve">Implementar del proceso sancionatorio </t>
  </si>
  <si>
    <t>Realizar reunion con el  Director de Fonvivienda y Jefe de la Oficina asesora juridica  para implementar el proceso sancionatorio</t>
  </si>
  <si>
    <t xml:space="preserve">Gestionar mesa de seguimiento virtual y visita al proyecto de vivienda, estableciendo compromisos para superar los inconvenientes presentados en la ejecución del proyecto      </t>
  </si>
  <si>
    <t>2 PVGII</t>
  </si>
  <si>
    <t>Deficiencias en la supervision y seguimiento, lo que ha generado que a la fecha no se hayan entregado las unidades
habitacionales a los beneficiarios.</t>
  </si>
  <si>
    <t>1. Visita al proyecto de vivienda con informe de comision           
2. Mesa de seguimiento virtual</t>
  </si>
  <si>
    <t xml:space="preserve"> Informe de comision de Visita al proyecto de vivienda (1) 
Informe de mesa de seguimiento virtual  con listado de participantes (1) 
Informe de efectividad (1)</t>
  </si>
  <si>
    <t>3 PVGII</t>
  </si>
  <si>
    <t>Falta de compromiso de la Alcaldía de El Banco y
la falta de instrumentos de coordinación efectiva por parte de Fonvivienda, a la fecha no se ve la ejecución de dicha obra, Fonvivienda
tiene la responsabilidad del seguimiento, no aplicó oportunamente 
los mecanismos para articular y liderar la ejecución de los programas nacionales de
vivienda</t>
  </si>
  <si>
    <t xml:space="preserve">Gestionar mesa de seguimiento virtual y visita al proyecto de vivienda, estableciendo compromisos  para superar los inconvenientes presentados en la ejecución del proyecto relacionados con obras complementarias y tramites a cargo de la alcaldia      </t>
  </si>
  <si>
    <t>1. Visita al proyecto de vivienda con informe de comision 
2. Mesa de seguimiento virtual</t>
  </si>
  <si>
    <t xml:space="preserve">  Informe de comision de Visita al proyecto de vivienda (1)
Informes de mesas de seguimiento virtuales con listado de participantes (2) 
Informe de efectividad (1)</t>
  </si>
  <si>
    <t>4 PVGII</t>
  </si>
  <si>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</si>
  <si>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Gestionar mesas de seguimiento virtuales y visitas al proyecto de vivienda, estableciendo compromisos  para superar los inconvenientes presentados en la ejecución del proyecto</t>
  </si>
  <si>
    <t>1. Visitas al proyecto de vivienda con informes de comision           2. Mesas de seguimiento   virtuales .</t>
  </si>
  <si>
    <t xml:space="preserve">   Informes de comision de Visitas al proyecto de vivienda      (3)                     Informes de mesas de seguimiento virtuales  con listado de participantes (3)                                                                Informe de efectividad (1)</t>
  </si>
  <si>
    <t>5 PVGII</t>
  </si>
  <si>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</si>
  <si>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1. Visitas al proyecto de vivienda con informes de comision           
2. Mesas de seguimiento virtuales</t>
  </si>
  <si>
    <t xml:space="preserve"> Informes de comision de Visitas al proyecto de vivienda (5)
Informes de mesas de seguimiento virtuales con listado de participantes (5)
Informe de efectividad (1)</t>
  </si>
  <si>
    <t>6 PVGII</t>
  </si>
  <si>
    <t>Demoras en la ejecución del proyecto que generan vulneración al principio de economía, en cuanto, a minimizar los costos de proyecto.</t>
  </si>
  <si>
    <t>1. Visitas al proyecto de vivienda con informes de comisión
2. Mesas de seguimiento virtuales</t>
  </si>
  <si>
    <t xml:space="preserve">     Informes de comisión de Visitas al proyecto de vivienda (5) 
Informes de mesas de seguimiento virtuales con listado de participantes (5) 
Informe de efectividad (1)</t>
  </si>
  <si>
    <t>7 PVGII</t>
  </si>
  <si>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</si>
  <si>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</si>
  <si>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</si>
  <si>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8 PVGII</t>
  </si>
  <si>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</si>
  <si>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</si>
  <si>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</si>
  <si>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 xml:space="preserve">1. Visitas al proyecto de vivienda con informes de comisión 
2. Mesas de seguimiento virtuales </t>
  </si>
  <si>
    <t>10 PVGII</t>
  </si>
  <si>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</si>
  <si>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Informes de comisión de visitas al proyecto de vivienda (5)
Informes de mesas de seguimiento virtuales con listado de participantes (5)
Informe de efectividad (1)</t>
  </si>
  <si>
    <t>12 PVGII</t>
  </si>
  <si>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</si>
  <si>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13 PVGII</t>
  </si>
  <si>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</si>
  <si>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 xml:space="preserve">1. Visitas al proyecto de vivienda con informes de comisión
2. Mesas de seguimiento   virtuales </t>
  </si>
  <si>
    <t>Informes de comisión de visitas al proyecto de vivienda (5)
Informes de mesas de seguimiento virtuales  con listado de participantes (5)
Informe de efectividad (1)</t>
  </si>
  <si>
    <t>14 PVGII</t>
  </si>
  <si>
    <t>Las modificaciones referentes a la reducción del número de
viviendas, son cuestionables, toda vez que la justificación principal radica en que las
áreas del proyecto no se ajustan a las áreas mínimas requeridas para la ejecución
del número de unidades de vivienda proyectadas de manera inicial para el proyecto
y establecidas en el OBJETO contractual del mismo</t>
  </si>
  <si>
    <t>Realizar informe final, sobre la ejecución en donde se constate la construcción de  las 120 viviendas que hacen parte del proyecto</t>
  </si>
  <si>
    <t xml:space="preserve">1. Realizar Informe final                    </t>
  </si>
  <si>
    <t>Informe final (1)</t>
  </si>
  <si>
    <t>15 PVGII</t>
  </si>
  <si>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</si>
  <si>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Realizar informe final, sobre la ejecucion en donde se constate la construccion de las 80 viviendas que hacen parte del proyecto</t>
  </si>
  <si>
    <t xml:space="preserve">1. Realizar Informe final    </t>
  </si>
  <si>
    <t>16 PVGII</t>
  </si>
  <si>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</si>
  <si>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Informes de comisión de visitas al proyecto de vivienda (5) 
Informes de mesas de seguimiento virtuales con listado de participantes (5) 
Informe de efectividad (1)</t>
  </si>
  <si>
    <t>17 PVGII</t>
  </si>
  <si>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</si>
  <si>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 xml:space="preserve">1. Visitas al proyecto de vivienda con informes de comisión
2. Mesas de seguimiento virtuales </t>
  </si>
  <si>
    <t xml:space="preserve">  Informes de comisión de visitas al proyecto de vivienda (4) 
Informes de mesas de seguimiento virtuales con listado de participantes (4)
Informe de efectividad (1)</t>
  </si>
  <si>
    <t>18 PVGII</t>
  </si>
  <si>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</si>
  <si>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 xml:space="preserve">  Informes de comisión de visitas al proyecto de vivienda (3) 
Informes de mesas de seguimiento virtuales con listado de participantes (3)
Informe de efectividad (1)</t>
  </si>
  <si>
    <t>19 PVGII</t>
  </si>
  <si>
    <t>Informes de comisión de visitas al proyecto de vivienda  (3)
Informes de mesas de seguimiento virtuales con listado de participantes (3)
Informe de efectividad (1)</t>
  </si>
  <si>
    <t>20 PVGII</t>
  </si>
  <si>
    <t>Falta de acciones efectivas por parte de Fonvivienda y el MVCT
con miras a propender al cumplimiento de los cronogramas y fechas establecidas para el desarrollo del proyecto</t>
  </si>
  <si>
    <t>Informes de comisión de visitas al proyecto de vivienda (5) 
Informes de mesas de seguimiento virtuales con listado de participantes (5)
Informe de efectividad (1)</t>
  </si>
  <si>
    <t>21 PVGII</t>
  </si>
  <si>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</si>
  <si>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Informes de comisión de visitas al proyecto de vivienda (2)
Informes de mesas de seguimiento virtuales con listado de participantes (3)
Informe de efectividad (1)</t>
  </si>
  <si>
    <t>22 PVGII</t>
  </si>
  <si>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</si>
  <si>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 xml:space="preserve">1. Visitas al proyecto de vivienda con informes de comisión
2. Mesas de seguimiento  virtuales </t>
  </si>
  <si>
    <t>23 PVGII</t>
  </si>
  <si>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</si>
  <si>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24 PVGII</t>
  </si>
  <si>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</si>
  <si>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Informes de comision de visitas al proyecto de vivienda (2)
Informes de mesas de seguimiento virtuales con listado de participantes (3)
Informe de efectividad (1)</t>
  </si>
  <si>
    <t>25 PVGII</t>
  </si>
  <si>
    <t>Demoras en el proceso de construccion que han generado que a la fecha no se hayan entregado las viviendas a los  beneficiarios</t>
  </si>
  <si>
    <t>Informes de comision de visitas al proyecto de vivienda (5)
Informes de mesas de seguimiento virtuales  con listado de participantes (5)
Informe de efectividad (1)</t>
  </si>
  <si>
    <t>26 PVGII</t>
  </si>
  <si>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</si>
  <si>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Realizar informe final, sobre la ejecución en donde se constate la construcción de  las 180 viviendas que hacen parte del proyecto</t>
  </si>
  <si>
    <t xml:space="preserve">1. Realizar  Informe final  </t>
  </si>
  <si>
    <t>27 PVGII</t>
  </si>
  <si>
    <t xml:space="preserve"> Deficiencias en las decisiones del Comité Técnico Fiduciario,  no se tienen en cuenta oportunamente los
informes de la Interventoría en el seguimiento y control de las acciones del
contratista de obra, la baja ejecución de las actividades de construcción de los
proyectos de viviendas y las dificultades a la hora de la entrega de las viviendas</t>
  </si>
  <si>
    <t>Articular acciones en conjunto  entre el comité técnico con la SPAT del MVCT, para realizar visitas y mesas de seguimiento a los proyectos  de vivienda del presente plan de mejoramiento</t>
  </si>
  <si>
    <t>1. Informe final de efectividad sobre las acciones efectuadas</t>
  </si>
  <si>
    <t>28 PVGII</t>
  </si>
  <si>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</si>
  <si>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Visitas al proyecto de vivienda con informes de comisión (2) 
Informes de mesas de seguimiento virtuales con listado de participantes (3)
Informe de efectividad (1)</t>
  </si>
  <si>
    <t>H1(2021)</t>
  </si>
  <si>
    <t>La CGR manifiesta que la información presentada por Fonvivienda, no es razonable, dado que la entidad para realizar los ajustes parte de un patrimonio diferente al reportado en los Estados Financieros de la Fiduciaria “Consorcio Alianza Fiduciaria”correspondiente a un Patrimonio negativo de $159.326.038.121</t>
  </si>
  <si>
    <t>Fortalecer los proceso de conciliación de la información entre FONVIVIENDA y las entidades Fiduciarias.</t>
  </si>
  <si>
    <t>Realizar reunión antes del cierre financero de la vigencia con las distintas fiduciarias e identificar las cifras a revelar en los estados financieros en  ambas entidades. (1)</t>
  </si>
  <si>
    <t>Acta de Reunión (1)</t>
  </si>
  <si>
    <t>H2(2021)</t>
  </si>
  <si>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</si>
  <si>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</si>
  <si>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Estados financieros comparativos separados unicamente por recursos de Fonvivienda </t>
  </si>
  <si>
    <t xml:space="preserve">1. Actas de seguimiento de las reuniones realizadas con Fidobogotá y Findeter (1)
2. Estados financieros comparativos separados unicamente por recursos de Fonvivienda (1) </t>
  </si>
  <si>
    <t>H3(2021)</t>
  </si>
  <si>
    <t>La CGR menciona que la causación de las cuentas por pagar se efectuarón sin constituirse en compromisos asumidos directamente por Fonvivienda y sin estar soportados en documentos que evidencien dicha situación, además no se anexaron las determinaciones y explicaciones efectuadas por los respectivos Comités Fiduciarios.</t>
  </si>
  <si>
    <t>Revisar los procedimientos aplicados por los patrimonios autónomos en la causación de las facturas.</t>
  </si>
  <si>
    <t>Reiterar en comité financiero, la responsabilidad de las entidades fiduciarias, para el correcto proceso de causación de las facturas de los bienes y/o servicios recibidos a satisfacción, al cierre de la vigencia.</t>
  </si>
  <si>
    <t>Acta de Comité (1)</t>
  </si>
  <si>
    <t>H4(2021)</t>
  </si>
  <si>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</si>
  <si>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Fortalecer los mecanismos de control del procedimiento de registros contables</t>
  </si>
  <si>
    <t xml:space="preserve">Hacer control dual en la revisión a las notas a los estados financieros antes de ser emitidas. </t>
  </si>
  <si>
    <t>Correos electronicos como soporte de la revisión dual (2)</t>
  </si>
  <si>
    <t>H5(2021)</t>
  </si>
  <si>
    <t>No se registro apropiadamente el valor de la provision contable y la correción no se hizo dentro de los 6 meses que establece el sistema eKOGUI</t>
  </si>
  <si>
    <t xml:space="preserve">1. Realizar actividad de calificación y recalificación de riesgo procesal semestralmente
2. Informar reglas de calificacion de riesgo procesal semestralmente 
</t>
  </si>
  <si>
    <t xml:space="preserve">1. Enviar correo electrónico a cada apoderado que tenga casos en el sistema eKOGUI indicando la actividad de calificación o recalificación del proceso el cual se ejecutara semestralmente. 
2. Enviar Correo electrónico indicando reglas y tips para la calificación de riesgo  procesal, semestralmente. </t>
  </si>
  <si>
    <t>Correos electricos (2)</t>
  </si>
  <si>
    <t>H6(2021)</t>
  </si>
  <si>
    <t>La CGR argumenta un no reconocimiento oportuno completo y exacto de la información reportada por la Fiduciaria "Actualización de los derechos fiduciarios"  y la no aplicación de la característica cualitativa de la información Financiera “Representación Fiel” del Marco Normativo para las Entidades de Gobierno lo que afecta la información reportada en cuentas de orden sobre el programa PVG</t>
  </si>
  <si>
    <t xml:space="preserve">Establecer un único formato para las actas de conciliación de cada uno de los negocios. Este, debe tener los aspectos financieros mínimos para su análisis y presentación mensual, además de los criterios que se consideren necesarios incluir. </t>
  </si>
  <si>
    <t>Elaborar actas de conciliación firmadas y verificadas por el responsable en fiduciaria y Fonvivienda</t>
  </si>
  <si>
    <t>Actas de conciliación (5)</t>
  </si>
  <si>
    <t>H7(2021)</t>
  </si>
  <si>
    <t>Producto de la conciliación que está realizando Fiduciaria Bogotá y Findeter, donde se encuentran haciendo la validación y reclasificación de las cifras desde el inicio de la operación del negocio para poder emitir los estados financieros comparativos.Por tanto, una vez se finalice con dicha depuración y segregación de los estados financieros se remitirá la información requerida.</t>
  </si>
  <si>
    <t>Realizar reunión de seguimiento virtual  con Fidubogota y Findeter antes de finalizar el mes de junio para acordar la fecha de entrega por la Fidubogotá de la información solicitada.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</si>
  <si>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Notas explicativas a los Estados financieros comparativos separados unicamente por recursos de Fonvivienda </t>
  </si>
  <si>
    <t xml:space="preserve">1. Acta de seguimiento de las reuniones realizadas con  Fidubogotá y Findeter.(1)
2. Notas explicativas a los Estados financieros comparativos separados unicamente por recursos de Fonvivienda (1) </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</si>
  <si>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</si>
  <si>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Fortalecer los mecanismos de control del procedimiento de registros contables.</t>
  </si>
  <si>
    <t>Correos electronicos como soporte de la revisión dual(2)</t>
  </si>
  <si>
    <t>H8(2021)</t>
  </si>
  <si>
    <t>La CGR menciona que Fonviviend muestra diferencias en las cuentas: mayor valor registrado en la cuenta 13.36.01- Reintegros de Tesorería por $6.084.797.647 con respecto a las cuentas reportadas por el Tesoro Nacional.</t>
  </si>
  <si>
    <t>Fortalecer los mecanismos de control y conciliación de las operaciones recíprocas.</t>
  </si>
  <si>
    <t>Realizar conciliación de los saldos de operaciones reciprocas con la Dirección del Tesoro Nacional DTN, antes de efectuar la transmisión a la CGN. (1)</t>
  </si>
  <si>
    <t>Correo electronico como soporte de envio de la información conciliada a la  Dirección del Tesoro Naciona - DTN (1)</t>
  </si>
  <si>
    <t>H9(2021)</t>
  </si>
  <si>
    <t>Al revisar los saldos y movimientos convergencia de cada cuenta para el año 2021 se presenta una diferencia en los activos por $ 94.699.494.490 y en los pasivos de $ -30.988.861, entre el saldo final de los Estados Financieros del segundo trimestre y el saldo inicial de los Estados Financieros del tercer trimestre, pese a que los EEFF se encuentran presentados y firmados.</t>
  </si>
  <si>
    <t>Hacer control adicional en la revisión a los estados financieros antes de ser emitidas.</t>
  </si>
  <si>
    <t>Correos electrónicos como soporte de la revisión adicional efectuada (3)</t>
  </si>
  <si>
    <t>H10(2021)</t>
  </si>
  <si>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</si>
  <si>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Realizar validación con las normas establecidas para solicitud de recursos al Ministerio de Hacienda</t>
  </si>
  <si>
    <t>Elaborar oficio dirigido al Ministerio de Hacienda, solicitando aclaracion sobre las instrucciones dadas sobre los requerimientos para aprobaciones PAC
Elaborar informe de efectividad</t>
  </si>
  <si>
    <t>Oficio  (1)
Informe de efectividad (1)</t>
  </si>
  <si>
    <t>H11(2021)</t>
  </si>
  <si>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</si>
  <si>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Fortalecer los mecanismos de seguimiento y control a la ejecución presupuestal, con el propósito de evitar la constitución de reservas presupuestales que superen el porcentaje establecido en el Artículo 78 del Estatuto Orgánico del Presupuesto - EOP.</t>
  </si>
  <si>
    <t xml:space="preserve">Realizar mesas de trabajo con el Ministerio de Hacienda para revisar propuesta que será planteada para el giro de  recursos de vigencias anteriores
</t>
  </si>
  <si>
    <t xml:space="preserve"> Actas de mesas de trabajo (2)</t>
  </si>
  <si>
    <t>H12(2021)</t>
  </si>
  <si>
    <t>Superacion del 15%  del presupuesto de inversión del año anterior (2021) constituido como reserva</t>
  </si>
  <si>
    <t>Establecer un plan  de seguimiento a los ejecutores del programa de vivienda rural para monitorear los avances en la construccion de las viviendas  que puedan conllevar a la mayor ejecución de recursos.</t>
  </si>
  <si>
    <t>1. Socializar con contratistas procedimiento requerido para la oportuna y correcta presentación de la facturación. 2.Causar y pagar las facturas dentro del mes corriente. 3. Realizar seguimiento financiero mensual a la ejecución de los recursos. 4. Realizar reunion semanal de acompañamiento del equipo técnico para apoyar los diferentes inconvenientes en la ejecución de los contratos.</t>
  </si>
  <si>
    <t>1. Actas de reuniones de socialización (10)
2. Matriz mensual  de facturas o documentos equivalentes radicados ante la fiduciaria versús pagos efectivamente realizados (5)
3. Informes mensuales que den cuenta de los recursos ejecutados (5)
4. Actas de reuniones de seguimiento semanales del equipo técnico con los contratistas (10)</t>
  </si>
  <si>
    <t>La CGR argumenta que si bien, la entidad justifica la constitución de la reserva presupuestal por valor de $100.073.604.204,78, se establece que esto no excluye ese valor del total de las reservas constituidas y se sigue superando el monto (15%) establecido por la ley para la vigencia 2021.</t>
  </si>
  <si>
    <t xml:space="preserve">Evaluar la ejecucion de los recursos de la vigencia 2022 para establecer los recursos a ejecutar de lo que resta del año por cada programa.  </t>
  </si>
  <si>
    <t>Realizar revisión de las proyecciones de la ejecución de contratos operativos</t>
  </si>
  <si>
    <t>Actas  de mesas de trabajo (2)</t>
  </si>
  <si>
    <t>La no ejecución del recurso apropiado como reserva por parte de Fonvivienda del programa rural, por valor de $274 mil millones, por efectos de cumplimiento de norma legal vigente en la materia.</t>
  </si>
  <si>
    <t>Evaluar la reducción de tiempos en los procesos de contratación de ejecutores, y en la agilización de las actividades de construcción de las vivienda, entendiendo que la ejecución del subsidio, se realiza contra la entrega de Vivienda en Especie o Mejora de Vivienda.</t>
  </si>
  <si>
    <t>Realizar la revisión técnica por parte del equipo del proceso de ejecución de vivienda social para el campo, con el fin de evaluar el proceso de acciones en las variables de tiempo y movimiento, para la entrega de vivienda en especie y de mejora, desde las diferentes  etapa del proceso.</t>
  </si>
  <si>
    <t>Informe de evaluación (1)</t>
  </si>
  <si>
    <t>H13(2021)</t>
  </si>
  <si>
    <t>Causas exógenas en la dificultad contratación mano de obra, difícil acceso a la zona y sobrecostos en transporte, que elevan el costo de la ejecución, que enervan la ejecución de los recursos aportados por la Empresa de Vivienda, de Infraestructura de Antioquia-VIVA y FONVIVIENDA.</t>
  </si>
  <si>
    <t xml:space="preserve">Evaluar la situación financiera, técnica y jurídica del proyecto, para determinar el cumplimiento del Convenio 005 de 2021.
</t>
  </si>
  <si>
    <t>1. Revisar por parte del Supervisor del Convenio,  los elementos de riesgo para determinar la continuidad o terminación del convenio 005 de 2021.
2. Realizar las actividades derivadas de la posible toma de decisión sobre la revision del proyecto objeto del convenio 005 de 2021.</t>
  </si>
  <si>
    <t>Informe de revisión (2)</t>
  </si>
  <si>
    <t>H14(2021)</t>
  </si>
  <si>
    <t>Ejecucion del 52% de los recursos asigandos al Programa de Vivienda "Casa Digna Vida Digna" Vigencia 2019,2020 y 2021 del presupuesto.</t>
  </si>
  <si>
    <t>Definir las metas para el año 2023 teniendo en cuenta las actividades desarrolladas durante la ejecución del programa, (postulación de hogares, subsanación de rechazos, tiempos de selección y contratación de contratistas de obra e interventoria), que intervienen en la ejecución del proyecto.</t>
  </si>
  <si>
    <t xml:space="preserve">1. formular las metas para la ejecución financiera para el programa del año 2023 teniendo en cuenta las variables que intervienen en la ejecución de cada uno de los convenios.     
2. formular las metas para la asignación de subsidios para el programa del año 2023 teniendo en cuenta las variables que intervienen en la ejecución de cada uno de los convenios. </t>
  </si>
  <si>
    <t xml:space="preserve">Informe de metas (2) </t>
  </si>
  <si>
    <t>H15(2021)</t>
  </si>
  <si>
    <t>No se ejecutaron los recursos del Programa de Vivienda Casa Digna Vida Digna “CDVD” Convenio Interadministrativo de Cooperación No. 015 de 2020.</t>
  </si>
  <si>
    <t>Incluir en los proximos convenios,  los tiempos definidos para el desarrollo de las diferentes actividades, sus metas y  el tiempo total de ejecución del convenio.</t>
  </si>
  <si>
    <t>Establecer convenios proximos con los entes territoriales que establezca los tiempos maximos que tiene cada uno de los actores para desarrollar sus obligaciones y establecer los tiempos para iniciar los procesos de contratación para la ejecución de los recursos asignados.    
Establecer seguimientos trimestrales por parte del supervisor del convenio.</t>
  </si>
  <si>
    <t>Convenios (5)                                                                                                                                                                                                                                                                                                                                                      Informes de supervisión (2)</t>
  </si>
  <si>
    <t>H16(2021)</t>
  </si>
  <si>
    <t xml:space="preserve">Los informes de Gestión no enunciaron de forma expresa el npumero de viviendas cuando se reporto la gestiónd e la obligación 21 de acompañamiento tecnico en la formulación del proyecto que le permita obtener el financiamiento por medio de recursos del Sistema General de Regalías, de las 40 unidades de vivienda a cargo de las entidades territoriales </t>
  </si>
  <si>
    <t>Elaborar informes de gestión en el acápite correpsondientes a la obligación 21, harán referencia en el informe de supervisión, de forma expresa, a las 40 unidades de vivienda que son objeto de contrapartida del departamento de Norte de Santander y los municipios de Convención, El Carmen, San Calixto y Teorama</t>
  </si>
  <si>
    <t>1. socializar con el supervisor del Convenio la necesidad de reportar de forma expresa la gestión relacionada frente a la obligación 21, respecto de las 40 unidades de vivienda que son objeto de contrapartida del departamento de Norte de Santander y los municipios de Convención, El Carmen, San Calixto y Teorama</t>
  </si>
  <si>
    <t>1. Informe de supervisión del Convenio Interadministrativo de Cooperación 051 de 2021 (6)</t>
  </si>
  <si>
    <t>H17(2021)</t>
  </si>
  <si>
    <t>No se actualizarón los datos registrados por la ANDJE en el sistema eKOGUI con respecto a la información del  proceso</t>
  </si>
  <si>
    <t>Remitir solicitud modificación columna ¿Genera erogación económica? En casos en los cuales se identifique que no generaran erogación económica para la entidad</t>
  </si>
  <si>
    <t xml:space="preserve">Enviar Correo electrónico dirigido a soporte técnico del eKOGUI solicitando modificación de la columna llamada ¿Genera erogacion economica?  
Elaborar informe de efectividad </t>
  </si>
  <si>
    <t>Correo Electronico (1)
Informe de efectividad (1)</t>
  </si>
  <si>
    <t>H18(2021)</t>
  </si>
  <si>
    <t>Fallas de control en la aplicación del principio de calidad de la información previsto en la disposición de la Ley 1712 de 2014 y normas concordantes de control interno sobre la materia.</t>
  </si>
  <si>
    <t>Enviar una comunicación al Fondo Nacional del Ahorro, con el fin de que se apliquen los ajustes respectivos para preservar la calidad de la información respecto al reporte ante Banco de la República referente a la cobertura de tasa de interés FRECH.</t>
  </si>
  <si>
    <t xml:space="preserve">Enviar Comunicación dirigida al Fondo Nacional del Ahorro, solicitando que se apliquen los ajustes respectivos para preservar la calidad de la información respecto al reporte ante Banco de la República referente a la cobertura de tasa de interés FRECH.
Elaborar informe de efectividad </t>
  </si>
  <si>
    <t>OFICIO (1)
Informe de efectividad (1)</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</si>
  <si>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</si>
  <si>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</si>
  <si>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</si>
  <si>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Fortalecer los procesos de revisión y/o verificación  del informe de variaciones significativas, frente a la viegencia anterior. </t>
  </si>
  <si>
    <t>Hacer control dual en la revisión del informe de variaciones significativas trimestralmente</t>
  </si>
  <si>
    <t>Informe de variaciones revisado (3)</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</si>
  <si>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</si>
  <si>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</si>
  <si>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t>
  </si>
  <si>
    <t>Realizar seguimiento al reinicio del desarrollo del  proyecto Villa Yady, inlcuyendo  gestion de reuniones y mesas de trabajo</t>
  </si>
  <si>
    <t>Elaborar Informes de reuniones o mesas de trabajo (3)</t>
  </si>
  <si>
    <t>Informes(3)</t>
  </si>
  <si>
    <t>H9(2018)</t>
  </si>
  <si>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</si>
  <si>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 xml:space="preserve">Fortalecer los procesos de revisión y/o verificación  de la conciliación del Valor Liquido Cero con la DTN. </t>
  </si>
  <si>
    <t>Hacer control dual en la revisión del informe de conciliación de los saldos de la cuenta 138427 entre FONVIVIENDA y la DTN</t>
  </si>
  <si>
    <t>Correo de aceptación de la conciliación por parte de la DTN. (3)</t>
  </si>
  <si>
    <t>H7(2018)</t>
  </si>
  <si>
    <t>Bajo giro de los recursos a los proyectos que se ve reflejado en la ejecución física de los mismos.</t>
  </si>
  <si>
    <t xml:space="preserve">Realizar seguimiento a la ejecución presupuestal de los recursos </t>
  </si>
  <si>
    <t>Revisar la ejecución presupuestal, teniendo en cuenta que los pagos siempre deben ser contra obra (ley 1537).</t>
  </si>
  <si>
    <t>Informe de revisión (1)</t>
  </si>
  <si>
    <t>H1(2019)</t>
  </si>
  <si>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</si>
  <si>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Fortalecer los procedimientos de revisión de registros contables</t>
  </si>
  <si>
    <t>Hacer control dual en la revisión a las notas a los estados financieros antes de ser emitidas.</t>
  </si>
  <si>
    <t>Correos electronicos como soporte de la revisión dual efectuada (1)</t>
  </si>
  <si>
    <t>H10(2019)</t>
  </si>
  <si>
    <t>La constitución de las reservas presupuestales listadas no procede conforme lo establecen diferentes conceptos y normas a nivel presupuestal, y se presenta como posible ineficiencia en los procesos de contratación y supervisión contractual</t>
  </si>
  <si>
    <t>Fortalecer los mecanismos de seguimiento y control a la ejecución presupuesta</t>
  </si>
  <si>
    <t>Realizar mesas de trabajo con el Ministerio de Hacienda para revisar propuesta que será planteada para el giro de  recursos de vigencias anteriores</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</si>
  <si>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</si>
  <si>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</si>
  <si>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</si>
  <si>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</si>
  <si>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</si>
  <si>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</si>
  <si>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H2(2020)</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</si>
  <si>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</si>
  <si>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 xml:space="preserve"> promedio superior a $42.600 millones por concepto de rendimientos y/o inversiones no 
utilizados en la adquisición de bienes y servicios para lo que fueron asignados los 
recursos de Fonvivienda.</t>
  </si>
  <si>
    <t>Trasladar comunicación al comité financiero para que este solicite  a la Fiduciaria informe trimestral de los pagos realizados de los encargos de rendimientos del Fideicomiso PVG 1.</t>
  </si>
  <si>
    <t>Elaborar oficio dirigido al Ministerio de Hacienda, solicitando aclaracion sobre las instrucciones dadas sobre los requerimientos para aprobaciones PAC</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</si>
  <si>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</si>
  <si>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</si>
  <si>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</si>
  <si>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Corroborar que la información registrada en los Estados Financieros de FONVIVIENDA, sea la misma que la registrada en el patrimonio autónomo administrado por la entidad Fiduciaria, de acuerdo por lo estiupulado por la CGN, que indica que los saldo en derechos fiduciarios deben ser cotejados contra la cuenta 3 patrimonial del patrimonio autónomo.</t>
  </si>
  <si>
    <t>Hoja de Trabajo de control de saldos contables de patrimonios autonomos en los estados financieros de FONVIVIENDA, frente a saldos del cuenta 3 patrimonial del patrimonio autónomo de la fiduciaria que administra los recursos. Estados finanieros del patrimonio autónomo. (1)</t>
  </si>
  <si>
    <t>H7(2020)</t>
  </si>
  <si>
    <t xml:space="preserve">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	</t>
  </si>
  <si>
    <t>La CGR argumenta que un mecanismo como las reservas presupuestales es de carácter excepcional y no se pueden normalizar en la gestión presupuestal de la entidad, superando por más del doble el valor constituido.</t>
  </si>
  <si>
    <t>H9(2020)</t>
  </si>
  <si>
    <t xml:space="preserve">Ejecución presupuestal Programa de Vivienda Casa Digna Vida Digna vigencias 2019 y 2020.  en las vigencias 2019 y 2020 apropió recursos por el valor de $131.000.000.000, de lo cual se ejecutaron únicamente $10.791.472.382, es decir, que de manera acumulada en estos dos años sólo se ejecutó el 8%, que se constituye en un porcentaje de ejecución mínimo frente a los recursos asignados	</t>
  </si>
  <si>
    <t>Los ejecutores contratados no iniciaron mejoramientos a 31/12/19 por falta de hogares postulados para ejecutar (obligación del Municipio). En 2020 se declaró emergencia por el COVID19, ordenando el aislamiento y restricción de actividades, ocasionando retrasos en la ejecución. La emergencia sanitaria, afectó firma de las actas de inicio de los contratos (obra e interventoría).</t>
  </si>
  <si>
    <t xml:space="preserve">Establecer un plan  de seguimiento a los actores del programa para monitorear los avances operacionales  que puedan conllevar a la mayor ejecución de recursos. </t>
  </si>
  <si>
    <t>Establecer en los proximos  convenios el tiempo maximo que tienen los entes territoriales para realizar las postulaciones.
Realizar el seguimiento semanal de las actividades realizadas para la liquidación de los contratos.
Realizar reunion semanal de acompañamiento del equipo técnico para apoyar los diferentes inconvenientes en la ejecución de los contratos.</t>
  </si>
  <si>
    <t xml:space="preserve">
1. Convenios con tiempos definidos maximos de postulación de hogares (5)
2.. Actas de reuniones de seguimiento de liquidación de contratos de obra e interventoría.  (20)
3. Actas de reuniones de seguimiento semanales del equipo técnico con los contratistas (20)</t>
  </si>
  <si>
    <t>H5-MOCOA</t>
  </si>
  <si>
    <t>Debilidades en la supervisión de seguimiento a los cronogramas</t>
  </si>
  <si>
    <t>Fortalecer la supervisión del convenio a fin de lograr el cumplimiento del objeto del mismo</t>
  </si>
  <si>
    <t>Realizar reuniones de seguimiento con la UNGRD mensual
Realizar visitas tecnicas al proyecto de vivienda mensualmente</t>
  </si>
  <si>
    <t>Actas de reunión (18)
 Informes de visita tecnica (18)
Informe de efectividad (1)</t>
  </si>
  <si>
    <t>H15-MOCOA</t>
  </si>
  <si>
    <t>Demoras en la ejecución del proyecto lo que genera la no entrega de las soluciones de vivienda a los beneficiarios</t>
  </si>
  <si>
    <t>H16-MOCOA</t>
  </si>
  <si>
    <t>Debilidades en el principio de planeación lo cual ha generado que a la fecha no se cumpla el objeto del convenio</t>
  </si>
  <si>
    <t>Fortalecer los controles a la ejecuión del convenio a fin de cumplir con el objetivo del mismo</t>
  </si>
  <si>
    <t>1 AEF JA</t>
  </si>
  <si>
    <t xml:space="preserve">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 </t>
  </si>
  <si>
    <t>Realizar  mesas de seguimiento virtuales y visitas al proyecto de vivienda, estableciendo compromisos  para superar los inconvenientes presentados en la ejecución del proyecto</t>
  </si>
  <si>
    <t xml:space="preserve">1. Efectuar visitas al proyecto de vivienda con informes de comisión 
2. Realizar mesas de seguimiento virtuales </t>
  </si>
  <si>
    <t>Informes de comisión de visitas al proyecto de vivienda (6)
Informes de mesas de seguimiento virtuales con listado de participantes (6)
Informe de efectividad (1)</t>
  </si>
  <si>
    <t>1 AEF VJ</t>
  </si>
  <si>
    <t xml:space="preserve">La situación registrada, a su vez, está relacionada con el probable incumplimiento en los plazos y actividades establecidas en los acuerdos contractuales para la ejecución, interventoría y supervisión del proyecto. </t>
  </si>
  <si>
    <t>1 ACPVG2</t>
  </si>
  <si>
    <t>Según informe de auditoría de cumplimiento de PVGII, el hallazgo se origina   por Aprobación en la modificación de  forma de pago para algunas viviendas (valor del SMMLV)</t>
  </si>
  <si>
    <t>Revisar y  recomendar al  FIDEICOMISO PVGII   mejoras  al  "PROCEDIMIENTO DE REVISIÓN DE SOLICITUDES DE MODIFICACIÓN DE FORMA DE PAGO respecto al año del SMMLV de pago de las viviendas debido a causas no imputables a los contratistas"</t>
  </si>
  <si>
    <t>Remitir  al  FIDEICOMISO PVGII  informe con recomendaciones de mejora  al  "PROCEDIMIENTO DE REVISIÓN DE SOLICITUDES DE MODIFICACIÓN DE FORMA DE PAGO respecto al año del SMMLV de pago de las viviendas debido a causas no imputables a los contratistas"</t>
  </si>
  <si>
    <t>Informe de recomendación al fideicomiso  (1)
PROCEDIMIENTO DE REVISIÓN DE SOLICITUDES DE MODIFICACIÓN DE FORMA DE PAGO respecto al año del SMMLV de pago de las viviendas debido a causas no imputables a los contratistas modificado (1)</t>
  </si>
  <si>
    <t>2 ACPVG2</t>
  </si>
  <si>
    <t>Según informe de auditoría de cumplimiento  de PVGII : Las causas en las actas de terminación anticipada obedecen a situaciones que podían ser previstas en etapas iniciales, muestran falencias que amplíen los criterios de EVALUACION DE LOTES  para determinar la factibilidad del proyecto.</t>
  </si>
  <si>
    <t>Actualizar y socializar el informe de recomendaciones de ajuste al proceso de evaluación de predios de PVG, elaborado en el plan de mejoramiento derivado de la auditoria financiera vigencia 2019, al FIDEICOMISO PVG II, a la DIVIS, DSH Y DEUT, con el fin de tener en cuenta  las recomendaciones realizadas en próximas convocatorias</t>
  </si>
  <si>
    <t xml:space="preserve">1. Remitir informe actualizado de recomendaciones de ajuste al proceso de evaluacion de predios de PVG </t>
  </si>
  <si>
    <t xml:space="preserve">Oficios remisorios del informe de recomendaciones al FIDEICOMISO PVG II, a la DIVIS, DSH Y DEUT     (4)                                                      Informe de recomendaciones (1) </t>
  </si>
  <si>
    <t>3 ACPVG2</t>
  </si>
  <si>
    <t>4 ACPVG2</t>
  </si>
  <si>
    <t>Según informe de auditoría de cumplimiento de PVGII, el hallazgo se origina   por Aprobación injustificada de las SUSPENSIONES</t>
  </si>
  <si>
    <t xml:space="preserve">Revisar y  recomendar al  FIDEICOMISO PVGII  la creación del procedimiento  para  determinar  por parte de Comité técnico suspensiones o prorroga de las mismas a los contratos de promesa de compraventa así como de los diseño y construcción.    </t>
  </si>
  <si>
    <t>Remitir  al  FIDEICOMISO PVGII  informe con recomendaciones de creación del procedimiento para  determinar  por parte de Comité técnico suspensiones o prorroga de las mismas a los contratos de promesa de compraventa así como de los diseño y construcción.</t>
  </si>
  <si>
    <t xml:space="preserve">Informe de recomendación (1) 
Procedimiento de revisión de trámite de suspensiones creado (1)
</t>
  </si>
  <si>
    <t>5 ACPVG2</t>
  </si>
  <si>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</si>
  <si>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6 ACPVG2</t>
  </si>
  <si>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</si>
  <si>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 xml:space="preserve">Desarrollar mesa de trabajo y/o visita mensual  por parte de la supervisión del convenio para cooordinar acciones, verificar e informar los avances en la ejecución de obras complementarias por parte de entes territoriales.  </t>
  </si>
  <si>
    <t xml:space="preserve">Realizar  visitas y mesas  tecnicas para el cumplimiento de las obligaciones del ente  territorial.  </t>
  </si>
  <si>
    <t xml:space="preserve">Actas de mesa de trabajo (3)
Informes de visita al proyecto (3)
Informe de efectividad (1) </t>
  </si>
  <si>
    <t>7 ACPVG2</t>
  </si>
  <si>
    <t>8 ACPVG2</t>
  </si>
  <si>
    <t xml:space="preserve">Revisar  procedimientos establecidos para proponer  al  FIDEICOMISO PVGII solución  a la situación con el  fin  desarrollar  acciones pertinentes.     </t>
  </si>
  <si>
    <t xml:space="preserve">Remtir  al  FIDEICOMISO PVGII propuesta  de solución a sitación para  desarrollar acciones pertinentes  </t>
  </si>
  <si>
    <t>Propuesta de solución (1) 
Informe de efectividad (1)</t>
  </si>
  <si>
    <t>9 ACPVG2</t>
  </si>
  <si>
    <t>10 ACPVG2</t>
  </si>
  <si>
    <t xml:space="preserve">Según informe de auditoría de cumplimiento de PVGII, la falta de mecanismos de coordinación y articulación entre los diferentes actores del sector vivienda generan demoras en  ejecución y entrega de  proyectos. Para el hallazgo se origina por pendientes de verificación por parte de INTERVENTORIA </t>
  </si>
  <si>
    <t>Solicitar  informe tecnico final del aspecto geotecnico del proyecto con antecedentes, acciones y soluciones implementadas</t>
  </si>
  <si>
    <t>Requerir a la  interventoría informe tecnico final del aspecto geotecnico del proyecto</t>
  </si>
  <si>
    <t xml:space="preserve">Oficio de requerimiento  a interventoría (1)
Informe tecnico de  interventoría (1) </t>
  </si>
  <si>
    <t>11 ACPVG2</t>
  </si>
  <si>
    <t>12 ACPVG2</t>
  </si>
  <si>
    <t>13 ACPVG2</t>
  </si>
  <si>
    <t>14 ACPVG2</t>
  </si>
  <si>
    <t>15 ACPVG2</t>
  </si>
  <si>
    <t>16 ACPVG2</t>
  </si>
  <si>
    <t>17 ACPVG2</t>
  </si>
  <si>
    <t>Desarrollar mesas quincenales de verificación y seguimiento al cumplimiento  de acciones para garantizar prestación de servicios públicos básicos  domiciliarios. (supervisor convenio-interventoria y constructor)</t>
  </si>
  <si>
    <t>Entregar informe avance y acciones desarrolladas para garantizar  prestación de servicios públicos básicos. (supervisor convenio)</t>
  </si>
  <si>
    <t xml:space="preserve">Informe  de la supervisión del convenio respecto a gestión y  avance de acciones (1)
Informe de efectividad (1) </t>
  </si>
  <si>
    <t>18 ACPVG2</t>
  </si>
  <si>
    <t>Solicitar  informe final del cumplimiento de equipo minimo y de pagos de seguridad  social  del  personal del constructor  con antecedentes, acciones y soluciones implementadas</t>
  </si>
  <si>
    <t>Requerir a la  interventoría informe  final  de cumplimiento de equipo minimo y de pagos de seguridad  social  del  personal del cosntructor  del proyecto</t>
  </si>
  <si>
    <t xml:space="preserve">Oficio de requerimiento a interventoría (1) 
Informe de interventoría (1) </t>
  </si>
  <si>
    <t>19 ACPVG2</t>
  </si>
  <si>
    <t>20 ACPVG2</t>
  </si>
  <si>
    <t>21 ACPVG2</t>
  </si>
  <si>
    <t xml:space="preserve">Según informe de auditoría de cumplimiento de PVGII, el hallazgo se origina por deficiencias en gestión al seguimiento para el  cumplimiento de los PLANES DE ACCIÓN anteriores. </t>
  </si>
  <si>
    <t xml:space="preserve">Desarrollar reunión trimestral  equipo SPAT_PVGII de seguimiento al desarrollo de las acciones  por ejecutar  en el marco de los planes de mejoramiento .  </t>
  </si>
  <si>
    <t xml:space="preserve">Entregar actas con lista de asistencia  de las reuniones desarrolladas para verificar avance y cumplimiento de los planes de mejoramiento .  </t>
  </si>
  <si>
    <t xml:space="preserve">Actas de reunión  de seguimiento con lista de asistencia (4)
Informe de efectividad (1)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</si>
  <si>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</si>
  <si>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</si>
  <si>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</si>
  <si>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</si>
  <si>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</si>
  <si>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</si>
  <si>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</si>
  <si>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</si>
  <si>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</si>
  <si>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</si>
  <si>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</si>
  <si>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</si>
  <si>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</si>
  <si>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</si>
  <si>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</si>
  <si>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</si>
  <si>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</si>
  <si>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</si>
  <si>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</si>
  <si>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</si>
  <si>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</si>
  <si>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</si>
  <si>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</si>
  <si>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</si>
  <si>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</si>
  <si>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</si>
  <si>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</si>
  <si>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</si>
  <si>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</si>
  <si>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</si>
  <si>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</si>
  <si>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</si>
  <si>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</si>
  <si>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</si>
  <si>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</si>
  <si>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</si>
  <si>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</si>
  <si>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</si>
  <si>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</si>
  <si>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</si>
  <si>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</si>
  <si>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</si>
  <si>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</si>
  <si>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</si>
  <si>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</si>
  <si>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</si>
  <si>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</si>
  <si>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</si>
  <si>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</si>
  <si>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</si>
  <si>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</si>
  <si>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</si>
  <si>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</si>
  <si>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</si>
  <si>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</si>
  <si>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</si>
  <si>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</si>
  <si>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</si>
  <si>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</si>
  <si>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</si>
  <si>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</si>
  <si>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</si>
  <si>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</si>
  <si>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</si>
  <si>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</si>
  <si>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</si>
  <si>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</si>
  <si>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</si>
  <si>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</si>
  <si>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</si>
  <si>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</si>
  <si>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</si>
  <si>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</si>
  <si>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</si>
  <si>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</si>
  <si>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</si>
  <si>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</si>
  <si>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</si>
  <si>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</si>
  <si>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</si>
  <si>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</si>
  <si>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</si>
  <si>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</si>
  <si>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</si>
  <si>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</si>
  <si>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</si>
  <si>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</si>
  <si>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</si>
  <si>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</si>
  <si>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</si>
  <si>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</si>
  <si>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</si>
  <si>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</si>
  <si>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</si>
  <si>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</si>
  <si>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</si>
  <si>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</si>
  <si>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</si>
  <si>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</si>
  <si>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</si>
  <si>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</si>
  <si>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</si>
  <si>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</si>
  <si>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</si>
  <si>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</si>
  <si>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</si>
  <si>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</si>
  <si>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</si>
  <si>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</si>
  <si>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</si>
  <si>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</si>
  <si>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</si>
  <si>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</si>
  <si>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</si>
  <si>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</si>
  <si>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</si>
  <si>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</si>
  <si>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</si>
  <si>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</si>
  <si>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</si>
  <si>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</si>
  <si>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</si>
  <si>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</si>
  <si>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</si>
  <si>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</si>
  <si>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</si>
  <si>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</si>
  <si>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</si>
  <si>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</si>
  <si>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</si>
  <si>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</si>
  <si>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</si>
  <si>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</si>
  <si>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</si>
  <si>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</si>
  <si>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</si>
  <si>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</si>
  <si>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</si>
  <si>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</si>
  <si>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</si>
  <si>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</si>
  <si>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</si>
  <si>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</si>
  <si>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</si>
  <si>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</si>
  <si>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</si>
  <si>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</si>
  <si>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</si>
  <si>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</si>
  <si>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</si>
  <si>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</si>
  <si>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</si>
  <si>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</si>
  <si>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</si>
  <si>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</si>
  <si>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</si>
  <si>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</si>
  <si>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</si>
  <si>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 xml:space="preserve">
Algunas actuaciones no fueron cargadas en el sistema eKOGUI al momento de ser notificadas, así como tampoco se procedio a recalificar el proceso al momento de cargar la actuacion de la sentencia </t>
  </si>
  <si>
    <t xml:space="preserve">Ejecución de reservas presupuestales constituidas durante la vigencia 2018  La CGR denota deficiencias administrativas y e seguimiento contractual que derivaron en perdidas de apropiación presupuestal de recursos  por valor de  $852.682.854, situaciones que ameritaban modificaciones presupuestales y/o contractuales que pudieron ser previstas a la constitución de la reserva presupuestal. </t>
  </si>
  <si>
    <r>
      <t xml:space="preserve">
</t>
    </r>
    <r>
      <rPr>
        <sz val="10"/>
        <rFont val="Arial"/>
        <family val="2"/>
      </rPr>
      <t>Informe anual sobre cargue de actuacionesn calificación y recalificacion de procesos, en el sistema eKOGUI</t>
    </r>
  </si>
  <si>
    <r>
      <t xml:space="preserve">
</t>
    </r>
    <r>
      <rPr>
        <sz val="10"/>
        <rFont val="Arial"/>
        <family val="2"/>
      </rPr>
      <t>No hubo actualizacion del ID del ekogui en la información reportada a la subdireccion de finanzas y presupuesto, en los casos que fueron modificados por la Agencia Nacional</t>
    </r>
    <r>
      <rPr>
        <sz val="10"/>
        <color rgb="FFFF0000"/>
        <rFont val="Arial"/>
        <family val="2"/>
      </rPr>
      <t xml:space="preserve"> </t>
    </r>
    <r>
      <rPr>
        <sz val="10"/>
        <rFont val="Arial"/>
        <family val="2"/>
      </rPr>
      <t>de Defensa Juridica Del Estado.</t>
    </r>
  </si>
  <si>
    <r>
      <t xml:space="preserve">
</t>
    </r>
    <r>
      <rPr>
        <sz val="10"/>
        <rFont val="Arial"/>
        <family val="2"/>
      </rPr>
      <t>Correo electronico de la conciliación de los procesos judiciales donde se reporta los meses de diciembre y de enero</t>
    </r>
  </si>
  <si>
    <r>
      <t xml:space="preserve">Findeter Términos de Referencia - Programa </t>
    </r>
    <r>
      <rPr>
        <b/>
        <sz val="10"/>
        <color rgb="FF000000"/>
        <rFont val="Arial"/>
        <family val="2"/>
      </rPr>
      <t xml:space="preserve">CDVD </t>
    </r>
    <r>
      <rPr>
        <sz val="10"/>
        <color rgb="FF000000"/>
        <rFont val="Arial"/>
        <family val="2"/>
      </rPr>
      <t>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r>
  </si>
  <si>
    <r>
      <rPr>
        <b/>
        <sz val="10"/>
        <rFont val="Arial"/>
        <family val="2"/>
      </rPr>
      <t xml:space="preserve">Planeación Presupuestal (A) </t>
    </r>
    <r>
      <rPr>
        <sz val="10"/>
        <rFont val="Arial"/>
        <family val="2"/>
      </rPr>
      <t xml:space="preserve">Se determinaron deficiencias en cuanto a la proyección de los pagos, deficiencia en ejecución de los recursos 2015-2017, Alto volumen de recursos sin ejecutar en la cuenta valor liquido cero por valor 1,037 Billones y del rezago presupuestal de vigencias anteriores 1,074 billones. </t>
    </r>
  </si>
  <si>
    <r>
      <rPr>
        <b/>
        <sz val="10"/>
        <rFont val="Arial"/>
        <family val="2"/>
      </rPr>
      <t>Notas a los Estados Financieros (AD)</t>
    </r>
    <r>
      <rPr>
        <sz val="10"/>
        <rFont val="Arial"/>
        <family val="2"/>
      </rPr>
      <t xml:space="preserve"> De acuerdo a la CGR, persisten deficiencias de revelación en la presentación de los Estados Financieros y sus respectivas notas. En las cuentas contables 138427, 192603, 2430, 2701, 4808, 5120 y 5550.</t>
    </r>
  </si>
  <si>
    <r>
      <rPr>
        <b/>
        <sz val="10"/>
        <color theme="1"/>
        <rFont val="Arial"/>
        <family val="2"/>
      </rPr>
      <t xml:space="preserve">Notas a los Estados Financieros </t>
    </r>
    <r>
      <rPr>
        <sz val="10"/>
        <color indexed="8"/>
        <rFont val="Arial"/>
        <family val="2"/>
      </rPr>
      <t>Fonvivienda, para la vigencia 2019, estructuró las notas a los Estados Financieros a un nivel de detalle más amplio, sin embargo, existen algunas cuentas que no detallan su valor global</t>
    </r>
  </si>
  <si>
    <r>
      <rPr>
        <b/>
        <sz val="10"/>
        <rFont val="Arial"/>
        <family val="2"/>
      </rPr>
      <t>Proyecto Urbanización San Benito, Municipio de La Jagua del Pilar, La Guajira.</t>
    </r>
    <r>
      <rPr>
        <sz val="10"/>
        <rFont val="Arial"/>
        <family val="2"/>
      </rPr>
      <t xml:space="preserve"> Debilidades en la supervisión y seguimiento efectuado por Fonvivienda en el desarrollo del proyecto Urbanización San Benito, circunstancia que afecta el debido cumplimiento del objetivo del PVG II relacionado con la entrega de VIP a la población que se encuentre en condición de vulnerabilidad</t>
    </r>
  </si>
  <si>
    <r>
      <rPr>
        <b/>
        <sz val="10"/>
        <rFont val="Arial"/>
        <family val="2"/>
      </rPr>
      <t>Ejecución de obras complementarias por parte de la Alcaldía del Municipio del Banco - Magdalena.</t>
    </r>
    <r>
      <rPr>
        <sz val="10"/>
        <rFont val="Arial"/>
        <family val="2"/>
      </rPr>
      <t xml:space="preserve"> Deficiencias en la gestión de Fonvivienda y por el incumplimiento del municipio en las obligaciones pactadas en el convenio interadministrativo de Cooperación No. 057 De 2017, que derivo en  retrasos en la ejecución del Contrato 5 – 127 de 2019</t>
    </r>
  </si>
  <si>
    <r>
      <rPr>
        <b/>
        <sz val="10"/>
        <rFont val="Arial"/>
        <family val="2"/>
      </rPr>
      <t>Término de ejecución del contrato 5 – 027 (Urbanización Villa Karoll – Municipio de 
Pailitas).</t>
    </r>
    <r>
      <rPr>
        <sz val="10"/>
        <rFont val="Arial"/>
        <family val="2"/>
      </rPr>
      <t xml:space="preserve"> No se aplica Guía de procedimiento en el contrato de Diseño y Construcción en proyectos PVG II, en cuanto se ha afectado la estabilidad del contrato. El Comité Técnico no ha sido eficiente, en aplicar, medidas que condujeran al normal desarrollo del proyecto</t>
    </r>
  </si>
  <si>
    <r>
      <rPr>
        <b/>
        <sz val="10"/>
        <rFont val="Arial"/>
        <family val="2"/>
      </rPr>
      <t>Planeación, estructuración y viabilización del Proyecto Urb La Pachita, El Paso -
Cesar.</t>
    </r>
    <r>
      <rPr>
        <sz val="10"/>
        <rFont val="Arial"/>
        <family val="2"/>
      </rPr>
      <t xml:space="preserve">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r>
  </si>
  <si>
    <r>
      <rPr>
        <b/>
        <sz val="10"/>
        <rFont val="Arial"/>
        <family val="2"/>
      </rPr>
      <t>Cambio en el valor del contrato, proyecto Urbanización La Pachita, El Paso - Cesar.</t>
    </r>
    <r>
      <rPr>
        <sz val="10"/>
        <rFont val="Arial"/>
        <family val="2"/>
      </rPr>
      <t xml:space="preserve"> Retrasos en la ejecución por cambio del salario del pago de las viviendas que se tradujeron en modificación a la cláusula sexta de la forma y valor de pago como se evidencia en el otrosí No. 1 de dicho contrato</t>
    </r>
  </si>
  <si>
    <r>
      <rPr>
        <b/>
        <sz val="10"/>
        <rFont val="Arial"/>
        <family val="2"/>
      </rPr>
      <t>Término de ejecución del contrato 5 – 022 (Urbanización Villa Nidia – Municipio de 
Chimichagua).</t>
    </r>
    <r>
      <rPr>
        <sz val="10"/>
        <rFont val="Arial"/>
        <family val="2"/>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</si>
  <si>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r>
      <rPr>
        <b/>
        <sz val="10"/>
        <rFont val="Arial"/>
        <family val="2"/>
      </rPr>
      <t xml:space="preserve">Término de ejecución del contrato 5 – 013 (Urbanización Santa Sofia Fase II – Municipio 
del Colegio). </t>
    </r>
    <r>
      <rPr>
        <sz val="10"/>
        <rFont val="Arial"/>
        <family val="2"/>
      </rPr>
      <t>No se aplica  en debida forma Guía de procedimiento en el contrato de Diseño y Construcción en  proyectos PVG II, en cuanto se ha afectado la estabilidad del contrato, como se vio  más adelante en la cesión del mismo.</t>
    </r>
  </si>
  <si>
    <r>
      <rPr>
        <b/>
        <sz val="10"/>
        <rFont val="Arial"/>
        <family val="2"/>
      </rPr>
      <t xml:space="preserve">Urbanización Villa Joel – San Vicente del Caguán, Caquetá. </t>
    </r>
    <r>
      <rPr>
        <sz val="10"/>
        <rFont val="Arial"/>
        <family val="2"/>
      </rPr>
      <t xml:space="preserve">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r>
  </si>
  <si>
    <r>
      <rPr>
        <b/>
        <sz val="10"/>
        <rFont val="Arial"/>
        <family val="2"/>
      </rPr>
      <t xml:space="preserve">Individualización de las viviendas en el proyecto Urbanización Caminos de Varsobia- El Paujil, Caquetá. </t>
    </r>
    <r>
      <rPr>
        <sz val="10"/>
        <rFont val="Arial"/>
        <family val="2"/>
      </rPr>
      <t>Atrasos al contratista para poder realizar la escrituración y los folios de matrícula para individualizar cada una de las viviendas, el contratista tiene  proyectado certificar las 48 viviendas una vez las termine</t>
    </r>
  </si>
  <si>
    <r>
      <rPr>
        <b/>
        <sz val="10"/>
        <rFont val="Arial"/>
        <family val="2"/>
      </rPr>
      <t>Proyecto Urbanización Villa de la Esperanza Etapa II- Pasca, Cundinamarca.</t>
    </r>
    <r>
      <rPr>
        <sz val="10"/>
        <rFont val="Arial"/>
        <family val="2"/>
      </rPr>
      <t xml:space="preserve">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r>
  </si>
  <si>
    <r>
      <rPr>
        <b/>
        <sz val="10"/>
        <rFont val="Arial"/>
        <family val="2"/>
      </rPr>
      <t>Alcance del contrato 5003 de 2016 Urbanización Villa Ana – Municipio de Distracción, Guajira.</t>
    </r>
    <r>
      <rPr>
        <sz val="10"/>
        <rFont val="Arial"/>
        <family val="2"/>
      </rPr>
      <t xml:space="preserve"> Se evidencia deficiente gestión por parte del Comité Técnico por los cambios aprobados frente al contrato en mención, sin que exista  justificación alguna para los mismos.</t>
    </r>
  </si>
  <si>
    <r>
      <rPr>
        <b/>
        <sz val="10"/>
        <rFont val="Arial"/>
        <family val="2"/>
      </rPr>
      <t>Alcance del contrato 5033-2016 Urb Mirador de Bello Horizonte – municipio de Marmato - Caldas.</t>
    </r>
    <r>
      <rPr>
        <sz val="10"/>
        <rFont val="Arial"/>
        <family val="2"/>
      </rPr>
      <t xml:space="preserve"> Se considera la existencia de un riesgo, frente al  cubrimiento de las familias potencialmente beneficiarias, en la medida que al no  cumplir con el cronograma se continúe ajustando el valor del proyecto según la  vigencia con la consecuente reducción del número de viviendas</t>
    </r>
  </si>
  <si>
    <r>
      <rPr>
        <b/>
        <sz val="10"/>
        <rFont val="Arial"/>
        <family val="2"/>
      </rPr>
      <t>Término de ejecución del contrato 5–028 - Urb Freddy Villa – municipio de 
La Apartada - Córdoba.</t>
    </r>
    <r>
      <rPr>
        <sz val="10"/>
        <rFont val="Arial"/>
        <family val="2"/>
      </rPr>
      <t xml:space="preserve"> El Comité Técnico, no actuó de forma diligente, en la aplicación de las causales de incumplimiento por  parte del contratista. No se aplica en debida forma Guía de procedimiento en el contrato de  Diseño y Construcción en proyectos PVG II</t>
    </r>
  </si>
  <si>
    <r>
      <rPr>
        <b/>
        <sz val="10"/>
        <rFont val="Arial"/>
        <family val="2"/>
      </rPr>
      <t>Mecanismos para ejecución de obras complementarias por parte de la Alcaldía del Municipio Gigante- Huila Proyecto Ciudadela Tucandira, Gigante - Huila.</t>
    </r>
    <r>
      <rPr>
        <sz val="10"/>
        <rFont val="Arial"/>
        <family val="2"/>
      </rPr>
      <t xml:space="preserve"> El Comité Técnico no actuó de forma diligente  en la  aplicación de las causales de incumplimiento por parte del contratista. Débil toma de decisiones frente a las demoras y retrasos de las obras  por parte del contratista</t>
    </r>
  </si>
  <si>
    <r>
      <rPr>
        <b/>
        <sz val="10"/>
        <rFont val="Arial"/>
        <family val="2"/>
      </rPr>
      <t>Término de ejecución del contrato 5 – 016- Urbanización Tres Marías, municipio de Pelaya 
– Cesar.</t>
    </r>
    <r>
      <rPr>
        <sz val="10"/>
        <rFont val="Arial"/>
        <family val="2"/>
      </rPr>
      <t xml:space="preserve"> El Comité Técnico Fiduciario, no actuó de forma oportuna, en la  aplicación de las causales de incumplimiento por parte del contratista,  fundamentalmente en las fases 2 y 5, en las que se han presentado múltiples  ampliaciones y prorrogas en forma reiterada</t>
    </r>
  </si>
  <si>
    <r>
      <rPr>
        <b/>
        <sz val="10"/>
        <rFont val="Arial"/>
        <family val="2"/>
      </rPr>
      <t xml:space="preserve">Término de ejecución del contrato 5 – 017 proyecto Efraín Mateus – municipio de San 
Martin – Cesar. </t>
    </r>
    <r>
      <rPr>
        <sz val="10"/>
        <rFont val="Arial"/>
        <family val="2"/>
      </rPr>
      <t>El Comité Técnico Fiduciario no actuó de forma diligente, en la aplicación de las causales de incumplimiento por parte del contratista, fundamentalmente en la fase 5 Construcción</t>
    </r>
  </si>
  <si>
    <r>
      <rPr>
        <b/>
        <sz val="10"/>
        <rFont val="Arial"/>
        <family val="2"/>
      </rPr>
      <t xml:space="preserve">Proyecto de Vivienda Manguare Fase II, Leticia-Amazonas. </t>
    </r>
    <r>
      <rPr>
        <sz val="10"/>
        <rFont val="Arial"/>
        <family val="2"/>
      </rPr>
      <t>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r>
  </si>
  <si>
    <r>
      <rPr>
        <b/>
        <sz val="10"/>
        <rFont val="Arial"/>
        <family val="2"/>
      </rPr>
      <t>Proyecto Urbanización Bosque San Ignacio, Municipio de San José del Guaviare-Departamento del Guaviare.</t>
    </r>
    <r>
      <rPr>
        <sz val="10"/>
        <rFont val="Arial"/>
        <family val="2"/>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</si>
  <si>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r>
      <rPr>
        <b/>
        <sz val="10"/>
        <rFont val="Arial"/>
        <family val="2"/>
      </rPr>
      <t>Viabilización, planeación, proyección y programación en el marco del Convenio N°048 - 2016 entre FONVIVIENDA y el municipio de 
Ciénaga- Magdalena.</t>
    </r>
    <r>
      <rPr>
        <sz val="10"/>
        <rFont val="Arial"/>
        <family val="2"/>
      </rPr>
      <t xml:space="preserve">
No cumplimiento de lineamientos de la  circular de viabilización por la entidad competente, por falta del ente  territorial en las obligaciones pactadas en el convenio y las debilidades por parte  de Fonvivienda en el seguimiento del proyecto</t>
    </r>
  </si>
  <si>
    <r>
      <rPr>
        <b/>
        <sz val="10"/>
        <rFont val="Arial"/>
        <family val="2"/>
      </rPr>
      <t xml:space="preserve">Planeación, proyección y programación en el Marco del Convenio N°050 de 2017 entre FONVIVIENDA y el Municipio de La Gloria- Cesar. </t>
    </r>
    <r>
      <rPr>
        <sz val="10"/>
        <rFont val="Arial"/>
        <family val="2"/>
      </rPr>
      <t>Incumplimiento del ente territorial en las obligaciones pactadas en el convenio, y a las debilidades por parte de Fonvivienda en el seguimiento del proyecto</t>
    </r>
  </si>
  <si>
    <r>
      <rPr>
        <b/>
        <sz val="10"/>
        <rFont val="Arial"/>
        <family val="2"/>
      </rPr>
      <t>Seguimiento y programación del contrato de Diseño y Construcción No 5-30 Proyecto Urbanización Villa Sheo Municipio de Coello - Tolima.</t>
    </r>
    <r>
      <rPr>
        <sz val="10"/>
        <rFont val="Arial"/>
        <family val="2"/>
      </rPr>
      <t xml:space="preserve">
Debilidades por parte de Fonvivienda e interventoría (ENTerritorio) en el seguimiento del proyecto</t>
    </r>
  </si>
  <si>
    <r>
      <rPr>
        <b/>
        <sz val="10"/>
        <rFont val="Arial"/>
        <family val="2"/>
      </rPr>
      <t xml:space="preserve">Cronograma del proyecto Urbanización Bella Vista, Dibulla, La Guajira. </t>
    </r>
    <r>
      <rPr>
        <sz val="10"/>
        <rFont val="Arial"/>
        <family val="2"/>
      </rPr>
      <t>No se evidencian las gestiones adelantadas por Fonvivienda y MVCT, para articular y propender por la oportuna ejecución del proyecto, observándose que no se realizaron las acciones que permitieran cumplir con este objetivo dentro de los plazos establecidos</t>
    </r>
  </si>
  <si>
    <r>
      <rPr>
        <b/>
        <sz val="10"/>
        <rFont val="Arial"/>
        <family val="2"/>
      </rPr>
      <t>Cambio en el alcance del proyecto Urbanización 
Bella Vista, Dibulla, La Guajira.</t>
    </r>
    <r>
      <rPr>
        <sz val="10"/>
        <rFont val="Arial"/>
        <family val="2"/>
      </rPr>
      <t xml:space="preserve">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r>
  </si>
  <si>
    <r>
      <rPr>
        <b/>
        <sz val="10"/>
        <rFont val="Arial"/>
        <family val="2"/>
      </rPr>
      <t xml:space="preserve">Gestión de los Comités Técnico y Fiduciario. </t>
    </r>
    <r>
      <rPr>
        <sz val="10"/>
        <rFont val="Arial"/>
        <family val="2"/>
      </rPr>
      <t>Deficiencias encontradas en los procedimientos de seguimiento, control y toma de decisiones al interior del programa PVG, responsabilidades a cargo de los miembros del Comité Técnico Fiduciario, quienes con su actuación no han contribuido al logro de la meta definida para el PVG II.</t>
    </r>
  </si>
  <si>
    <r>
      <rPr>
        <b/>
        <sz val="10"/>
        <rFont val="Arial"/>
        <family val="2"/>
      </rPr>
      <t>Proyecto Torres de San Sebastián, Municipio de Monterrey. Denuncia
No.2021-216438-80854-D.</t>
    </r>
    <r>
      <rPr>
        <sz val="10"/>
        <rFont val="Arial"/>
        <family val="2"/>
      </rPr>
      <t xml:space="preserve">
Debilidades en las actividades de supervisión y seguimiento al proyecto, afectando la expectativa de los beneficiarios para acceder a las viviendas, vulnerando los fines esenciales del Estado</t>
    </r>
  </si>
  <si>
    <r>
      <rPr>
        <b/>
        <sz val="10"/>
        <color rgb="FF000000"/>
        <rFont val="Arial"/>
        <family val="2"/>
      </rPr>
      <t>Corrección Periodos Anteriores.</t>
    </r>
    <r>
      <rPr>
        <sz val="10"/>
        <color rgb="FF000000"/>
        <rFont val="Arial"/>
        <family val="2"/>
      </rPr>
      <t xml:space="preserve"> La CGR considera que los saldos utilizados para la reexpresión de los EEFF a 31/12/2020 no son razonables, lo anterior, debido al no reconocimiento oportuno, completo y exacto de la información reportada por la fiduciaria en periodos anteriores de que trata el numeral 1.2.1.3 “Actualización de los derechos Fiduciarios” de la Res. 090 del 8/5/2020</t>
    </r>
  </si>
  <si>
    <r>
      <rPr>
        <b/>
        <sz val="10"/>
        <color rgb="FF000000"/>
        <rFont val="Arial"/>
        <family val="2"/>
      </rPr>
      <t>Cuenta 192603 Derechos Fiduciarios-Fiducia Mercantil Patrimonio Autónomo.</t>
    </r>
    <r>
      <rPr>
        <sz val="10"/>
        <color rgb="FF000000"/>
        <rFont val="Arial"/>
        <family val="2"/>
      </rPr>
      <t xml:space="preserve">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</si>
  <si>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r>
      <rPr>
        <b/>
        <sz val="10"/>
        <color rgb="FF000000"/>
        <rFont val="Arial"/>
        <family val="2"/>
      </rPr>
      <t>Cuentas por pagar.</t>
    </r>
    <r>
      <rPr>
        <sz val="10"/>
        <color rgb="FF000000"/>
        <rFont val="Arial"/>
        <family val="2"/>
      </rPr>
      <t xml:space="preserve"> La CGR considera que se registraron a 31/12/2021 cuentas por pagar de Fonvivienda por $13.358.295.971, que corresponden a obligaciones adquiridas por la Fiduciaria Consorcio Alianza Colpatria, sin contar con recursos disponibles para su pago de acuerdo a saldos de los Estados Financieros </t>
    </r>
  </si>
  <si>
    <r>
      <rPr>
        <b/>
        <sz val="10"/>
        <color rgb="FF000000"/>
        <rFont val="Arial"/>
        <family val="2"/>
      </rPr>
      <t>Ganancia por Derechos en Fideicomiso.</t>
    </r>
    <r>
      <rPr>
        <sz val="10"/>
        <color rgb="FF000000"/>
        <rFont val="Arial"/>
        <family val="2"/>
      </rPr>
      <t xml:space="preserve">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r>
  </si>
  <si>
    <r>
      <rPr>
        <b/>
        <sz val="10"/>
        <color rgb="FF000000"/>
        <rFont val="Arial"/>
        <family val="2"/>
      </rPr>
      <t>Provisión Litigios</t>
    </r>
    <r>
      <rPr>
        <sz val="10"/>
        <color rgb="FF000000"/>
        <rFont val="Arial"/>
        <family val="2"/>
      </rPr>
      <t>. La CGR indicó que evideció una diferencia en la Provisión de Litigios, en la cual se sobreestimó en $935.903.151, por el reconocimiento como ingresos de recuperación de una provisión del proceso 6121277, en contra de Fonvivienda, pese a que correspondió a un ajuste al pasivo registrado bajo el concepto Provisión Litigios y Demandas con cargo a Seguros del Estado</t>
    </r>
  </si>
  <si>
    <r>
      <rPr>
        <b/>
        <sz val="10"/>
        <color rgb="FF000000"/>
        <rFont val="Arial"/>
        <family val="2"/>
      </rPr>
      <t>Cuentas de orden.</t>
    </r>
    <r>
      <rPr>
        <sz val="10"/>
        <color rgb="FF000000"/>
        <rFont val="Arial"/>
        <family val="2"/>
      </rPr>
      <t xml:space="preserve"> La CGR considera que el saldo de la cuenta de orden 930804 – Recursos Entregados en AdministraciónFiducia Mercantil se subestimó en $898.344.567, debido a las diferencias presentadas en las ejecuciones o pagos del programa PVGI relacionadas en las actas de cierre con respecto a las presentadas en los Estados Financieros</t>
    </r>
  </si>
  <si>
    <r>
      <rPr>
        <b/>
        <sz val="10"/>
        <color rgb="FF000000"/>
        <rFont val="Arial"/>
        <family val="2"/>
      </rPr>
      <t>Notas a los EEFF.</t>
    </r>
    <r>
      <rPr>
        <sz val="10"/>
        <color rgb="FF000000"/>
        <rFont val="Arial"/>
        <family val="2"/>
      </rPr>
      <t xml:space="preserve">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r>
  </si>
  <si>
    <r>
      <rPr>
        <b/>
        <sz val="10"/>
        <color rgb="FF000000"/>
        <rFont val="Arial"/>
        <family val="2"/>
      </rPr>
      <t>Saldos por Conciliar de Operaciones Reciprocas.</t>
    </r>
    <r>
      <rPr>
        <sz val="10"/>
        <color rgb="FF000000"/>
        <rFont val="Arial"/>
        <family val="2"/>
      </rPr>
      <t xml:space="preserve">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r>
  </si>
  <si>
    <r>
      <rPr>
        <b/>
        <sz val="10"/>
        <color rgb="FF000000"/>
        <rFont val="Arial"/>
        <family val="2"/>
      </rPr>
      <t>Control Interno Financiero.</t>
    </r>
    <r>
      <rPr>
        <sz val="10"/>
        <color rgb="FF000000"/>
        <rFont val="Arial"/>
        <family val="2"/>
      </rPr>
      <t xml:space="preserve"> La CGR indica que  al revisar los saldos y movimientos convergencia de cada cuenta para el año 2021 se presenta una diferencia en los activos y en los pasivos, entre el saldo final de los Estados Financieros del segundo trimestre y el saldo inicial de los Estados Financieros del tercer trimestre</t>
    </r>
  </si>
  <si>
    <r>
      <rPr>
        <b/>
        <sz val="10"/>
        <color rgb="FF000000"/>
        <rFont val="Arial"/>
        <family val="2"/>
      </rPr>
      <t>Saldos en Fiducia</t>
    </r>
    <r>
      <rPr>
        <sz val="10"/>
        <color rgb="FF000000"/>
        <rFont val="Arial"/>
        <family val="2"/>
      </rPr>
      <t>.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r>
  </si>
  <si>
    <r>
      <rPr>
        <b/>
        <sz val="10"/>
        <color rgb="FF000000"/>
        <rFont val="Arial"/>
        <family val="2"/>
      </rPr>
      <t>Recursos de Reservas no Ejecutadas Años Anteriores.</t>
    </r>
    <r>
      <rPr>
        <sz val="10"/>
        <color rgb="FF000000"/>
        <rFont val="Arial"/>
        <family val="2"/>
      </rPr>
      <t xml:space="preserve">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r>
  </si>
  <si>
    <r>
      <rPr>
        <b/>
        <sz val="10"/>
        <color rgb="FF000000"/>
        <rFont val="Arial"/>
        <family val="2"/>
      </rPr>
      <t>Límite de Reservas presupuestales constituidas sobre el presupuesto de Inversión.</t>
    </r>
    <r>
      <rPr>
        <sz val="10"/>
        <color rgb="FF000000"/>
        <rFont val="Arial"/>
        <family val="2"/>
      </rPr>
      <t xml:space="preserve"> Conforme a lo indicado por la CGR  el Límite de Reservas presupuestales constituidas sobre el presupuesto de Inversión i) una inadecuada ejecución presupuestal; y ii) al riesgo de la reducción del presupuesto de la entidad al incumplir términos señalados por el artículo 78 del Decreto No.111 de 1996</t>
    </r>
  </si>
  <si>
    <r>
      <rPr>
        <b/>
        <sz val="10"/>
        <color rgb="FF000000"/>
        <rFont val="Arial"/>
        <family val="2"/>
      </rPr>
      <t>Ejecución Presupuestal en la vigencia 2021 del Programa de Vivienda Rural Convenio Interadministrativo de Cooperación No. 005 DE 2021</t>
    </r>
    <r>
      <rPr>
        <sz val="10"/>
        <color rgb="FF000000"/>
        <rFont val="Arial"/>
        <family val="2"/>
      </rPr>
      <t>. No se evidenció ejecución presupuestal en esta vigencia sobre este convenio; así como tampoco la suscripción de contratos para la ejecución del objeto de este. Lo cual se genera por falta de gestión de la entidad</t>
    </r>
  </si>
  <si>
    <r>
      <rPr>
        <b/>
        <sz val="10"/>
        <color rgb="FF000000"/>
        <rFont val="Arial"/>
        <family val="2"/>
      </rPr>
      <t>Ejecución Presupuestal Programa de Vivienda “CASA DIGNA VIDA DIGNA” VIGENCIA 2019,2020 Y 2021</t>
    </r>
    <r>
      <rPr>
        <sz val="10"/>
        <color rgb="FF000000"/>
        <rFont val="Arial"/>
        <family val="2"/>
      </rPr>
      <t>. De manera acumulada en los tres años referidos se ejecutó el 52% de los recursos asignados quedando el resto por ejecutar, lo cual refleja el incumplimiento de las metas programadas anualmente para la 
ejecución del programa.</t>
    </r>
  </si>
  <si>
    <r>
      <rPr>
        <b/>
        <sz val="10"/>
        <color rgb="FF000000"/>
        <rFont val="Arial"/>
        <family val="2"/>
      </rPr>
      <t>Supervisión para la Ejecución Presupuestal Programa de Vivienda Casa Digna Vida Digna “CDVD” Convenio Interadministrativo de Cooperación No. 015 de 2020.</t>
    </r>
    <r>
      <rPr>
        <sz val="10"/>
        <color rgb="FF000000"/>
        <rFont val="Arial"/>
        <family val="2"/>
      </rPr>
      <t xml:space="preserve"> Durante la prórroga para la vigencia 2021, no se ejecutaron recursos ni se suscribieron contratos de ejecución de actividades, lo cual denota falta de planeación y gestión por parte de Fonvivienda</t>
    </r>
  </si>
  <si>
    <r>
      <rPr>
        <b/>
        <sz val="10"/>
        <color rgb="FF000000"/>
        <rFont val="Arial"/>
        <family val="2"/>
      </rPr>
      <t>Conv Interadminis de Cooperación No. 051 de 2021.</t>
    </r>
    <r>
      <rPr>
        <sz val="10"/>
        <color rgb="FF000000"/>
        <rFont val="Arial"/>
        <family val="2"/>
      </rPr>
      <t xml:space="preserve"> Conforme a lo indicado por la CGR,  se estableció diferencias en la cantidad de viviendas del proyecto,  la cual difiere con la prevista en el convenioo, pues una modificación para adicionar obras, bienes o servicios, prorrogar el plazo o alterar la forma de su ejecución, debe constar por escrito y haber sido suscrita por las partes.</t>
    </r>
  </si>
  <si>
    <r>
      <rPr>
        <b/>
        <sz val="10"/>
        <color rgb="FF000000"/>
        <rFont val="Arial"/>
        <family val="2"/>
      </rPr>
      <t>Información Aplicativo E-KOGUI.</t>
    </r>
    <r>
      <rPr>
        <sz val="10"/>
        <color rgb="FF000000"/>
        <rFont val="Arial"/>
        <family val="2"/>
      </rPr>
      <t xml:space="preserve"> Conforme a lo indicado por la CGR, se presenta diferencias en los saldos de las provsiones por una inadecuada aplicación del procedimiento adoptado para el registro de la información en el eKOGUI </t>
    </r>
  </si>
  <si>
    <r>
      <rPr>
        <b/>
        <sz val="10"/>
        <color rgb="FF000000"/>
        <rFont val="Arial"/>
        <family val="2"/>
      </rPr>
      <t>Subsidios Otorgados Programa Mi Casa Ya.</t>
    </r>
    <r>
      <rPr>
        <sz val="10"/>
        <color rgb="FF000000"/>
        <rFont val="Arial"/>
        <family val="2"/>
      </rPr>
      <t xml:space="preserve"> De la revisión de la muestra de 580 beneficiarios de subsidios asignados en el mes de diciembre de 2021, en desarrollo del convenio con el Banco de la Republica del Patrimonio Autónomo Mi Casa Ya,  se encontraron diferencias, lo cual genera duda sobre la exactitud y confiabilidad de la información de esos beneficiarios.</t>
    </r>
  </si>
  <si>
    <r>
      <rPr>
        <b/>
        <sz val="10"/>
        <rFont val="Arial"/>
        <family val="2"/>
      </rPr>
      <t xml:space="preserve">Ejecución Presupuestal cuenta 138427 CxC a la DTN por cancelación de las CxP vigencias 2015 a 2017 con Valor líquido cero en el aplicativo SIIF </t>
    </r>
    <r>
      <rPr>
        <sz val="10"/>
        <rFont val="Arial"/>
        <family val="2"/>
      </rPr>
      <t>A la cuenta se han trasladado recursos de rezago vigencias 2015 a 2018, encontrándose en la vigencia 2019, saldo de recursos de las cuatro vigencias, pendientes de ejecución.</t>
    </r>
  </si>
  <si>
    <r>
      <rPr>
        <b/>
        <sz val="10"/>
        <rFont val="Arial"/>
        <family val="2"/>
      </rPr>
      <t xml:space="preserve">Ejecución Presupuestal Recursos Rezago y Vigencia 2018 (AF) H.7 -V-2017. En la </t>
    </r>
    <r>
      <rPr>
        <sz val="10"/>
        <rFont val="Arial"/>
        <family val="2"/>
      </rPr>
      <t>ejecución presupuestal de los recursos 2018 se determinó, que el 99% se comprometieron, solo el 22% se obligó y pagó, y teniendo en cuenta que solo se autoriza giro de recursos sobre la base de viviendas terminadas y asignadas a los beneficiarios, se deduce una baja ejecución física de los proyectos.</t>
    </r>
  </si>
  <si>
    <r>
      <rPr>
        <b/>
        <sz val="10"/>
        <color theme="1"/>
        <rFont val="Arial"/>
        <family val="2"/>
      </rPr>
      <t xml:space="preserve">Rendimientos Financieros PA </t>
    </r>
    <r>
      <rPr>
        <sz val="10"/>
        <color theme="1"/>
        <rFont val="Arial"/>
        <family val="2"/>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</si>
  <si>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r>
      <rPr>
        <b/>
        <sz val="10"/>
        <color theme="1"/>
        <rFont val="Arial"/>
        <family val="2"/>
      </rPr>
      <t xml:space="preserve">Reservas presupuestales constituidas en la vigencia 2019: </t>
    </r>
    <r>
      <rPr>
        <sz val="10"/>
        <color indexed="8"/>
        <rFont val="Arial"/>
        <family val="2"/>
      </rPr>
      <t>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</si>
  <si>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r>
      <rPr>
        <b/>
        <sz val="10"/>
        <color rgb="FF000000"/>
        <rFont val="Arial"/>
        <family val="2"/>
      </rPr>
      <t xml:space="preserve">Gestión en la recuperación post – desastre y riesgo financiero por falta de ejecución. </t>
    </r>
    <r>
      <rPr>
        <sz val="10"/>
        <color rgb="FF000000"/>
        <rFont val="Arial"/>
        <family val="2"/>
      </rPr>
      <t>Incumplimiento de los acuerdos y falta de una verdadera supervisión, ya que se presenta de manera repetitiva las prórrogas a los contratos y adiciones de recursos para la ejecución de las obras; y el fin inicial del convenio no se ha cumplido como es la entrega de las viviendas</t>
    </r>
  </si>
  <si>
    <r>
      <t>Impacto social Proyecto de Vivienda Sauces II.</t>
    </r>
    <r>
      <rPr>
        <sz val="10"/>
        <color rgb="FF000000"/>
        <rFont val="Arial"/>
        <family val="2"/>
      </rPr>
      <t xml:space="preserve"> Se identificaron situaciones de habitabilidad en confinamiento, de exposición al medio ambiente y de retorno a zonas de alto riesgo, que, abonado a las condiciones ya adquiridas como damnificados y la postergación de la entrega de las viviendas, se generan implicaciones sociales y de condicionamiento humano</t>
    </r>
  </si>
  <si>
    <r>
      <t xml:space="preserve">Controles y Compromisos entre FONVIVIENDA y UNGRD – Convenio interadministrativo 9677-PPAL001-217-2017 y Contratos Derivados. </t>
    </r>
    <r>
      <rPr>
        <sz val="10"/>
        <color rgb="FF000000"/>
        <rFont val="Arial"/>
        <family val="2"/>
      </rPr>
      <t>Incumplimiento de los requisitos exigidos en la ley, lo cual, no permitió determinar de manera oportuna los riesgos en la ejecución de los contratos y, que ha llevado a la prolongado la ejecución de los contratos de Sauces II</t>
    </r>
  </si>
  <si>
    <r>
      <t xml:space="preserve">Cumplimiento obligaciones contractuales del proyecto Urbanización VIP Jorge Avilés - Chinú - Córdoba. </t>
    </r>
    <r>
      <rPr>
        <sz val="10"/>
        <color rgb="FF000000"/>
        <rFont val="Arial"/>
        <family val="2"/>
      </rPr>
      <t>Incertidumbre sobre la culminación del proyecto, toda vez que, no se tiene conocimiento de una novedad contractual con el plazo de ejecución actualizado; teniendo en cuenta que, la última fecha de finalización reportada eral el 12 de junio de 2022</t>
    </r>
  </si>
  <si>
    <r>
      <t xml:space="preserve">Cumplimiento obligaciones contractuales del proyecto urbanización Villa Joel - Municipio de San Vicente del Caguán. </t>
    </r>
    <r>
      <rPr>
        <sz val="10"/>
        <color rgb="FF000000"/>
        <rFont val="Arial"/>
        <family val="2"/>
      </rPr>
      <t xml:space="preserve">Inoportunidad en la gestión, ya que, solo después de transcurridos más de seis meses, se tomaron las medidas necesarias que garanticen la reactivación del proyecto con la reanudación de las obras en terreno </t>
    </r>
  </si>
  <si>
    <r>
      <t xml:space="preserve">Proyecto de vivienda Urbanización Bella Vista - Dibulla, La Guajira. Pago de 40 viviendas en SMLMV del 2022. </t>
    </r>
    <r>
      <rPr>
        <sz val="10"/>
        <color rgb="FF000000"/>
        <rFont val="Arial"/>
        <family val="2"/>
      </rPr>
      <t>Al pagar las 40 viviendas con SMLMV a precio del 2022 y no del 2019, como contractualmente estaba pactado inicialmente, se ocasionó un daño patrimonial al Estado por $437.616.664, por causa de una gestión fiscal antieconómica e inoportuna, contemplada en la Ley 610
del 2000</t>
    </r>
  </si>
  <si>
    <r>
      <rPr>
        <b/>
        <sz val="10"/>
        <color rgb="FF000000"/>
        <rFont val="Arial"/>
        <family val="2"/>
      </rPr>
      <t>Terminación Anticipada-Proyecto Luz de Oportunidades- La Jagua de Ibirico-Cesar.</t>
    </r>
    <r>
      <rPr>
        <sz val="10"/>
        <color rgb="FF000000"/>
        <rFont val="Arial"/>
        <family val="2"/>
      </rPr>
      <t xml:space="preserve"> Se suscribió Contrato de Diseño y Construcción No. 5-020, para el desarrollo del proyecto de VIP sobre un lote ubicado en zona rural; situación que fundamentó la Terminación Anticipada de este. IF por $47.488.278, correspondiente al valor pagado por concepto de estudios y diseños reconocidos al contratista</t>
    </r>
  </si>
  <si>
    <r>
      <rPr>
        <b/>
        <sz val="10"/>
        <color rgb="FF000000"/>
        <rFont val="Arial"/>
        <family val="2"/>
      </rPr>
      <t>Vigencia de SMMLV para el pago del Proyecto Villa Ángela, El Copey -Cesar.</t>
    </r>
    <r>
      <rPr>
        <sz val="10"/>
        <color rgb="FF000000"/>
        <rFont val="Arial"/>
        <family val="2"/>
      </rPr>
      <t xml:space="preserve"> La claúsula sexta del contrato de diseño y construcción No. 5-021 de 2016 fue modificada, ocasionando  un detrimento patrimonial en la suma de $578.821.388, cifra que resulta de haber cancelado el 95 % de las 192 viviendas con SMMLV de las vigencias 2020 y 2022</t>
    </r>
  </si>
  <si>
    <r>
      <rPr>
        <b/>
        <sz val="10"/>
        <color rgb="FF000000"/>
        <rFont val="Arial"/>
        <family val="2"/>
      </rPr>
      <t xml:space="preserve">Suspensión del Contrato de Diseño y Construcción No. 5-099.
Ciudadela La Perla, en Campoalegre-Huila. </t>
    </r>
    <r>
      <rPr>
        <sz val="10"/>
        <color rgb="FF000000"/>
        <rFont val="Arial"/>
        <family val="2"/>
      </rPr>
      <t>Aprobación injustificada de las suspensiones del proyecto de vivienda de Ciudadela La Perla en el municipio de Campoalegre-Huila, presuntamente el ComitéTécnico infringió el principio de economía del artículo 209 de la Constitución Política de Colombia</t>
    </r>
  </si>
  <si>
    <r>
      <rPr>
        <b/>
        <sz val="10"/>
        <color rgb="FF000000"/>
        <rFont val="Arial"/>
        <family val="2"/>
      </rPr>
      <t>Proyecto de vivienda</t>
    </r>
    <r>
      <rPr>
        <sz val="10"/>
        <color rgb="FF000000"/>
        <rFont val="Arial"/>
        <family val="2"/>
      </rPr>
      <t xml:space="preserve"> </t>
    </r>
    <r>
      <rPr>
        <b/>
        <sz val="10"/>
        <color rgb="FF000000"/>
        <rFont val="Arial"/>
        <family val="2"/>
      </rPr>
      <t>Urbanización Valle de Canaán Il Etapa de Viterbo - Caldas. Cumplimiento de requisito de uso de suelo para aplicar a la
convocatoria.</t>
    </r>
    <r>
      <rPr>
        <sz val="10"/>
        <color rgb="FF000000"/>
        <rFont val="Arial"/>
        <family val="2"/>
      </rPr>
      <t xml:space="preserve"> El predio no se
encontraba legalizado en su totalidad como urbano, lo cual ha llevado a que el proyecto de vivienda, sufra dilaciones, ocasionando atrasos en la entrega de las viviendas</t>
    </r>
  </si>
  <si>
    <r>
      <rPr>
        <b/>
        <sz val="10"/>
        <color rgb="FF000000"/>
        <rFont val="Arial"/>
        <family val="2"/>
      </rPr>
      <t>Proyecto de vivienda Urbanización Ana Belén de Ciénaga – Magdalena. Cumplimiento del requisito de acceso a servicio de acueducto para aplicar a la convocatoria.</t>
    </r>
    <r>
      <rPr>
        <sz val="10"/>
        <color rgb="FF000000"/>
        <rFont val="Arial"/>
        <family val="2"/>
      </rPr>
      <t xml:space="preserve"> A pesar de contar con certificado de disponibilidad, el servicio no se encontraba en disponibilidad inmediata para atender la necesidad del proyecto y por ende se vienen presentando incumplimiento en la entrega de este</t>
    </r>
  </si>
  <si>
    <r>
      <rPr>
        <b/>
        <sz val="10"/>
        <color rgb="FF000000"/>
        <rFont val="Arial"/>
        <family val="2"/>
      </rPr>
      <t>Terminación Anticipada-Proyecto San Antonio Segunda Etapa-Santana-Boyacá.</t>
    </r>
    <r>
      <rPr>
        <sz val="10"/>
        <color rgb="FF000000"/>
        <rFont val="Arial"/>
        <family val="2"/>
      </rPr>
      <t xml:space="preserve"> El Ente Territorial realizó los estudios técnicos exigidos por la UDGRD para que el Constructor pudiera avanzar con la fase siguiente del
proyecto de vivienda de manera tardía, lo cual originó a la terminación anticipada del contrato Diseño y Construcción, ocasionando un presunto daño patrimonial por $ 118.736.238</t>
    </r>
  </si>
  <si>
    <r>
      <rPr>
        <b/>
        <sz val="10"/>
        <color rgb="FF000000"/>
        <rFont val="Arial"/>
        <family val="2"/>
      </rPr>
      <t xml:space="preserve">Suspensión del contrato 5-079 - Urbanización Los Alelíes – Municipio de Paz de Ariporo – Casanare. </t>
    </r>
    <r>
      <rPr>
        <sz val="10"/>
        <color rgb="FF000000"/>
        <rFont val="Arial"/>
        <family val="2"/>
      </rPr>
      <t>A la fecha no se ha realizado la entrega de 40 unidades de vivienda a los potenciales beneficiarios, adicionalmente, el proyecto no cuenta con pólizas actualizadas, energización y recibo de redes. IF por $2’108.383.336</t>
    </r>
  </si>
  <si>
    <r>
      <rPr>
        <b/>
        <sz val="10"/>
        <color rgb="FF000000"/>
        <rFont val="Arial"/>
        <family val="2"/>
      </rPr>
      <t xml:space="preserve">Término de ejecución del contrato 5-035 - Urbanización Valle de Canaán Etapa II – Municipio de Viterbo – Caldas. </t>
    </r>
    <r>
      <rPr>
        <sz val="10"/>
        <color rgb="FF000000"/>
        <rFont val="Arial"/>
        <family val="2"/>
      </rPr>
      <t>El punto de conexión del alcantarillado ha sido motivo principal, para que el proyecto se encuentre en estado de suspensión, dado que no se han ejecutado las obras mínimas requeridas, para conectar los sistemas de alcantarillado de la urbanización con el del municipio</t>
    </r>
  </si>
  <si>
    <r>
      <rPr>
        <b/>
        <sz val="10"/>
        <color rgb="FF000000"/>
        <rFont val="Arial"/>
        <family val="2"/>
      </rPr>
      <t>Término de ejecución del contrato 5-086 - Urbanización La Candelaria – Municipio de Moniquirá – Boyacá.</t>
    </r>
    <r>
      <rPr>
        <sz val="10"/>
        <color rgb="FF000000"/>
        <rFont val="Arial"/>
        <family val="2"/>
      </rPr>
      <t xml:space="preserve"> No se realizó una evaluación técnica que pudiera determinar que el proyecto se encontraba en una zona potencial de riesgo y que requería de obras complementarias para la estabilización y/o contención de los taludes del predio, de manera previa al inicio de ejecución de las mismas</t>
    </r>
  </si>
  <si>
    <r>
      <rPr>
        <b/>
        <sz val="10"/>
        <color rgb="FF000000"/>
        <rFont val="Arial"/>
        <family val="2"/>
      </rPr>
      <t xml:space="preserve">Alcance del contrato 5-002 de 2016 - Urbanización Bella Vista
– Municipio de Dibulla, Guajira. </t>
    </r>
    <r>
      <rPr>
        <sz val="10"/>
        <color rgb="FF000000"/>
        <rFont val="Arial"/>
        <family val="2"/>
      </rPr>
      <t>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r>
  </si>
  <si>
    <r>
      <t>Terminación Anticipada-Proyecto Laura Carolina II, Ciénaga -Magdalena</t>
    </r>
    <r>
      <rPr>
        <sz val="10"/>
        <color rgb="FF000000"/>
        <rFont val="Arial"/>
        <family val="2"/>
      </rPr>
      <t>.</t>
    </r>
    <r>
      <rPr>
        <b/>
        <sz val="10"/>
        <color rgb="FF000000"/>
        <rFont val="Arial"/>
        <family val="2"/>
      </rPr>
      <t xml:space="preserve"> </t>
    </r>
    <r>
      <rPr>
        <sz val="10"/>
        <color rgb="FF000000"/>
        <rFont val="Arial"/>
        <family val="2"/>
      </rPr>
      <t>Se suscribió el contrato No. 5-99, para el diseño y construcción del proyecto, el predio del proyecto de VIP, se iba a ver afectado por la variante Ciénaga- Tasajera, situación que fundamentó la Terminación Anticipada de este.</t>
    </r>
    <r>
      <rPr>
        <b/>
        <sz val="10"/>
        <color rgb="FF000000"/>
        <rFont val="Arial"/>
        <family val="2"/>
      </rPr>
      <t xml:space="preserve"> </t>
    </r>
    <r>
      <rPr>
        <sz val="10"/>
        <color rgb="FF000000"/>
        <rFont val="Arial"/>
        <family val="2"/>
      </rPr>
      <t>IF $182.314.539, valor pagado por concepto de diseños y estudios.</t>
    </r>
  </si>
  <si>
    <r>
      <t>Terminación Anticipada - Proyecto de Vivienda Villa
Concordia en Concordia -Magdalena</t>
    </r>
    <r>
      <rPr>
        <sz val="10"/>
        <color rgb="FF000000"/>
        <rFont val="Arial"/>
        <family val="2"/>
      </rPr>
      <t>.</t>
    </r>
    <r>
      <rPr>
        <b/>
        <sz val="10"/>
        <color rgb="FF000000"/>
        <rFont val="Arial"/>
        <family val="2"/>
      </rPr>
      <t xml:space="preserve"> </t>
    </r>
    <r>
      <rPr>
        <sz val="10"/>
        <color rgb="FF000000"/>
        <rFont val="Arial"/>
        <family val="2"/>
      </rPr>
      <t>Se suscribió el contrato de diseño y construcción No. 5-093, para el desarrollo del proyecto de VIP sobre un lote ubicado en zona rural. Situación que fundamentó la Terminación Anticipada de este. IF $105.035.505, valor pagado por concepto de estudios de topografía, suelos y otros.</t>
    </r>
  </si>
  <si>
    <r>
      <t>Suspensión del Contrato de Diseño y Construcción No. 5-115. Urbanización Villas Del Rosal, en Boavita - Boyacá</t>
    </r>
    <r>
      <rPr>
        <sz val="10"/>
        <color rgb="FF000000"/>
        <rFont val="Arial"/>
        <family val="2"/>
      </rPr>
      <t>.</t>
    </r>
    <r>
      <rPr>
        <b/>
        <sz val="10"/>
        <color rgb="FF000000"/>
        <rFont val="Arial"/>
        <family val="2"/>
      </rPr>
      <t xml:space="preserve"> </t>
    </r>
    <r>
      <rPr>
        <sz val="10"/>
        <color rgb="FF000000"/>
        <rFont val="Arial"/>
        <family val="2"/>
      </rPr>
      <t>No hay justificación alguna para que los proyectos se suspendan por lapso de tiempo tan amplios, dado que las causas que originan dicha situaciones son propias del contratista y no del contrato
principal.</t>
    </r>
  </si>
  <si>
    <r>
      <t>Suspensión del Contrato de Diseño y Construcción No. 5-067. Urbanización Villa Yady, en Sabanalarga – Atlántico</t>
    </r>
    <r>
      <rPr>
        <sz val="10"/>
        <color rgb="FF000000"/>
        <rFont val="Arial"/>
        <family val="2"/>
      </rPr>
      <t>.</t>
    </r>
    <r>
      <rPr>
        <b/>
        <sz val="10"/>
        <color rgb="FF000000"/>
        <rFont val="Arial"/>
        <family val="2"/>
      </rPr>
      <t xml:space="preserve"> </t>
    </r>
    <r>
      <rPr>
        <sz val="10"/>
        <color rgb="FF000000"/>
        <rFont val="Arial"/>
        <family val="2"/>
      </rPr>
      <t>La suspensión del proyecto en el trámite de Cesión ha ocasionado demoras en las entregas de las viviendas a los potenciales beneficiarios, los cuales pertenecen a grupos poblacionales que se encuentran en estado de vulnerabilidad y gozan de especial protección del Estado.</t>
    </r>
  </si>
  <si>
    <r>
      <t>Vigencia de SMMLV para el pago del Proyecto Urbanización Villa Catalina en el Municipio de Acevedo- Huila</t>
    </r>
    <r>
      <rPr>
        <sz val="10"/>
        <color rgb="FF000000"/>
        <rFont val="Arial"/>
        <family val="2"/>
      </rPr>
      <t>.</t>
    </r>
    <r>
      <rPr>
        <b/>
        <sz val="10"/>
        <color rgb="FF000000"/>
        <rFont val="Arial"/>
        <family val="2"/>
      </rPr>
      <t xml:space="preserve"> </t>
    </r>
    <r>
      <rPr>
        <sz val="10"/>
        <color rgb="FF000000"/>
        <rFont val="Arial"/>
        <family val="2"/>
      </rPr>
      <t>Las razones que ocasionaron el cambio de vigencia del SMMLV para pago de las viviendas del proyecto fue la situación financiera del contratista, la cual era ajena al contrato de Diseño y Construcción. IF de $316.257.755 por la diferencia de haber cancelado las viviendas en 2020</t>
    </r>
  </si>
  <si>
    <r>
      <t>Proyecto de vivienda Urbanización San Antonio - Líbano, Tolima. Servicio de energía y gas</t>
    </r>
    <r>
      <rPr>
        <sz val="10"/>
        <color rgb="FF000000"/>
        <rFont val="Arial"/>
        <family val="2"/>
      </rPr>
      <t>.</t>
    </r>
    <r>
      <rPr>
        <b/>
        <sz val="10"/>
        <color rgb="FF000000"/>
        <rFont val="Arial"/>
        <family val="2"/>
      </rPr>
      <t xml:space="preserve"> </t>
    </r>
    <r>
      <rPr>
        <sz val="10"/>
        <color rgb="FF000000"/>
        <rFont val="Arial"/>
        <family val="2"/>
      </rPr>
      <t>El proyecto a la fecha no cuenta con la conexión de los servicios de energía y gas, lo que genera que los plazos estipulados para la finalización de la fase 5 y en general del contrato se vean afectados.</t>
    </r>
  </si>
  <si>
    <r>
      <t>Proyecto de vivienda Urbanización San Antonio - Líbano, Tolima. Aportes de seguridad social de los trabajadores</t>
    </r>
    <r>
      <rPr>
        <sz val="10"/>
        <color rgb="FF000000"/>
        <rFont val="Arial"/>
        <family val="2"/>
      </rPr>
      <t>.</t>
    </r>
    <r>
      <rPr>
        <b/>
        <sz val="10"/>
        <color rgb="FF000000"/>
        <rFont val="Arial"/>
        <family val="2"/>
      </rPr>
      <t xml:space="preserve"> </t>
    </r>
    <r>
      <rPr>
        <sz val="10"/>
        <color rgb="FF000000"/>
        <rFont val="Arial"/>
        <family val="2"/>
      </rPr>
      <t>Al no aportar los soportes de pago de seguridad social de los trabajadores por parte del contratista, queda en evidencia la falta de exigencia en el cumplimiento de las condiciones contractuales por parte del comité técnico, del cual hace parte FONVIVIENDA</t>
    </r>
  </si>
  <si>
    <r>
      <t>Proyecto de vivienda Urbanización San Antonio - Líbano, Tolima. Profesional Seguridad Industrial y Salud Ocupacional</t>
    </r>
    <r>
      <rPr>
        <sz val="10"/>
        <color rgb="FF000000"/>
        <rFont val="Arial"/>
        <family val="2"/>
      </rPr>
      <t>.</t>
    </r>
    <r>
      <rPr>
        <b/>
        <sz val="10"/>
        <color rgb="FF000000"/>
        <rFont val="Arial"/>
        <family val="2"/>
      </rPr>
      <t xml:space="preserve"> </t>
    </r>
    <r>
      <rPr>
        <sz val="10"/>
        <color rgb="FF000000"/>
        <rFont val="Arial"/>
        <family val="2"/>
      </rPr>
      <t>Se le realizaron requerimientos al contratista frente a los incumplimientos en relación al profesional SISO, el cual no atendió el cambio de este profesional y retiró el mismo, sin que a la fecha el profesional que se encuentra en campo esté aprobado por la interventoría</t>
    </r>
  </si>
  <si>
    <r>
      <t>Término de ejecución del contrato 5-110 - Urbanización
Miradores de la Gruta –Municipio de Chima – Santander</t>
    </r>
    <r>
      <rPr>
        <sz val="10"/>
        <color rgb="FF000000"/>
        <rFont val="Arial"/>
        <family val="2"/>
      </rPr>
      <t>.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r>
  </si>
  <si>
    <r>
      <t>Plan de Mejoramiento</t>
    </r>
    <r>
      <rPr>
        <sz val="10"/>
        <color rgb="FF000000"/>
        <rFont val="Arial"/>
        <family val="2"/>
      </rPr>
      <t>. Falta de gestión por parte de la entidad para cumplir la obligación de subsanar y corregir las causas administrativas que dieron origen a los hallazgos identificados por la Contraloría General de la República, como resultado del ejercicio de las actuaciones fiscales anteriores.</t>
    </r>
  </si>
  <si>
    <t>1(2015AE)</t>
  </si>
  <si>
    <t>2(2015AE)</t>
  </si>
  <si>
    <t>3(2015AE)</t>
  </si>
  <si>
    <t>4(2015AE)</t>
  </si>
  <si>
    <t>5(2015AE)</t>
  </si>
  <si>
    <t>6(2015AE)</t>
  </si>
  <si>
    <t>7(2015AE)</t>
  </si>
  <si>
    <t>35(09-10)</t>
  </si>
  <si>
    <t>45(09-10)</t>
  </si>
  <si>
    <t>5(07-11)</t>
  </si>
  <si>
    <t>H38AVPVCA</t>
  </si>
  <si>
    <t>H42AVPVCA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</si>
</sst>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yyyy/mm/dd"/>
    <numFmt numFmtId="165" formatCode="#,##0.0"/>
    <numFmt numFmtId="166" formatCode="d/mm/yyyy;@"/>
    <numFmt numFmtId="167" formatCode="dd/mm/yyyy;@"/>
  </numFmts>
  <fonts count="1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sz val="8"/>
      <name val="Calibri"/>
      <family val="2"/>
      <scheme val="minor"/>
    </font>
    <font>
      <b/>
      <sz val="10"/>
      <name val="Arial"/>
      <family val="2"/>
    </font>
    <font>
      <sz val="10"/>
      <color indexed="8"/>
      <name val="Arial"/>
      <family val="2"/>
    </font>
    <font>
      <sz val="10"/>
      <color rgb="FF000000"/>
      <name val="Arial"/>
      <family val="2"/>
    </font>
    <font>
      <sz val="10"/>
      <color rgb="FFFF0000"/>
      <name val="Arial"/>
      <family val="2"/>
    </font>
    <font>
      <b/>
      <sz val="10"/>
      <color rgb="FF000000"/>
      <name val="Arial"/>
      <family val="2"/>
    </font>
    <font>
      <b/>
      <sz val="10"/>
      <color theme="1"/>
      <name val="Arial"/>
      <family val="2"/>
    </font>
    <font>
      <sz val="10"/>
      <color theme="1"/>
      <name val="Arial"/>
      <family val="2"/>
    </font>
    <font>
      <b/>
      <sz val="10"/>
      <color indexed="8"/>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FF"/>
        <bgColor indexed="64"/>
      </patternFill>
    </fill>
    <fill>
      <patternFill patternType="solid">
        <fgColor theme="0"/>
        <bgColor indexed="8"/>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41" fontId="3" fillId="0" borderId="0" applyFont="0" applyFill="0" applyBorder="0" applyAlignment="0" applyProtection="0"/>
    <xf numFmtId="0" fontId="4" fillId="0" borderId="0"/>
    <xf numFmtId="0" fontId="3" fillId="0" borderId="0"/>
    <xf numFmtId="0" fontId="4" fillId="0" borderId="0"/>
    <xf numFmtId="0" fontId="3" fillId="0" borderId="0"/>
  </cellStyleXfs>
  <cellXfs count="128">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3" borderId="3" xfId="0" applyFill="1" applyBorder="1" applyAlignment="1" applyProtection="1">
      <alignment vertical="center"/>
      <protection locked="0"/>
    </xf>
    <xf numFmtId="0" fontId="1" fillId="2" borderId="4" xfId="0" applyFont="1" applyFill="1" applyBorder="1" applyAlignment="1">
      <alignment horizontal="center" vertical="center"/>
    </xf>
    <xf numFmtId="0" fontId="4" fillId="0" borderId="5" xfId="0" applyFont="1" applyBorder="1" applyAlignment="1" applyProtection="1">
      <alignment horizontal="justify" vertical="center" wrapText="1"/>
      <protection locked="0"/>
    </xf>
    <xf numFmtId="14" fontId="4" fillId="0" borderId="5" xfId="0" applyNumberFormat="1" applyFont="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3" applyFont="1" applyBorder="1" applyAlignment="1" applyProtection="1">
      <alignment horizontal="justify" vertical="center" wrapText="1"/>
      <protection locked="0"/>
    </xf>
    <xf numFmtId="3" fontId="4" fillId="0" borderId="5" xfId="3" applyNumberFormat="1" applyFont="1" applyBorder="1" applyAlignment="1" applyProtection="1">
      <alignment horizontal="center" vertical="center" wrapText="1"/>
      <protection locked="0"/>
    </xf>
    <xf numFmtId="14" fontId="4" fillId="0" borderId="5" xfId="3" applyNumberFormat="1" applyFont="1" applyBorder="1" applyAlignment="1" applyProtection="1">
      <alignment horizontal="center" vertical="center" wrapText="1"/>
      <protection locked="0"/>
    </xf>
    <xf numFmtId="0" fontId="4" fillId="0" borderId="5" xfId="3"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5" xfId="2" applyBorder="1" applyAlignment="1" applyProtection="1">
      <alignment horizontal="center" vertical="center" wrapText="1"/>
      <protection locked="0"/>
    </xf>
    <xf numFmtId="0" fontId="4" fillId="0" borderId="5" xfId="2" applyBorder="1" applyAlignment="1" applyProtection="1">
      <alignment horizontal="justify" vertical="center" wrapText="1"/>
      <protection locked="0"/>
    </xf>
    <xf numFmtId="0" fontId="6" fillId="0" borderId="5" xfId="0" applyFont="1" applyBorder="1" applyAlignment="1" applyProtection="1">
      <alignment horizontal="center" vertical="center" wrapText="1"/>
      <protection locked="0"/>
    </xf>
    <xf numFmtId="0" fontId="7" fillId="0" borderId="5" xfId="0" applyFont="1" applyBorder="1" applyAlignment="1">
      <alignment horizontal="justify" vertical="top" wrapText="1"/>
    </xf>
    <xf numFmtId="0" fontId="7" fillId="3" borderId="5" xfId="0" applyFont="1" applyFill="1" applyBorder="1" applyAlignment="1" applyProtection="1">
      <alignment vertical="center"/>
      <protection locked="0"/>
    </xf>
    <xf numFmtId="0" fontId="7" fillId="0" borderId="5" xfId="0" applyFont="1" applyBorder="1"/>
    <xf numFmtId="14"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6" fillId="0" borderId="5" xfId="3" applyFont="1" applyBorder="1" applyAlignment="1" applyProtection="1">
      <alignment horizontal="center" vertical="center" wrapText="1"/>
      <protection locked="0"/>
    </xf>
    <xf numFmtId="0" fontId="6" fillId="0" borderId="5" xfId="4" applyFont="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5" xfId="0" applyFont="1" applyBorder="1" applyAlignment="1" applyProtection="1">
      <alignment horizontal="center" vertical="center" wrapText="1"/>
      <protection locked="0"/>
    </xf>
    <xf numFmtId="166" fontId="7"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vertical="top" wrapText="1"/>
      <protection locked="0"/>
    </xf>
    <xf numFmtId="164" fontId="7" fillId="0" borderId="5" xfId="0" applyNumberFormat="1" applyFont="1" applyBorder="1" applyAlignment="1" applyProtection="1">
      <alignment horizontal="justify" vertical="top" wrapText="1"/>
      <protection locked="0"/>
    </xf>
    <xf numFmtId="0" fontId="8" fillId="0" borderId="5" xfId="0" applyFont="1" applyBorder="1" applyAlignment="1">
      <alignment horizontal="justify" vertical="top" wrapText="1"/>
    </xf>
    <xf numFmtId="0" fontId="7" fillId="0" borderId="5" xfId="0" applyFont="1" applyBorder="1" applyAlignment="1">
      <alignment vertical="center"/>
    </xf>
    <xf numFmtId="1" fontId="7"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vertical="center"/>
      <protection locked="0"/>
    </xf>
    <xf numFmtId="0" fontId="7" fillId="0" borderId="5" xfId="0" applyFont="1" applyBorder="1" applyAlignment="1">
      <alignment wrapText="1"/>
    </xf>
    <xf numFmtId="0" fontId="7" fillId="0" borderId="5" xfId="0" applyFont="1" applyBorder="1" applyAlignment="1">
      <alignment vertical="center" wrapText="1"/>
    </xf>
    <xf numFmtId="0" fontId="7"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wrapText="1"/>
      <protection locked="0"/>
    </xf>
    <xf numFmtId="164" fontId="7" fillId="0" borderId="5" xfId="0" applyNumberFormat="1" applyFont="1" applyBorder="1" applyAlignment="1" applyProtection="1">
      <alignment vertical="center" wrapText="1"/>
      <protection locked="0"/>
    </xf>
    <xf numFmtId="0" fontId="7" fillId="0" borderId="5" xfId="0" applyFont="1" applyBorder="1" applyAlignment="1">
      <alignment horizontal="left" vertical="center" wrapText="1"/>
    </xf>
    <xf numFmtId="164" fontId="4" fillId="0" borderId="5" xfId="0" applyNumberFormat="1" applyFont="1" applyBorder="1" applyAlignment="1" applyProtection="1">
      <alignment vertical="center" wrapText="1"/>
      <protection locked="0"/>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7" fillId="0" borderId="5" xfId="0" applyFont="1" applyBorder="1" applyAlignment="1">
      <alignment horizontal="center" vertical="center" wrapText="1"/>
    </xf>
    <xf numFmtId="0" fontId="8" fillId="0" borderId="5" xfId="0" applyFont="1" applyBorder="1" applyAlignment="1">
      <alignment horizontal="left" vertical="center" wrapText="1"/>
    </xf>
    <xf numFmtId="0" fontId="4" fillId="0" borderId="5" xfId="0" applyFont="1" applyBorder="1" applyAlignment="1">
      <alignment horizontal="left" vertical="center" wrapText="1"/>
    </xf>
    <xf numFmtId="164" fontId="7" fillId="3" borderId="5" xfId="5" applyNumberFormat="1" applyFont="1" applyFill="1" applyBorder="1" applyAlignment="1" applyProtection="1">
      <alignment horizontal="center" vertical="center" wrapText="1"/>
      <protection locked="0"/>
    </xf>
    <xf numFmtId="164" fontId="7" fillId="3" borderId="5" xfId="2" applyNumberFormat="1" applyFont="1" applyFill="1" applyBorder="1" applyAlignment="1" applyProtection="1">
      <alignment horizontal="center" vertical="center" wrapText="1"/>
      <protection locked="0"/>
    </xf>
    <xf numFmtId="164" fontId="7" fillId="0" borderId="5" xfId="0" applyNumberFormat="1" applyFont="1" applyBorder="1" applyAlignment="1">
      <alignment horizontal="center" vertical="center"/>
    </xf>
    <xf numFmtId="164" fontId="8" fillId="0" borderId="5" xfId="0" applyNumberFormat="1" applyFont="1" applyBorder="1" applyAlignment="1">
      <alignment horizontal="center" vertical="center"/>
    </xf>
    <xf numFmtId="0" fontId="4" fillId="4" borderId="5" xfId="0" applyFont="1" applyFill="1" applyBorder="1" applyAlignment="1" applyProtection="1">
      <alignment horizontal="justify" vertical="center" wrapText="1"/>
      <protection locked="0"/>
    </xf>
    <xf numFmtId="0" fontId="4" fillId="4" borderId="5" xfId="0" applyFont="1" applyFill="1" applyBorder="1" applyAlignment="1" applyProtection="1">
      <alignment horizontal="center" vertical="center" wrapText="1"/>
      <protection locked="0"/>
    </xf>
    <xf numFmtId="3" fontId="4" fillId="4" borderId="5" xfId="0" applyNumberFormat="1" applyFont="1" applyFill="1" applyBorder="1" applyAlignment="1" applyProtection="1">
      <alignment horizontal="center" vertical="center" wrapText="1"/>
      <protection locked="0"/>
    </xf>
    <xf numFmtId="166" fontId="7" fillId="4" borderId="5" xfId="0" applyNumberFormat="1" applyFont="1" applyFill="1" applyBorder="1" applyAlignment="1" applyProtection="1">
      <alignment horizontal="center" vertical="center" wrapText="1"/>
      <protection locked="0"/>
    </xf>
    <xf numFmtId="164" fontId="7" fillId="4" borderId="5" xfId="0" applyNumberFormat="1" applyFont="1" applyFill="1" applyBorder="1" applyAlignment="1" applyProtection="1">
      <alignment horizontal="justify" vertical="top" wrapText="1"/>
      <protection locked="0"/>
    </xf>
    <xf numFmtId="164" fontId="7" fillId="4" borderId="5" xfId="0" applyNumberFormat="1" applyFont="1" applyFill="1" applyBorder="1" applyAlignment="1" applyProtection="1">
      <alignment horizontal="center" vertical="center" wrapText="1"/>
      <protection locked="0"/>
    </xf>
    <xf numFmtId="1" fontId="7" fillId="4" borderId="5" xfId="0" applyNumberFormat="1" applyFont="1" applyFill="1" applyBorder="1" applyAlignment="1" applyProtection="1">
      <alignment horizontal="center" vertical="center" wrapText="1"/>
      <protection locked="0"/>
    </xf>
    <xf numFmtId="0" fontId="4" fillId="4" borderId="5" xfId="0" applyFont="1" applyFill="1" applyBorder="1" applyAlignment="1">
      <alignment vertical="center" wrapText="1"/>
    </xf>
    <xf numFmtId="0" fontId="4" fillId="4" borderId="5" xfId="0" applyFont="1" applyFill="1" applyBorder="1" applyAlignment="1">
      <alignment horizontal="center" vertical="center" wrapText="1"/>
    </xf>
    <xf numFmtId="14" fontId="7" fillId="4" borderId="5" xfId="0" applyNumberFormat="1" applyFont="1" applyFill="1" applyBorder="1" applyAlignment="1">
      <alignment horizontal="center" vertical="center"/>
    </xf>
    <xf numFmtId="164" fontId="7" fillId="0" borderId="5" xfId="0" applyNumberFormat="1" applyFont="1" applyBorder="1" applyAlignment="1" applyProtection="1">
      <alignment horizontal="center" vertical="center" wrapText="1"/>
      <protection locked="0"/>
    </xf>
    <xf numFmtId="164" fontId="7" fillId="4" borderId="5" xfId="0" applyNumberFormat="1" applyFont="1" applyFill="1" applyBorder="1" applyAlignment="1" applyProtection="1">
      <alignment vertical="center" wrapText="1"/>
      <protection locked="0"/>
    </xf>
    <xf numFmtId="14" fontId="7" fillId="0" borderId="5" xfId="0" applyNumberFormat="1" applyFont="1" applyBorder="1"/>
    <xf numFmtId="0" fontId="8" fillId="0" borderId="5" xfId="0" applyFont="1" applyBorder="1" applyAlignment="1">
      <alignment horizontal="center" vertical="center" wrapText="1"/>
    </xf>
    <xf numFmtId="164" fontId="12" fillId="4" borderId="5" xfId="0" applyNumberFormat="1" applyFont="1" applyFill="1" applyBorder="1" applyAlignment="1" applyProtection="1">
      <alignment vertical="center" wrapText="1"/>
      <protection locked="0"/>
    </xf>
    <xf numFmtId="0" fontId="7" fillId="4" borderId="5" xfId="0" applyFont="1" applyFill="1" applyBorder="1" applyAlignment="1">
      <alignment horizontal="center" vertical="center" wrapText="1"/>
    </xf>
    <xf numFmtId="0" fontId="4" fillId="0" borderId="5" xfId="0" applyFont="1" applyBorder="1" applyAlignment="1">
      <alignment horizontal="justify" vertical="center" wrapText="1"/>
    </xf>
    <xf numFmtId="0" fontId="12" fillId="0" borderId="5" xfId="0" applyFont="1" applyBorder="1" applyAlignment="1" applyProtection="1">
      <alignment horizontal="center" vertical="center" wrapText="1"/>
      <protection locked="0"/>
    </xf>
    <xf numFmtId="14" fontId="12" fillId="0" borderId="5" xfId="0" applyNumberFormat="1" applyFont="1" applyBorder="1" applyAlignment="1" applyProtection="1">
      <alignment horizontal="center" vertical="center" wrapText="1"/>
      <protection locked="0"/>
    </xf>
    <xf numFmtId="41" fontId="12" fillId="0" borderId="5" xfId="1" applyFont="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14" fontId="12" fillId="3" borderId="5" xfId="0" applyNumberFormat="1" applyFont="1" applyFill="1" applyBorder="1" applyAlignment="1" applyProtection="1">
      <alignment horizontal="center" vertical="center" wrapText="1"/>
      <protection locked="0"/>
    </xf>
    <xf numFmtId="3" fontId="12" fillId="0" borderId="5" xfId="0" applyNumberFormat="1" applyFont="1" applyBorder="1" applyAlignment="1" applyProtection="1">
      <alignment horizontal="center" vertical="center" wrapText="1"/>
      <protection locked="0"/>
    </xf>
    <xf numFmtId="14" fontId="7" fillId="0" borderId="5" xfId="0" applyNumberFormat="1" applyFont="1" applyBorder="1" applyAlignment="1">
      <alignment horizontal="center" vertical="center" wrapText="1"/>
    </xf>
    <xf numFmtId="0" fontId="8" fillId="0" borderId="5" xfId="0" applyFont="1" applyBorder="1" applyAlignment="1">
      <alignment horizontal="left" vertical="center" wrapText="1" readingOrder="1"/>
    </xf>
    <xf numFmtId="0" fontId="4" fillId="4" borderId="5" xfId="0" applyFont="1" applyFill="1" applyBorder="1" applyAlignment="1" applyProtection="1">
      <alignment horizontal="left" vertical="center" wrapText="1"/>
      <protection locked="0"/>
    </xf>
    <xf numFmtId="164" fontId="7" fillId="4" borderId="5" xfId="0" applyNumberFormat="1" applyFont="1" applyFill="1" applyBorder="1" applyAlignment="1" applyProtection="1">
      <alignment horizontal="left" vertical="center" wrapText="1"/>
      <protection locked="0"/>
    </xf>
    <xf numFmtId="1" fontId="4" fillId="4" borderId="5" xfId="0" applyNumberFormat="1" applyFont="1" applyFill="1" applyBorder="1" applyAlignment="1" applyProtection="1">
      <alignment horizontal="center" vertical="center" wrapText="1"/>
      <protection locked="0"/>
    </xf>
    <xf numFmtId="167" fontId="7" fillId="4" borderId="5" xfId="0" applyNumberFormat="1" applyFont="1" applyFill="1" applyBorder="1" applyAlignment="1" applyProtection="1">
      <alignment horizontal="center" vertical="center" wrapText="1"/>
      <protection locked="0"/>
    </xf>
    <xf numFmtId="1" fontId="7" fillId="3" borderId="5" xfId="0" applyNumberFormat="1" applyFont="1" applyFill="1" applyBorder="1" applyAlignment="1" applyProtection="1">
      <alignment vertical="center"/>
      <protection locked="0"/>
    </xf>
    <xf numFmtId="167" fontId="7" fillId="0" borderId="5" xfId="0" applyNumberFormat="1" applyFont="1" applyBorder="1" applyAlignment="1" applyProtection="1">
      <alignment horizontal="center" vertical="center" wrapText="1"/>
      <protection locked="0"/>
    </xf>
    <xf numFmtId="164" fontId="4" fillId="4" borderId="5" xfId="0" applyNumberFormat="1" applyFont="1" applyFill="1" applyBorder="1" applyAlignment="1" applyProtection="1">
      <alignment vertical="center" wrapText="1"/>
      <protection locked="0"/>
    </xf>
    <xf numFmtId="0" fontId="8" fillId="0" borderId="5" xfId="0" applyFont="1" applyBorder="1" applyAlignment="1">
      <alignment horizontal="center" vertical="center" wrapText="1" readingOrder="1"/>
    </xf>
    <xf numFmtId="0" fontId="13"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left" vertical="top" wrapText="1"/>
      <protection locked="0"/>
    </xf>
    <xf numFmtId="0" fontId="4" fillId="5" borderId="5" xfId="0" applyFont="1" applyFill="1" applyBorder="1" applyAlignment="1" applyProtection="1">
      <alignment horizontal="left" vertical="center" wrapText="1"/>
      <protection locked="0"/>
    </xf>
    <xf numFmtId="0" fontId="7" fillId="5" borderId="5" xfId="0" applyFont="1" applyFill="1" applyBorder="1" applyAlignment="1">
      <alignment horizontal="left" vertical="center" wrapText="1"/>
    </xf>
    <xf numFmtId="0" fontId="7" fillId="5" borderId="5" xfId="0" applyFont="1" applyFill="1" applyBorder="1" applyAlignment="1">
      <alignment horizontal="center" vertical="center"/>
    </xf>
    <xf numFmtId="164" fontId="7" fillId="5" borderId="5" xfId="0" applyNumberFormat="1" applyFont="1" applyFill="1" applyBorder="1" applyAlignment="1">
      <alignment horizontal="center" vertical="center"/>
    </xf>
    <xf numFmtId="164" fontId="8" fillId="5" borderId="5" xfId="0" applyNumberFormat="1" applyFont="1" applyFill="1" applyBorder="1" applyAlignment="1">
      <alignment horizontal="center" vertical="center"/>
    </xf>
    <xf numFmtId="0" fontId="12" fillId="0" borderId="5" xfId="0" applyFont="1" applyBorder="1" applyAlignment="1" applyProtection="1">
      <alignment horizontal="justify" vertical="top" wrapText="1"/>
      <protection locked="0"/>
    </xf>
    <xf numFmtId="0" fontId="12" fillId="6" borderId="5" xfId="0" applyFont="1" applyFill="1" applyBorder="1" applyAlignment="1" applyProtection="1">
      <alignment horizontal="justify" vertical="center" wrapText="1"/>
      <protection locked="0"/>
    </xf>
    <xf numFmtId="0" fontId="12" fillId="6" borderId="5" xfId="0" applyFont="1" applyFill="1" applyBorder="1" applyAlignment="1" applyProtection="1">
      <alignment vertical="center" wrapText="1"/>
      <protection locked="0"/>
    </xf>
    <xf numFmtId="0" fontId="12" fillId="6" borderId="5" xfId="0" applyFont="1" applyFill="1" applyBorder="1" applyAlignment="1" applyProtection="1">
      <alignment horizontal="center" vertical="center" wrapText="1"/>
      <protection locked="0"/>
    </xf>
    <xf numFmtId="166" fontId="12" fillId="6" borderId="5" xfId="0" applyNumberFormat="1" applyFont="1" applyFill="1" applyBorder="1" applyAlignment="1" applyProtection="1">
      <alignment horizontal="center" vertical="center" wrapText="1"/>
      <protection locked="0"/>
    </xf>
    <xf numFmtId="0" fontId="4" fillId="6" borderId="5" xfId="0" applyFont="1" applyFill="1" applyBorder="1" applyAlignment="1" applyProtection="1">
      <alignment horizontal="justify" vertical="center" wrapText="1"/>
      <protection locked="0"/>
    </xf>
    <xf numFmtId="0" fontId="4" fillId="6" borderId="5" xfId="0" applyFont="1" applyFill="1" applyBorder="1" applyAlignment="1" applyProtection="1">
      <alignment horizontal="center" vertical="center" wrapText="1"/>
      <protection locked="0"/>
    </xf>
    <xf numFmtId="0" fontId="4" fillId="0" borderId="5" xfId="0" applyFont="1" applyBorder="1" applyAlignment="1" applyProtection="1">
      <alignment horizontal="justify" vertical="top" wrapText="1"/>
      <protection locked="0"/>
    </xf>
    <xf numFmtId="0" fontId="12" fillId="6" borderId="5" xfId="0" applyFont="1" applyFill="1" applyBorder="1" applyAlignment="1" applyProtection="1">
      <alignment horizontal="justify" vertical="top" wrapText="1"/>
      <protection locked="0"/>
    </xf>
    <xf numFmtId="0" fontId="7" fillId="6" borderId="5" xfId="0" applyFont="1" applyFill="1" applyBorder="1" applyAlignment="1">
      <alignment horizontal="center" vertical="center" wrapText="1"/>
    </xf>
    <xf numFmtId="0" fontId="7" fillId="6" borderId="5" xfId="0" applyFont="1" applyFill="1" applyBorder="1" applyAlignment="1">
      <alignment horizontal="left" vertical="center" wrapText="1"/>
    </xf>
    <xf numFmtId="14" fontId="4" fillId="4" borderId="5"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justify" vertical="center" wrapText="1"/>
      <protection locked="0"/>
    </xf>
    <xf numFmtId="164" fontId="12" fillId="4" borderId="5" xfId="0" applyNumberFormat="1" applyFont="1" applyFill="1" applyBorder="1" applyAlignment="1" applyProtection="1">
      <alignment horizontal="left" vertical="center" wrapText="1"/>
      <protection locked="0"/>
    </xf>
    <xf numFmtId="167" fontId="12" fillId="4" borderId="5"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protection locked="0"/>
    </xf>
    <xf numFmtId="0" fontId="12" fillId="4" borderId="5" xfId="0" applyFont="1" applyFill="1" applyBorder="1" applyAlignment="1">
      <alignment horizontal="center" vertical="center" wrapText="1"/>
    </xf>
    <xf numFmtId="164" fontId="12" fillId="6" borderId="5" xfId="0" applyNumberFormat="1" applyFont="1" applyFill="1" applyBorder="1" applyAlignment="1" applyProtection="1">
      <alignment horizontal="center" vertical="center" wrapText="1"/>
      <protection locked="0"/>
    </xf>
    <xf numFmtId="0" fontId="7" fillId="4" borderId="5" xfId="0" applyFont="1" applyFill="1" applyBorder="1" applyAlignment="1">
      <alignment vertical="center" wrapText="1"/>
    </xf>
    <xf numFmtId="1" fontId="12" fillId="6" borderId="5" xfId="0" applyNumberFormat="1" applyFont="1" applyFill="1" applyBorder="1" applyAlignment="1" applyProtection="1">
      <alignment horizontal="center" vertical="center" wrapText="1"/>
      <protection locked="0"/>
    </xf>
    <xf numFmtId="0" fontId="12" fillId="0" borderId="5" xfId="0" applyFont="1" applyBorder="1" applyAlignment="1">
      <alignment horizontal="left" vertical="center" wrapText="1"/>
    </xf>
    <xf numFmtId="164" fontId="12" fillId="6" borderId="5" xfId="0" applyNumberFormat="1" applyFont="1" applyFill="1" applyBorder="1" applyAlignment="1" applyProtection="1">
      <alignment horizontal="left" vertical="center" wrapText="1"/>
      <protection locked="0"/>
    </xf>
    <xf numFmtId="164" fontId="4" fillId="6" borderId="5" xfId="0" applyNumberFormat="1" applyFont="1" applyFill="1" applyBorder="1" applyAlignment="1" applyProtection="1">
      <alignment vertical="center" wrapText="1"/>
      <protection locked="0"/>
    </xf>
    <xf numFmtId="164" fontId="4" fillId="6" borderId="5" xfId="0" applyNumberFormat="1" applyFont="1" applyFill="1" applyBorder="1" applyAlignment="1" applyProtection="1">
      <alignment horizontal="center" vertical="center" wrapText="1"/>
      <protection locked="0"/>
    </xf>
    <xf numFmtId="1" fontId="4" fillId="6" borderId="5" xfId="0" applyNumberFormat="1" applyFont="1" applyFill="1" applyBorder="1" applyAlignment="1" applyProtection="1">
      <alignment horizontal="center" vertical="center" wrapText="1"/>
      <protection locked="0"/>
    </xf>
    <xf numFmtId="0" fontId="4" fillId="4" borderId="5" xfId="0" applyFont="1" applyFill="1" applyBorder="1" applyAlignment="1">
      <alignment horizontal="center" vertical="center"/>
    </xf>
    <xf numFmtId="0" fontId="12" fillId="0" borderId="5" xfId="0" applyFont="1" applyBorder="1" applyAlignment="1">
      <alignment horizontal="center" vertical="center" wrapText="1"/>
    </xf>
    <xf numFmtId="164" fontId="12" fillId="0" borderId="5" xfId="0" applyNumberFormat="1" applyFont="1" applyBorder="1" applyAlignment="1">
      <alignment horizontal="center" vertical="center"/>
    </xf>
    <xf numFmtId="164" fontId="4" fillId="4" borderId="5" xfId="0" applyNumberFormat="1" applyFont="1" applyFill="1" applyBorder="1" applyAlignment="1" applyProtection="1">
      <alignment horizontal="center" vertical="center"/>
      <protection locked="0"/>
    </xf>
    <xf numFmtId="0" fontId="10" fillId="0" borderId="5" xfId="0" applyFont="1" applyBorder="1" applyAlignment="1">
      <alignment horizontal="left" vertical="center" wrapText="1" readingOrder="1"/>
    </xf>
    <xf numFmtId="0" fontId="10" fillId="0" borderId="5" xfId="0" applyFont="1" applyBorder="1" applyAlignment="1">
      <alignment horizontal="justify" vertical="center" wrapText="1" readingOrder="1"/>
    </xf>
    <xf numFmtId="0" fontId="10" fillId="4" borderId="5" xfId="0" applyFont="1" applyFill="1" applyBorder="1" applyAlignment="1">
      <alignment horizontal="justify" vertical="center" wrapText="1" readingOrder="1"/>
    </xf>
    <xf numFmtId="0" fontId="8" fillId="0" borderId="5" xfId="0" applyFont="1" applyBorder="1" applyAlignment="1">
      <alignment horizontal="justify" vertical="center" wrapText="1" readingOrder="1"/>
    </xf>
    <xf numFmtId="0" fontId="1" fillId="2" borderId="1" xfId="0" applyFont="1" applyFill="1" applyBorder="1" applyAlignment="1">
      <alignment horizontal="center" vertical="center"/>
    </xf>
    <xf numFmtId="0" fontId="0" fillId="0" borderId="0" xfId="0"/>
  </cellXfs>
  <cellStyles count="6">
    <cellStyle name="Millares [0]" xfId="1" builtinId="6"/>
    <cellStyle name="Normal" xfId="0" builtinId="0"/>
    <cellStyle name="Normal 2" xfId="4" xr:uid="{CB7E5F15-0D88-4EC8-A50A-608F201A89E7}"/>
    <cellStyle name="Normal 2 2" xfId="5" xr:uid="{621E0FB2-900A-4729-AD7C-871549E4643A}"/>
    <cellStyle name="Normal 3 2 2" xfId="2" xr:uid="{E9889998-8415-4BF0-BB9C-9D1EA5EE4C5E}"/>
    <cellStyle name="Normal 4" xfId="3" xr:uid="{5ACEC56D-CF92-4438-B23B-2999B009DC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0983"/>
  <sheetViews>
    <sheetView tabSelected="1" zoomScale="80" zoomScaleNormal="80" workbookViewId="0">
      <selection activeCell="G11" sqref="G1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44926</v>
      </c>
    </row>
    <row r="6" spans="1:15" x14ac:dyDescent="0.25">
      <c r="B6" s="1" t="s">
        <v>7</v>
      </c>
      <c r="C6" s="1">
        <v>6</v>
      </c>
      <c r="D6" s="1" t="s">
        <v>8</v>
      </c>
    </row>
    <row r="8" spans="1:15" x14ac:dyDescent="0.25">
      <c r="A8" s="1" t="s">
        <v>9</v>
      </c>
      <c r="B8" s="126" t="s">
        <v>10</v>
      </c>
      <c r="C8" s="127"/>
      <c r="D8" s="127"/>
      <c r="E8" s="127"/>
      <c r="F8" s="127"/>
      <c r="G8" s="127"/>
      <c r="H8" s="127"/>
      <c r="I8" s="127"/>
      <c r="J8" s="127"/>
      <c r="K8" s="127"/>
      <c r="L8" s="127"/>
      <c r="M8" s="127"/>
      <c r="N8" s="127"/>
      <c r="O8" s="12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4" t="s">
        <v>12</v>
      </c>
      <c r="E10" s="4" t="s">
        <v>13</v>
      </c>
      <c r="F10" s="4" t="s">
        <v>14</v>
      </c>
      <c r="G10" s="4" t="s">
        <v>15</v>
      </c>
      <c r="H10" s="4" t="s">
        <v>16</v>
      </c>
      <c r="I10" s="4" t="s">
        <v>17</v>
      </c>
      <c r="J10" s="4" t="s">
        <v>18</v>
      </c>
      <c r="K10" s="4" t="s">
        <v>19</v>
      </c>
      <c r="L10" s="4" t="s">
        <v>20</v>
      </c>
      <c r="M10" s="4" t="s">
        <v>21</v>
      </c>
      <c r="N10" s="4" t="s">
        <v>22</v>
      </c>
      <c r="O10" s="4" t="s">
        <v>23</v>
      </c>
    </row>
    <row r="11" spans="1:15" ht="192" thickBot="1" x14ac:dyDescent="0.3">
      <c r="A11" s="1">
        <v>1</v>
      </c>
      <c r="B11" t="s">
        <v>24</v>
      </c>
      <c r="C11" s="3" t="s">
        <v>26</v>
      </c>
      <c r="D11" s="18" t="s">
        <v>27</v>
      </c>
      <c r="E11" s="5" t="s">
        <v>28</v>
      </c>
      <c r="F11" s="15" t="s">
        <v>29</v>
      </c>
      <c r="G11" s="19" t="s">
        <v>30</v>
      </c>
      <c r="H11" s="5" t="s">
        <v>31</v>
      </c>
      <c r="I11" s="19" t="s">
        <v>32</v>
      </c>
      <c r="J11" s="16">
        <v>3</v>
      </c>
      <c r="K11" s="6">
        <v>43800</v>
      </c>
      <c r="L11" s="6">
        <v>45657</v>
      </c>
      <c r="M11" s="7">
        <f t="shared" ref="M11:M30" si="0">SUM(L11-K11)/7</f>
        <v>265.28571428571428</v>
      </c>
      <c r="N11" s="8">
        <v>1.5</v>
      </c>
      <c r="O11" s="20"/>
    </row>
    <row r="12" spans="1:15" ht="115.5" thickBot="1" x14ac:dyDescent="0.3">
      <c r="A12" s="1">
        <v>2</v>
      </c>
      <c r="B12" t="s">
        <v>596</v>
      </c>
      <c r="C12" s="3" t="s">
        <v>26</v>
      </c>
      <c r="D12" s="18" t="s">
        <v>33</v>
      </c>
      <c r="E12" s="5" t="s">
        <v>34</v>
      </c>
      <c r="F12" s="5" t="s">
        <v>35</v>
      </c>
      <c r="G12" s="19" t="s">
        <v>30</v>
      </c>
      <c r="H12" s="5" t="s">
        <v>31</v>
      </c>
      <c r="I12" s="19" t="s">
        <v>32</v>
      </c>
      <c r="J12" s="9">
        <v>3</v>
      </c>
      <c r="K12" s="6">
        <v>43800</v>
      </c>
      <c r="L12" s="6">
        <v>45657</v>
      </c>
      <c r="M12" s="7">
        <f t="shared" si="0"/>
        <v>265.28571428571428</v>
      </c>
      <c r="N12" s="8">
        <v>1.5</v>
      </c>
      <c r="O12" s="21"/>
    </row>
    <row r="13" spans="1:15" ht="192" thickBot="1" x14ac:dyDescent="0.3">
      <c r="A13" s="1">
        <v>3</v>
      </c>
      <c r="B13" t="s">
        <v>597</v>
      </c>
      <c r="C13" s="3" t="s">
        <v>26</v>
      </c>
      <c r="D13" s="18" t="s">
        <v>36</v>
      </c>
      <c r="E13" s="5" t="s">
        <v>37</v>
      </c>
      <c r="F13" s="15" t="s">
        <v>29</v>
      </c>
      <c r="G13" s="19" t="s">
        <v>30</v>
      </c>
      <c r="H13" s="19" t="s">
        <v>31</v>
      </c>
      <c r="I13" s="19" t="s">
        <v>32</v>
      </c>
      <c r="J13" s="16">
        <v>3</v>
      </c>
      <c r="K13" s="6">
        <v>43800</v>
      </c>
      <c r="L13" s="6">
        <v>45657</v>
      </c>
      <c r="M13" s="7">
        <f t="shared" si="0"/>
        <v>265.28571428571428</v>
      </c>
      <c r="N13" s="8">
        <v>1.5</v>
      </c>
      <c r="O13" s="21"/>
    </row>
    <row r="14" spans="1:15" ht="192" thickBot="1" x14ac:dyDescent="0.3">
      <c r="A14" s="1">
        <v>4</v>
      </c>
      <c r="B14" t="s">
        <v>598</v>
      </c>
      <c r="C14" s="3" t="s">
        <v>26</v>
      </c>
      <c r="D14" s="18" t="s">
        <v>38</v>
      </c>
      <c r="E14" s="5" t="s">
        <v>39</v>
      </c>
      <c r="F14" s="15" t="s">
        <v>29</v>
      </c>
      <c r="G14" s="19" t="s">
        <v>30</v>
      </c>
      <c r="H14" s="19" t="s">
        <v>31</v>
      </c>
      <c r="I14" s="19" t="s">
        <v>32</v>
      </c>
      <c r="J14" s="9">
        <v>3</v>
      </c>
      <c r="K14" s="6">
        <v>43800</v>
      </c>
      <c r="L14" s="6">
        <v>45657</v>
      </c>
      <c r="M14" s="7">
        <f t="shared" si="0"/>
        <v>265.28571428571428</v>
      </c>
      <c r="N14" s="8">
        <v>1.5</v>
      </c>
      <c r="O14" s="21"/>
    </row>
    <row r="15" spans="1:15" ht="115.5" thickBot="1" x14ac:dyDescent="0.3">
      <c r="A15" s="1">
        <v>5</v>
      </c>
      <c r="B15" t="s">
        <v>599</v>
      </c>
      <c r="C15" s="3" t="s">
        <v>26</v>
      </c>
      <c r="D15" s="18" t="s">
        <v>40</v>
      </c>
      <c r="E15" s="5" t="s">
        <v>41</v>
      </c>
      <c r="F15" s="5" t="s">
        <v>42</v>
      </c>
      <c r="G15" s="5" t="s">
        <v>30</v>
      </c>
      <c r="H15" s="19" t="s">
        <v>31</v>
      </c>
      <c r="I15" s="19" t="s">
        <v>32</v>
      </c>
      <c r="J15" s="9">
        <v>3</v>
      </c>
      <c r="K15" s="6">
        <v>43800</v>
      </c>
      <c r="L15" s="6">
        <v>45657</v>
      </c>
      <c r="M15" s="7">
        <f t="shared" si="0"/>
        <v>265.28571428571428</v>
      </c>
      <c r="N15" s="8">
        <v>1.5</v>
      </c>
      <c r="O15" s="21"/>
    </row>
    <row r="16" spans="1:15" ht="115.5" thickBot="1" x14ac:dyDescent="0.3">
      <c r="A16" s="1">
        <v>6</v>
      </c>
      <c r="B16" t="s">
        <v>600</v>
      </c>
      <c r="C16" s="3" t="s">
        <v>26</v>
      </c>
      <c r="D16" s="18" t="s">
        <v>43</v>
      </c>
      <c r="E16" s="5" t="s">
        <v>44</v>
      </c>
      <c r="F16" s="5" t="s">
        <v>45</v>
      </c>
      <c r="G16" s="5" t="s">
        <v>30</v>
      </c>
      <c r="H16" s="19" t="s">
        <v>31</v>
      </c>
      <c r="I16" s="19" t="s">
        <v>32</v>
      </c>
      <c r="J16" s="9">
        <v>3</v>
      </c>
      <c r="K16" s="6">
        <v>43800</v>
      </c>
      <c r="L16" s="6">
        <v>45657</v>
      </c>
      <c r="M16" s="7">
        <f t="shared" si="0"/>
        <v>265.28571428571428</v>
      </c>
      <c r="N16" s="8">
        <v>1.5</v>
      </c>
      <c r="O16" s="21"/>
    </row>
    <row r="17" spans="1:15" ht="115.5" thickBot="1" x14ac:dyDescent="0.3">
      <c r="A17" s="1">
        <v>7</v>
      </c>
      <c r="B17" t="s">
        <v>601</v>
      </c>
      <c r="C17" s="3" t="s">
        <v>26</v>
      </c>
      <c r="D17" s="18" t="s">
        <v>46</v>
      </c>
      <c r="E17" s="5" t="s">
        <v>47</v>
      </c>
      <c r="F17" s="5" t="s">
        <v>48</v>
      </c>
      <c r="G17" s="5" t="s">
        <v>30</v>
      </c>
      <c r="H17" s="5" t="s">
        <v>31</v>
      </c>
      <c r="I17" s="19" t="s">
        <v>32</v>
      </c>
      <c r="J17" s="9">
        <v>3</v>
      </c>
      <c r="K17" s="6">
        <v>43800</v>
      </c>
      <c r="L17" s="6">
        <v>45657</v>
      </c>
      <c r="M17" s="7">
        <f t="shared" si="0"/>
        <v>265.28571428571428</v>
      </c>
      <c r="N17" s="8">
        <v>1.5</v>
      </c>
      <c r="O17" s="21"/>
    </row>
    <row r="18" spans="1:15" ht="115.5" thickBot="1" x14ac:dyDescent="0.3">
      <c r="A18" s="1">
        <v>8</v>
      </c>
      <c r="B18" t="s">
        <v>602</v>
      </c>
      <c r="C18" s="3" t="s">
        <v>26</v>
      </c>
      <c r="D18" s="18" t="s">
        <v>836</v>
      </c>
      <c r="E18" s="5" t="s">
        <v>49</v>
      </c>
      <c r="F18" s="5" t="s">
        <v>50</v>
      </c>
      <c r="G18" s="5" t="s">
        <v>30</v>
      </c>
      <c r="H18" s="5" t="s">
        <v>31</v>
      </c>
      <c r="I18" s="19" t="s">
        <v>32</v>
      </c>
      <c r="J18" s="9">
        <v>3</v>
      </c>
      <c r="K18" s="6">
        <v>43800</v>
      </c>
      <c r="L18" s="6">
        <v>45657</v>
      </c>
      <c r="M18" s="7">
        <f t="shared" si="0"/>
        <v>265.28571428571428</v>
      </c>
      <c r="N18" s="8">
        <v>1.5</v>
      </c>
      <c r="O18" s="21"/>
    </row>
    <row r="19" spans="1:15" ht="115.5" thickBot="1" x14ac:dyDescent="0.3">
      <c r="A19" s="1">
        <v>9</v>
      </c>
      <c r="B19" t="s">
        <v>603</v>
      </c>
      <c r="C19" s="3" t="s">
        <v>26</v>
      </c>
      <c r="D19" s="18" t="s">
        <v>837</v>
      </c>
      <c r="E19" s="5" t="s">
        <v>51</v>
      </c>
      <c r="F19" s="15" t="s">
        <v>52</v>
      </c>
      <c r="G19" s="5" t="s">
        <v>30</v>
      </c>
      <c r="H19" s="5" t="s">
        <v>31</v>
      </c>
      <c r="I19" s="19" t="s">
        <v>32</v>
      </c>
      <c r="J19" s="9">
        <v>3</v>
      </c>
      <c r="K19" s="6">
        <v>43800</v>
      </c>
      <c r="L19" s="6">
        <v>45657</v>
      </c>
      <c r="M19" s="7">
        <f t="shared" si="0"/>
        <v>265.28571428571428</v>
      </c>
      <c r="N19" s="8">
        <v>1.5</v>
      </c>
      <c r="O19" s="21"/>
    </row>
    <row r="20" spans="1:15" ht="192" thickBot="1" x14ac:dyDescent="0.3">
      <c r="A20" s="1">
        <v>10</v>
      </c>
      <c r="B20" t="s">
        <v>604</v>
      </c>
      <c r="C20" s="3" t="s">
        <v>26</v>
      </c>
      <c r="D20" s="18" t="s">
        <v>837</v>
      </c>
      <c r="E20" s="5" t="s">
        <v>51</v>
      </c>
      <c r="F20" s="15" t="s">
        <v>29</v>
      </c>
      <c r="G20" s="5" t="s">
        <v>30</v>
      </c>
      <c r="H20" s="5" t="s">
        <v>31</v>
      </c>
      <c r="I20" s="19" t="s">
        <v>32</v>
      </c>
      <c r="J20" s="9">
        <v>3</v>
      </c>
      <c r="K20" s="6">
        <v>43800</v>
      </c>
      <c r="L20" s="6">
        <v>45657</v>
      </c>
      <c r="M20" s="7">
        <f t="shared" si="0"/>
        <v>265.28571428571428</v>
      </c>
      <c r="N20" s="8">
        <v>1.5</v>
      </c>
      <c r="O20" s="21"/>
    </row>
    <row r="21" spans="1:15" ht="115.5" thickBot="1" x14ac:dyDescent="0.3">
      <c r="A21" s="1">
        <v>11</v>
      </c>
      <c r="B21" t="s">
        <v>605</v>
      </c>
      <c r="C21" s="3" t="s">
        <v>26</v>
      </c>
      <c r="D21" s="18" t="s">
        <v>838</v>
      </c>
      <c r="E21" s="5" t="s">
        <v>53</v>
      </c>
      <c r="F21" s="15" t="s">
        <v>54</v>
      </c>
      <c r="G21" s="5" t="s">
        <v>30</v>
      </c>
      <c r="H21" s="5" t="s">
        <v>31</v>
      </c>
      <c r="I21" s="19" t="s">
        <v>32</v>
      </c>
      <c r="J21" s="9">
        <v>3</v>
      </c>
      <c r="K21" s="22">
        <v>43800</v>
      </c>
      <c r="L21" s="6">
        <v>45657</v>
      </c>
      <c r="M21" s="7">
        <f t="shared" si="0"/>
        <v>265.28571428571428</v>
      </c>
      <c r="N21" s="8">
        <v>1.5</v>
      </c>
      <c r="O21" s="21"/>
    </row>
    <row r="22" spans="1:15" ht="192" thickBot="1" x14ac:dyDescent="0.3">
      <c r="A22" s="1">
        <v>12</v>
      </c>
      <c r="B22" t="s">
        <v>606</v>
      </c>
      <c r="C22" s="3" t="s">
        <v>26</v>
      </c>
      <c r="D22" s="18" t="s">
        <v>838</v>
      </c>
      <c r="E22" s="5" t="s">
        <v>53</v>
      </c>
      <c r="F22" s="15" t="s">
        <v>29</v>
      </c>
      <c r="G22" s="5" t="s">
        <v>30</v>
      </c>
      <c r="H22" s="5" t="s">
        <v>31</v>
      </c>
      <c r="I22" s="19" t="s">
        <v>32</v>
      </c>
      <c r="J22" s="9">
        <v>3</v>
      </c>
      <c r="K22" s="22">
        <v>43800</v>
      </c>
      <c r="L22" s="6">
        <v>45657</v>
      </c>
      <c r="M22" s="7">
        <f t="shared" si="0"/>
        <v>265.28571428571428</v>
      </c>
      <c r="N22" s="8">
        <v>1.5</v>
      </c>
      <c r="O22" s="21"/>
    </row>
    <row r="23" spans="1:15" ht="192" thickBot="1" x14ac:dyDescent="0.3">
      <c r="A23" s="1">
        <v>13</v>
      </c>
      <c r="B23" t="s">
        <v>607</v>
      </c>
      <c r="C23" s="3" t="s">
        <v>26</v>
      </c>
      <c r="D23" s="18" t="s">
        <v>839</v>
      </c>
      <c r="E23" s="5" t="s">
        <v>55</v>
      </c>
      <c r="F23" s="15" t="s">
        <v>29</v>
      </c>
      <c r="G23" s="5" t="s">
        <v>30</v>
      </c>
      <c r="H23" s="5" t="s">
        <v>31</v>
      </c>
      <c r="I23" s="19" t="s">
        <v>32</v>
      </c>
      <c r="J23" s="23">
        <v>3</v>
      </c>
      <c r="K23" s="22">
        <v>43800</v>
      </c>
      <c r="L23" s="6">
        <v>45657</v>
      </c>
      <c r="M23" s="7">
        <f t="shared" si="0"/>
        <v>265.28571428571428</v>
      </c>
      <c r="N23" s="8">
        <v>1.5</v>
      </c>
      <c r="O23" s="21"/>
    </row>
    <row r="24" spans="1:15" ht="192" thickBot="1" x14ac:dyDescent="0.3">
      <c r="A24" s="1">
        <v>14</v>
      </c>
      <c r="B24" t="s">
        <v>608</v>
      </c>
      <c r="C24" s="3" t="s">
        <v>26</v>
      </c>
      <c r="D24" s="18" t="s">
        <v>840</v>
      </c>
      <c r="E24" s="5" t="s">
        <v>56</v>
      </c>
      <c r="F24" s="15" t="s">
        <v>29</v>
      </c>
      <c r="G24" s="5" t="s">
        <v>30</v>
      </c>
      <c r="H24" s="5" t="s">
        <v>31</v>
      </c>
      <c r="I24" s="19" t="s">
        <v>32</v>
      </c>
      <c r="J24" s="23">
        <v>3</v>
      </c>
      <c r="K24" s="22">
        <v>43800</v>
      </c>
      <c r="L24" s="6">
        <v>45657</v>
      </c>
      <c r="M24" s="7">
        <f t="shared" si="0"/>
        <v>265.28571428571428</v>
      </c>
      <c r="N24" s="8">
        <v>1.5</v>
      </c>
      <c r="O24" s="21"/>
    </row>
    <row r="25" spans="1:15" ht="192" thickBot="1" x14ac:dyDescent="0.3">
      <c r="A25" s="1">
        <v>15</v>
      </c>
      <c r="B25" t="s">
        <v>609</v>
      </c>
      <c r="C25" s="3" t="s">
        <v>26</v>
      </c>
      <c r="D25" s="18" t="s">
        <v>841</v>
      </c>
      <c r="E25" s="5" t="s">
        <v>57</v>
      </c>
      <c r="F25" s="15" t="s">
        <v>29</v>
      </c>
      <c r="G25" s="5" t="s">
        <v>30</v>
      </c>
      <c r="H25" s="5" t="s">
        <v>31</v>
      </c>
      <c r="I25" s="19" t="s">
        <v>32</v>
      </c>
      <c r="J25" s="23">
        <v>3</v>
      </c>
      <c r="K25" s="22">
        <v>43800</v>
      </c>
      <c r="L25" s="6">
        <v>45657</v>
      </c>
      <c r="M25" s="7">
        <f t="shared" si="0"/>
        <v>265.28571428571428</v>
      </c>
      <c r="N25" s="8">
        <v>1.5</v>
      </c>
      <c r="O25" s="21"/>
    </row>
    <row r="26" spans="1:15" ht="115.5" thickBot="1" x14ac:dyDescent="0.3">
      <c r="A26" s="1">
        <v>16</v>
      </c>
      <c r="B26" t="s">
        <v>610</v>
      </c>
      <c r="C26" s="3" t="s">
        <v>26</v>
      </c>
      <c r="D26" s="18" t="s">
        <v>842</v>
      </c>
      <c r="E26" s="5" t="s">
        <v>58</v>
      </c>
      <c r="F26" s="5" t="s">
        <v>59</v>
      </c>
      <c r="G26" s="5" t="s">
        <v>30</v>
      </c>
      <c r="H26" s="5" t="s">
        <v>31</v>
      </c>
      <c r="I26" s="19" t="s">
        <v>32</v>
      </c>
      <c r="J26" s="9">
        <v>2</v>
      </c>
      <c r="K26" s="6">
        <v>42767</v>
      </c>
      <c r="L26" s="6">
        <v>45657</v>
      </c>
      <c r="M26" s="7">
        <f t="shared" si="0"/>
        <v>412.85714285714283</v>
      </c>
      <c r="N26" s="8">
        <v>1.5</v>
      </c>
      <c r="O26" s="21"/>
    </row>
    <row r="27" spans="1:15" ht="115.5" thickBot="1" x14ac:dyDescent="0.3">
      <c r="A27" s="1">
        <v>17</v>
      </c>
      <c r="B27" t="s">
        <v>611</v>
      </c>
      <c r="C27" s="3" t="s">
        <v>26</v>
      </c>
      <c r="D27" s="24" t="s">
        <v>843</v>
      </c>
      <c r="E27" s="10" t="s">
        <v>60</v>
      </c>
      <c r="F27" s="10" t="s">
        <v>61</v>
      </c>
      <c r="G27" s="10" t="s">
        <v>30</v>
      </c>
      <c r="H27" s="10" t="s">
        <v>31</v>
      </c>
      <c r="I27" s="10" t="s">
        <v>31</v>
      </c>
      <c r="J27" s="11">
        <v>3</v>
      </c>
      <c r="K27" s="12">
        <v>43800</v>
      </c>
      <c r="L27" s="6">
        <v>45657</v>
      </c>
      <c r="M27" s="7">
        <f t="shared" si="0"/>
        <v>265.28571428571428</v>
      </c>
      <c r="N27" s="8">
        <v>1.5</v>
      </c>
      <c r="O27" s="21"/>
    </row>
    <row r="28" spans="1:15" ht="115.5" thickBot="1" x14ac:dyDescent="0.3">
      <c r="A28" s="1">
        <v>18</v>
      </c>
      <c r="B28" t="s">
        <v>612</v>
      </c>
      <c r="C28" s="3" t="s">
        <v>26</v>
      </c>
      <c r="D28" s="24" t="s">
        <v>844</v>
      </c>
      <c r="E28" s="10" t="s">
        <v>62</v>
      </c>
      <c r="F28" s="10" t="s">
        <v>63</v>
      </c>
      <c r="G28" s="10" t="s">
        <v>30</v>
      </c>
      <c r="H28" s="5" t="s">
        <v>31</v>
      </c>
      <c r="I28" s="10" t="s">
        <v>31</v>
      </c>
      <c r="J28" s="11">
        <v>3</v>
      </c>
      <c r="K28" s="6">
        <v>43800</v>
      </c>
      <c r="L28" s="6">
        <v>45657</v>
      </c>
      <c r="M28" s="7">
        <f t="shared" si="0"/>
        <v>265.28571428571428</v>
      </c>
      <c r="N28" s="8">
        <v>1.5</v>
      </c>
      <c r="O28" s="21"/>
    </row>
    <row r="29" spans="1:15" ht="153.75" thickBot="1" x14ac:dyDescent="0.3">
      <c r="A29" s="1">
        <v>19</v>
      </c>
      <c r="B29" t="s">
        <v>613</v>
      </c>
      <c r="C29" s="3" t="s">
        <v>26</v>
      </c>
      <c r="D29" s="25" t="s">
        <v>845</v>
      </c>
      <c r="E29" s="10" t="s">
        <v>64</v>
      </c>
      <c r="F29" s="10" t="s">
        <v>65</v>
      </c>
      <c r="G29" s="10" t="s">
        <v>30</v>
      </c>
      <c r="H29" s="5" t="s">
        <v>31</v>
      </c>
      <c r="I29" s="10" t="s">
        <v>31</v>
      </c>
      <c r="J29" s="11">
        <v>3</v>
      </c>
      <c r="K29" s="6">
        <v>43800</v>
      </c>
      <c r="L29" s="6">
        <v>45657</v>
      </c>
      <c r="M29" s="7">
        <v>160.85714285714286</v>
      </c>
      <c r="N29" s="8">
        <v>1.5</v>
      </c>
      <c r="O29" s="21"/>
    </row>
    <row r="30" spans="1:15" ht="192" thickBot="1" x14ac:dyDescent="0.3">
      <c r="A30" s="1">
        <v>20</v>
      </c>
      <c r="B30" t="s">
        <v>614</v>
      </c>
      <c r="C30" s="3" t="s">
        <v>26</v>
      </c>
      <c r="D30" s="24" t="s">
        <v>66</v>
      </c>
      <c r="E30" s="10" t="s">
        <v>67</v>
      </c>
      <c r="F30" s="15" t="s">
        <v>29</v>
      </c>
      <c r="G30" s="5" t="s">
        <v>30</v>
      </c>
      <c r="H30" s="5" t="s">
        <v>31</v>
      </c>
      <c r="I30" s="19" t="s">
        <v>32</v>
      </c>
      <c r="J30" s="23">
        <v>3</v>
      </c>
      <c r="K30" s="22">
        <v>43800</v>
      </c>
      <c r="L30" s="6">
        <v>45657</v>
      </c>
      <c r="M30" s="7">
        <f t="shared" si="0"/>
        <v>265.28571428571428</v>
      </c>
      <c r="N30" s="8">
        <v>1.5</v>
      </c>
      <c r="O30" s="21"/>
    </row>
    <row r="31" spans="1:15" ht="166.5" thickBot="1" x14ac:dyDescent="0.3">
      <c r="A31" s="1">
        <v>21</v>
      </c>
      <c r="B31" t="s">
        <v>615</v>
      </c>
      <c r="C31" s="3" t="s">
        <v>26</v>
      </c>
      <c r="D31" s="18" t="s">
        <v>68</v>
      </c>
      <c r="E31" s="10" t="s">
        <v>69</v>
      </c>
      <c r="F31" s="10"/>
      <c r="G31" s="10" t="s">
        <v>30</v>
      </c>
      <c r="H31" s="10" t="s">
        <v>31</v>
      </c>
      <c r="I31" s="10" t="s">
        <v>31</v>
      </c>
      <c r="J31" s="13">
        <v>3</v>
      </c>
      <c r="K31" s="12">
        <v>43800</v>
      </c>
      <c r="L31" s="6">
        <v>45657</v>
      </c>
      <c r="M31" s="7">
        <f t="shared" ref="M31:M69" si="1">SUM(L31-K31)/7</f>
        <v>265.28571428571428</v>
      </c>
      <c r="N31" s="8">
        <v>1.5</v>
      </c>
      <c r="O31" s="21"/>
    </row>
    <row r="32" spans="1:15" ht="166.5" thickBot="1" x14ac:dyDescent="0.3">
      <c r="A32" s="1">
        <v>22</v>
      </c>
      <c r="B32" t="s">
        <v>616</v>
      </c>
      <c r="C32" s="3" t="s">
        <v>26</v>
      </c>
      <c r="D32" s="18" t="s">
        <v>846</v>
      </c>
      <c r="E32" s="5" t="s">
        <v>70</v>
      </c>
      <c r="F32" s="5" t="s">
        <v>71</v>
      </c>
      <c r="G32" s="5" t="s">
        <v>30</v>
      </c>
      <c r="H32" s="5" t="s">
        <v>31</v>
      </c>
      <c r="I32" s="19" t="s">
        <v>32</v>
      </c>
      <c r="J32" s="9">
        <v>1</v>
      </c>
      <c r="K32" s="6">
        <v>42947</v>
      </c>
      <c r="L32" s="6">
        <v>45657</v>
      </c>
      <c r="M32" s="7">
        <f t="shared" si="1"/>
        <v>387.14285714285717</v>
      </c>
      <c r="N32" s="14">
        <v>1</v>
      </c>
      <c r="O32" s="21"/>
    </row>
    <row r="33" spans="1:15" ht="192" thickBot="1" x14ac:dyDescent="0.3">
      <c r="A33" s="1">
        <v>23</v>
      </c>
      <c r="B33" t="s">
        <v>617</v>
      </c>
      <c r="C33" s="3" t="s">
        <v>26</v>
      </c>
      <c r="D33" s="18" t="s">
        <v>847</v>
      </c>
      <c r="E33" s="5" t="s">
        <v>72</v>
      </c>
      <c r="F33" s="17" t="s">
        <v>29</v>
      </c>
      <c r="G33" s="5" t="s">
        <v>30</v>
      </c>
      <c r="H33" s="5" t="s">
        <v>31</v>
      </c>
      <c r="I33" s="19" t="s">
        <v>32</v>
      </c>
      <c r="J33" s="23">
        <v>3</v>
      </c>
      <c r="K33" s="22">
        <v>43800</v>
      </c>
      <c r="L33" s="6">
        <v>45657</v>
      </c>
      <c r="M33" s="7">
        <f t="shared" si="1"/>
        <v>265.28571428571428</v>
      </c>
      <c r="N33" s="8">
        <v>1.5</v>
      </c>
      <c r="O33" s="21"/>
    </row>
    <row r="34" spans="1:15" ht="153.75" thickBot="1" x14ac:dyDescent="0.3">
      <c r="A34" s="1">
        <v>24</v>
      </c>
      <c r="B34" t="s">
        <v>618</v>
      </c>
      <c r="C34" s="3" t="s">
        <v>26</v>
      </c>
      <c r="D34" s="18" t="s">
        <v>73</v>
      </c>
      <c r="E34" s="26" t="s">
        <v>74</v>
      </c>
      <c r="F34" s="26" t="s">
        <v>75</v>
      </c>
      <c r="G34" s="26" t="s">
        <v>76</v>
      </c>
      <c r="H34" s="26" t="s">
        <v>77</v>
      </c>
      <c r="I34" s="26" t="s">
        <v>78</v>
      </c>
      <c r="J34" s="27">
        <v>1</v>
      </c>
      <c r="K34" s="28">
        <v>44019</v>
      </c>
      <c r="L34" s="28">
        <v>44255</v>
      </c>
      <c r="M34" s="7">
        <f t="shared" si="1"/>
        <v>33.714285714285715</v>
      </c>
      <c r="N34" s="23">
        <v>1</v>
      </c>
      <c r="O34" s="21"/>
    </row>
    <row r="35" spans="1:15" ht="204.75" thickBot="1" x14ac:dyDescent="0.3">
      <c r="A35" s="1">
        <v>25</v>
      </c>
      <c r="B35" t="s">
        <v>619</v>
      </c>
      <c r="C35" s="3" t="s">
        <v>26</v>
      </c>
      <c r="D35" s="18" t="s">
        <v>79</v>
      </c>
      <c r="E35" s="26" t="s">
        <v>80</v>
      </c>
      <c r="F35" s="29" t="s">
        <v>81</v>
      </c>
      <c r="G35" s="30" t="s">
        <v>84</v>
      </c>
      <c r="H35" s="31" t="s">
        <v>82</v>
      </c>
      <c r="I35" s="32" t="s">
        <v>83</v>
      </c>
      <c r="J35" s="33">
        <v>120</v>
      </c>
      <c r="K35" s="28">
        <v>44265</v>
      </c>
      <c r="L35" s="28">
        <v>45290</v>
      </c>
      <c r="M35" s="7">
        <f t="shared" si="1"/>
        <v>146.42857142857142</v>
      </c>
      <c r="N35" s="34">
        <v>0</v>
      </c>
      <c r="O35" s="21"/>
    </row>
    <row r="36" spans="1:15" ht="204.75" thickBot="1" x14ac:dyDescent="0.3">
      <c r="A36" s="1">
        <v>26</v>
      </c>
      <c r="B36" t="s">
        <v>620</v>
      </c>
      <c r="C36" s="3" t="s">
        <v>26</v>
      </c>
      <c r="D36" s="18" t="s">
        <v>85</v>
      </c>
      <c r="E36" s="26" t="s">
        <v>86</v>
      </c>
      <c r="F36" s="29" t="s">
        <v>87</v>
      </c>
      <c r="G36" s="35" t="s">
        <v>88</v>
      </c>
      <c r="H36" s="30" t="s">
        <v>89</v>
      </c>
      <c r="I36" s="36" t="s">
        <v>83</v>
      </c>
      <c r="J36" s="33">
        <v>40</v>
      </c>
      <c r="K36" s="28">
        <v>44265</v>
      </c>
      <c r="L36" s="28">
        <v>45107</v>
      </c>
      <c r="M36" s="7">
        <f t="shared" si="1"/>
        <v>120.28571428571429</v>
      </c>
      <c r="N36" s="34">
        <v>0</v>
      </c>
      <c r="O36" s="21"/>
    </row>
    <row r="37" spans="1:15" ht="179.25" thickBot="1" x14ac:dyDescent="0.3">
      <c r="A37" s="1">
        <v>27</v>
      </c>
      <c r="B37" t="s">
        <v>621</v>
      </c>
      <c r="C37" s="3" t="s">
        <v>26</v>
      </c>
      <c r="D37" s="18" t="s">
        <v>90</v>
      </c>
      <c r="E37" s="37" t="s">
        <v>91</v>
      </c>
      <c r="F37" s="38" t="s">
        <v>92</v>
      </c>
      <c r="G37" s="39" t="s">
        <v>93</v>
      </c>
      <c r="H37" s="40" t="s">
        <v>94</v>
      </c>
      <c r="I37" s="7" t="s">
        <v>95</v>
      </c>
      <c r="J37" s="7">
        <v>6</v>
      </c>
      <c r="K37" s="28">
        <v>44378</v>
      </c>
      <c r="L37" s="28">
        <v>44651</v>
      </c>
      <c r="M37" s="7">
        <f t="shared" si="1"/>
        <v>39</v>
      </c>
      <c r="N37" s="34">
        <v>6</v>
      </c>
      <c r="O37" s="21"/>
    </row>
    <row r="38" spans="1:15" ht="179.25" thickBot="1" x14ac:dyDescent="0.3">
      <c r="A38" s="1">
        <v>28</v>
      </c>
      <c r="B38" t="s">
        <v>622</v>
      </c>
      <c r="C38" s="3" t="s">
        <v>26</v>
      </c>
      <c r="D38" s="18" t="s">
        <v>96</v>
      </c>
      <c r="E38" s="41" t="s">
        <v>97</v>
      </c>
      <c r="F38" s="38" t="s">
        <v>98</v>
      </c>
      <c r="G38" s="39" t="s">
        <v>99</v>
      </c>
      <c r="H38" s="42" t="s">
        <v>100</v>
      </c>
      <c r="I38" s="43" t="s">
        <v>101</v>
      </c>
      <c r="J38" s="43">
        <v>2</v>
      </c>
      <c r="K38" s="22">
        <v>44378</v>
      </c>
      <c r="L38" s="22">
        <v>44593</v>
      </c>
      <c r="M38" s="7">
        <f t="shared" si="1"/>
        <v>30.714285714285715</v>
      </c>
      <c r="N38" s="34">
        <v>2</v>
      </c>
      <c r="O38" s="21"/>
    </row>
    <row r="39" spans="1:15" ht="115.5" thickBot="1" x14ac:dyDescent="0.3">
      <c r="A39" s="1">
        <v>29</v>
      </c>
      <c r="B39" t="s">
        <v>623</v>
      </c>
      <c r="C39" s="3" t="s">
        <v>26</v>
      </c>
      <c r="D39" s="18" t="s">
        <v>102</v>
      </c>
      <c r="E39" s="41" t="s">
        <v>103</v>
      </c>
      <c r="F39" s="38" t="s">
        <v>104</v>
      </c>
      <c r="G39" s="39" t="s">
        <v>105</v>
      </c>
      <c r="H39" s="36" t="s">
        <v>106</v>
      </c>
      <c r="I39" s="43" t="s">
        <v>107</v>
      </c>
      <c r="J39" s="43">
        <v>4</v>
      </c>
      <c r="K39" s="22">
        <v>44378</v>
      </c>
      <c r="L39" s="22">
        <v>44651</v>
      </c>
      <c r="M39" s="7">
        <f t="shared" si="1"/>
        <v>39</v>
      </c>
      <c r="N39" s="34">
        <v>4</v>
      </c>
      <c r="O39" s="21"/>
    </row>
    <row r="40" spans="1:15" ht="179.25" thickBot="1" x14ac:dyDescent="0.3">
      <c r="A40" s="1">
        <v>30</v>
      </c>
      <c r="B40" t="s">
        <v>624</v>
      </c>
      <c r="C40" s="3" t="s">
        <v>26</v>
      </c>
      <c r="D40" s="18" t="s">
        <v>108</v>
      </c>
      <c r="E40" s="41" t="s">
        <v>109</v>
      </c>
      <c r="F40" s="38" t="s">
        <v>110</v>
      </c>
      <c r="G40" s="39" t="s">
        <v>111</v>
      </c>
      <c r="H40" s="44" t="s">
        <v>112</v>
      </c>
      <c r="I40" s="43" t="s">
        <v>113</v>
      </c>
      <c r="J40" s="43">
        <v>3</v>
      </c>
      <c r="K40" s="22">
        <v>44378</v>
      </c>
      <c r="L40" s="22">
        <v>44651</v>
      </c>
      <c r="M40" s="7">
        <f t="shared" si="1"/>
        <v>39</v>
      </c>
      <c r="N40" s="34">
        <v>3</v>
      </c>
      <c r="O40" s="21"/>
    </row>
    <row r="41" spans="1:15" ht="166.5" thickBot="1" x14ac:dyDescent="0.3">
      <c r="A41" s="1">
        <v>31</v>
      </c>
      <c r="B41" t="s">
        <v>625</v>
      </c>
      <c r="C41" s="3" t="s">
        <v>26</v>
      </c>
      <c r="D41" s="18" t="s">
        <v>114</v>
      </c>
      <c r="E41" s="41" t="s">
        <v>115</v>
      </c>
      <c r="F41" s="45" t="s">
        <v>116</v>
      </c>
      <c r="G41" s="41" t="s">
        <v>117</v>
      </c>
      <c r="H41" s="41" t="s">
        <v>118</v>
      </c>
      <c r="I41" s="45" t="s">
        <v>119</v>
      </c>
      <c r="J41" s="23">
        <v>2</v>
      </c>
      <c r="K41" s="22">
        <v>44469</v>
      </c>
      <c r="L41" s="22">
        <v>44651</v>
      </c>
      <c r="M41" s="7">
        <f t="shared" si="1"/>
        <v>26</v>
      </c>
      <c r="N41" s="9">
        <v>2</v>
      </c>
      <c r="O41" s="21"/>
    </row>
    <row r="42" spans="1:15" ht="179.25" thickBot="1" x14ac:dyDescent="0.3">
      <c r="A42" s="1">
        <v>32</v>
      </c>
      <c r="B42" t="s">
        <v>626</v>
      </c>
      <c r="C42" s="3" t="s">
        <v>26</v>
      </c>
      <c r="D42" s="18" t="s">
        <v>120</v>
      </c>
      <c r="E42" s="46" t="s">
        <v>121</v>
      </c>
      <c r="F42" s="38" t="s">
        <v>754</v>
      </c>
      <c r="G42" s="41" t="s">
        <v>122</v>
      </c>
      <c r="H42" s="47" t="s">
        <v>123</v>
      </c>
      <c r="I42" s="45" t="s">
        <v>756</v>
      </c>
      <c r="J42" s="23">
        <v>1</v>
      </c>
      <c r="K42" s="48">
        <v>44398</v>
      </c>
      <c r="L42" s="48">
        <v>44561</v>
      </c>
      <c r="M42" s="7">
        <f t="shared" si="1"/>
        <v>23.285714285714285</v>
      </c>
      <c r="N42" s="9">
        <v>1</v>
      </c>
      <c r="O42" s="21"/>
    </row>
    <row r="43" spans="1:15" ht="141" thickBot="1" x14ac:dyDescent="0.3">
      <c r="A43" s="1">
        <v>33</v>
      </c>
      <c r="B43" t="s">
        <v>627</v>
      </c>
      <c r="C43" s="3" t="s">
        <v>26</v>
      </c>
      <c r="D43" s="18" t="s">
        <v>124</v>
      </c>
      <c r="E43" s="41" t="s">
        <v>125</v>
      </c>
      <c r="F43" s="41" t="s">
        <v>757</v>
      </c>
      <c r="G43" s="41" t="s">
        <v>126</v>
      </c>
      <c r="H43" s="47" t="s">
        <v>127</v>
      </c>
      <c r="I43" s="45" t="s">
        <v>758</v>
      </c>
      <c r="J43" s="23">
        <v>1</v>
      </c>
      <c r="K43" s="49">
        <v>44531</v>
      </c>
      <c r="L43" s="49">
        <v>44606</v>
      </c>
      <c r="M43" s="7">
        <f t="shared" si="1"/>
        <v>10.714285714285714</v>
      </c>
      <c r="N43" s="9">
        <v>1</v>
      </c>
      <c r="O43" s="21"/>
    </row>
    <row r="44" spans="1:15" ht="179.25" thickBot="1" x14ac:dyDescent="0.3">
      <c r="A44" s="1">
        <v>34</v>
      </c>
      <c r="B44" t="s">
        <v>628</v>
      </c>
      <c r="C44" s="3" t="s">
        <v>26</v>
      </c>
      <c r="D44" s="18" t="s">
        <v>128</v>
      </c>
      <c r="E44" s="46" t="s">
        <v>759</v>
      </c>
      <c r="F44" s="9" t="s">
        <v>129</v>
      </c>
      <c r="G44" s="45" t="s">
        <v>130</v>
      </c>
      <c r="H44" s="45" t="s">
        <v>131</v>
      </c>
      <c r="I44" s="36" t="s">
        <v>132</v>
      </c>
      <c r="J44" s="23">
        <v>2</v>
      </c>
      <c r="K44" s="50">
        <v>44378</v>
      </c>
      <c r="L44" s="51">
        <v>45107</v>
      </c>
      <c r="M44" s="7">
        <f t="shared" si="1"/>
        <v>104.14285714285714</v>
      </c>
      <c r="N44" s="9">
        <v>0</v>
      </c>
      <c r="O44" s="21"/>
    </row>
    <row r="45" spans="1:15" ht="141" thickBot="1" x14ac:dyDescent="0.3">
      <c r="A45" s="1">
        <v>35</v>
      </c>
      <c r="B45" t="s">
        <v>629</v>
      </c>
      <c r="C45" s="3" t="s">
        <v>26</v>
      </c>
      <c r="D45" s="18" t="s">
        <v>133</v>
      </c>
      <c r="E45" s="41" t="s">
        <v>134</v>
      </c>
      <c r="F45" s="38" t="s">
        <v>135</v>
      </c>
      <c r="G45" s="47" t="s">
        <v>136</v>
      </c>
      <c r="H45" s="41" t="s">
        <v>137</v>
      </c>
      <c r="I45" s="45" t="s">
        <v>138</v>
      </c>
      <c r="J45" s="23">
        <v>2</v>
      </c>
      <c r="K45" s="22">
        <v>44469</v>
      </c>
      <c r="L45" s="51">
        <v>44550</v>
      </c>
      <c r="M45" s="7">
        <f t="shared" si="1"/>
        <v>11.571428571428571</v>
      </c>
      <c r="N45" s="9">
        <v>2</v>
      </c>
      <c r="O45" s="21"/>
    </row>
    <row r="46" spans="1:15" ht="192" thickBot="1" x14ac:dyDescent="0.3">
      <c r="A46" s="1">
        <v>36</v>
      </c>
      <c r="B46" t="s">
        <v>630</v>
      </c>
      <c r="C46" s="3" t="s">
        <v>26</v>
      </c>
      <c r="D46" s="18" t="s">
        <v>139</v>
      </c>
      <c r="E46" s="41" t="s">
        <v>140</v>
      </c>
      <c r="F46" s="38" t="s">
        <v>141</v>
      </c>
      <c r="G46" s="41" t="s">
        <v>142</v>
      </c>
      <c r="H46" s="41" t="s">
        <v>143</v>
      </c>
      <c r="I46" s="45" t="s">
        <v>144</v>
      </c>
      <c r="J46" s="23">
        <v>5</v>
      </c>
      <c r="K46" s="22">
        <v>44235</v>
      </c>
      <c r="L46" s="51">
        <v>44550</v>
      </c>
      <c r="M46" s="7">
        <f t="shared" si="1"/>
        <v>45</v>
      </c>
      <c r="N46" s="9">
        <v>5</v>
      </c>
      <c r="O46" s="21"/>
    </row>
    <row r="47" spans="1:15" ht="192" thickBot="1" x14ac:dyDescent="0.3">
      <c r="A47" s="1">
        <v>37</v>
      </c>
      <c r="B47" t="s">
        <v>631</v>
      </c>
      <c r="C47" s="3" t="s">
        <v>26</v>
      </c>
      <c r="D47" s="18" t="s">
        <v>145</v>
      </c>
      <c r="E47" s="41" t="s">
        <v>146</v>
      </c>
      <c r="F47" s="38" t="s">
        <v>147</v>
      </c>
      <c r="G47" s="41" t="s">
        <v>148</v>
      </c>
      <c r="H47" s="41" t="s">
        <v>143</v>
      </c>
      <c r="I47" s="45" t="s">
        <v>149</v>
      </c>
      <c r="J47" s="23">
        <v>5</v>
      </c>
      <c r="K47" s="22">
        <v>44235</v>
      </c>
      <c r="L47" s="51">
        <v>44550</v>
      </c>
      <c r="M47" s="7">
        <f t="shared" si="1"/>
        <v>45</v>
      </c>
      <c r="N47" s="9">
        <v>5</v>
      </c>
      <c r="O47" s="21"/>
    </row>
    <row r="48" spans="1:15" ht="166.5" thickBot="1" x14ac:dyDescent="0.3">
      <c r="A48" s="1">
        <v>38</v>
      </c>
      <c r="B48" t="s">
        <v>632</v>
      </c>
      <c r="C48" s="3" t="s">
        <v>26</v>
      </c>
      <c r="D48" s="18" t="s">
        <v>150</v>
      </c>
      <c r="E48" s="41" t="s">
        <v>151</v>
      </c>
      <c r="F48" s="38" t="s">
        <v>152</v>
      </c>
      <c r="G48" s="41" t="s">
        <v>153</v>
      </c>
      <c r="H48" s="41" t="s">
        <v>154</v>
      </c>
      <c r="I48" s="45" t="s">
        <v>155</v>
      </c>
      <c r="J48" s="23">
        <v>3</v>
      </c>
      <c r="K48" s="22">
        <v>44235</v>
      </c>
      <c r="L48" s="51">
        <v>44550</v>
      </c>
      <c r="M48" s="7">
        <f t="shared" si="1"/>
        <v>45</v>
      </c>
      <c r="N48" s="9">
        <v>3</v>
      </c>
      <c r="O48" s="21"/>
    </row>
    <row r="49" spans="1:15" ht="128.25" thickBot="1" x14ac:dyDescent="0.3">
      <c r="A49" s="1">
        <v>39</v>
      </c>
      <c r="B49" t="s">
        <v>633</v>
      </c>
      <c r="C49" s="3" t="s">
        <v>26</v>
      </c>
      <c r="D49" s="18" t="s">
        <v>156</v>
      </c>
      <c r="E49" s="45" t="s">
        <v>760</v>
      </c>
      <c r="F49" s="45" t="s">
        <v>157</v>
      </c>
      <c r="G49" s="45" t="s">
        <v>158</v>
      </c>
      <c r="H49" s="52" t="s">
        <v>159</v>
      </c>
      <c r="I49" s="53" t="s">
        <v>160</v>
      </c>
      <c r="J49" s="54">
        <v>4</v>
      </c>
      <c r="K49" s="55">
        <v>44469</v>
      </c>
      <c r="L49" s="55">
        <v>44651</v>
      </c>
      <c r="M49" s="7">
        <f t="shared" si="1"/>
        <v>26</v>
      </c>
      <c r="N49" s="9">
        <v>4</v>
      </c>
      <c r="O49" s="21"/>
    </row>
    <row r="50" spans="1:15" ht="179.25" thickBot="1" x14ac:dyDescent="0.3">
      <c r="A50" s="1">
        <v>40</v>
      </c>
      <c r="B50" t="s">
        <v>634</v>
      </c>
      <c r="C50" s="3" t="s">
        <v>26</v>
      </c>
      <c r="D50" s="18" t="s">
        <v>161</v>
      </c>
      <c r="E50" s="45" t="s">
        <v>755</v>
      </c>
      <c r="F50" s="45" t="s">
        <v>162</v>
      </c>
      <c r="G50" s="45" t="s">
        <v>117</v>
      </c>
      <c r="H50" s="56" t="s">
        <v>118</v>
      </c>
      <c r="I50" s="57" t="s">
        <v>163</v>
      </c>
      <c r="J50" s="58">
        <v>2</v>
      </c>
      <c r="K50" s="55">
        <v>44469</v>
      </c>
      <c r="L50" s="55">
        <v>44651</v>
      </c>
      <c r="M50" s="7">
        <f t="shared" si="1"/>
        <v>26</v>
      </c>
      <c r="N50" s="9">
        <v>2</v>
      </c>
      <c r="O50" s="21"/>
    </row>
    <row r="51" spans="1:15" ht="102.75" thickBot="1" x14ac:dyDescent="0.3">
      <c r="A51" s="1">
        <v>41</v>
      </c>
      <c r="B51" t="s">
        <v>635</v>
      </c>
      <c r="C51" s="3" t="s">
        <v>26</v>
      </c>
      <c r="D51" s="18" t="s">
        <v>164</v>
      </c>
      <c r="E51" s="45" t="s">
        <v>761</v>
      </c>
      <c r="F51" s="45" t="s">
        <v>165</v>
      </c>
      <c r="G51" s="45" t="s">
        <v>111</v>
      </c>
      <c r="H51" s="59" t="s">
        <v>166</v>
      </c>
      <c r="I51" s="60" t="s">
        <v>167</v>
      </c>
      <c r="J51" s="60">
        <v>2</v>
      </c>
      <c r="K51" s="61">
        <v>44378</v>
      </c>
      <c r="L51" s="61">
        <v>44651</v>
      </c>
      <c r="M51" s="7">
        <f t="shared" si="1"/>
        <v>39</v>
      </c>
      <c r="N51" s="9">
        <v>2</v>
      </c>
      <c r="O51" s="21"/>
    </row>
    <row r="52" spans="1:15" ht="90" thickBot="1" x14ac:dyDescent="0.3">
      <c r="A52" s="1">
        <v>42</v>
      </c>
      <c r="B52" t="s">
        <v>636</v>
      </c>
      <c r="C52" s="3" t="s">
        <v>26</v>
      </c>
      <c r="D52" s="18" t="s">
        <v>168</v>
      </c>
      <c r="E52" s="45" t="s">
        <v>762</v>
      </c>
      <c r="F52" s="45" t="s">
        <v>169</v>
      </c>
      <c r="G52" s="45" t="s">
        <v>111</v>
      </c>
      <c r="H52" s="59" t="s">
        <v>170</v>
      </c>
      <c r="I52" s="60" t="s">
        <v>167</v>
      </c>
      <c r="J52" s="60">
        <v>2</v>
      </c>
      <c r="K52" s="61">
        <v>44378</v>
      </c>
      <c r="L52" s="61">
        <v>44651</v>
      </c>
      <c r="M52" s="7">
        <f t="shared" si="1"/>
        <v>39</v>
      </c>
      <c r="N52" s="9">
        <v>2</v>
      </c>
      <c r="O52" s="21"/>
    </row>
    <row r="53" spans="1:15" ht="166.5" thickBot="1" x14ac:dyDescent="0.3">
      <c r="A53" s="1">
        <v>43</v>
      </c>
      <c r="B53" t="s">
        <v>637</v>
      </c>
      <c r="C53" s="3" t="s">
        <v>26</v>
      </c>
      <c r="D53" s="18" t="s">
        <v>171</v>
      </c>
      <c r="E53" s="26" t="s">
        <v>172</v>
      </c>
      <c r="F53" s="15" t="s">
        <v>173</v>
      </c>
      <c r="G53" s="40" t="s">
        <v>174</v>
      </c>
      <c r="H53" s="57" t="s">
        <v>175</v>
      </c>
      <c r="I53" s="62" t="s">
        <v>176</v>
      </c>
      <c r="J53" s="27">
        <v>2</v>
      </c>
      <c r="K53" s="62">
        <v>44407</v>
      </c>
      <c r="L53" s="62">
        <v>44895</v>
      </c>
      <c r="M53" s="7">
        <f t="shared" si="1"/>
        <v>69.714285714285708</v>
      </c>
      <c r="N53" s="9">
        <v>2</v>
      </c>
      <c r="O53" s="21"/>
    </row>
    <row r="54" spans="1:15" ht="166.5" thickBot="1" x14ac:dyDescent="0.3">
      <c r="A54" s="1">
        <v>44</v>
      </c>
      <c r="B54" t="s">
        <v>638</v>
      </c>
      <c r="C54" s="3" t="s">
        <v>26</v>
      </c>
      <c r="D54" s="18" t="s">
        <v>177</v>
      </c>
      <c r="E54" s="26" t="s">
        <v>178</v>
      </c>
      <c r="F54" s="15" t="s">
        <v>179</v>
      </c>
      <c r="G54" s="40" t="s">
        <v>174</v>
      </c>
      <c r="H54" s="57" t="s">
        <v>175</v>
      </c>
      <c r="I54" s="62" t="s">
        <v>176</v>
      </c>
      <c r="J54" s="27">
        <v>2</v>
      </c>
      <c r="K54" s="62">
        <v>44407</v>
      </c>
      <c r="L54" s="62">
        <v>44895</v>
      </c>
      <c r="M54" s="7">
        <f t="shared" si="1"/>
        <v>69.714285714285708</v>
      </c>
      <c r="N54" s="9">
        <v>2</v>
      </c>
      <c r="O54" s="21"/>
    </row>
    <row r="55" spans="1:15" ht="141.75" thickBot="1" x14ac:dyDescent="0.3">
      <c r="A55" s="1">
        <v>45</v>
      </c>
      <c r="B55" t="s">
        <v>639</v>
      </c>
      <c r="C55" s="3" t="s">
        <v>26</v>
      </c>
      <c r="D55" s="18" t="s">
        <v>180</v>
      </c>
      <c r="E55" s="35" t="s">
        <v>181</v>
      </c>
      <c r="F55" s="15" t="s">
        <v>182</v>
      </c>
      <c r="G55" s="40" t="s">
        <v>183</v>
      </c>
      <c r="H55" s="57" t="s">
        <v>184</v>
      </c>
      <c r="I55" s="62" t="s">
        <v>185</v>
      </c>
      <c r="J55" s="33">
        <v>4</v>
      </c>
      <c r="K55" s="62">
        <v>44392</v>
      </c>
      <c r="L55" s="62">
        <v>44484</v>
      </c>
      <c r="M55" s="7">
        <f t="shared" si="1"/>
        <v>13.142857142857142</v>
      </c>
      <c r="N55" s="9">
        <v>4</v>
      </c>
      <c r="O55" s="21"/>
    </row>
    <row r="56" spans="1:15" ht="141.75" thickBot="1" x14ac:dyDescent="0.3">
      <c r="A56" s="1">
        <v>46</v>
      </c>
      <c r="B56" t="s">
        <v>640</v>
      </c>
      <c r="C56" s="3" t="s">
        <v>26</v>
      </c>
      <c r="D56" s="18" t="s">
        <v>180</v>
      </c>
      <c r="E56" s="35" t="s">
        <v>181</v>
      </c>
      <c r="F56" s="15" t="s">
        <v>182</v>
      </c>
      <c r="G56" s="40" t="s">
        <v>186</v>
      </c>
      <c r="H56" s="57" t="s">
        <v>187</v>
      </c>
      <c r="I56" s="62" t="s">
        <v>188</v>
      </c>
      <c r="J56" s="33">
        <v>1</v>
      </c>
      <c r="K56" s="62">
        <v>44484</v>
      </c>
      <c r="L56" s="62">
        <v>44895</v>
      </c>
      <c r="M56" s="7">
        <f t="shared" si="1"/>
        <v>58.714285714285715</v>
      </c>
      <c r="N56" s="9">
        <v>1</v>
      </c>
      <c r="O56" s="21"/>
    </row>
    <row r="57" spans="1:15" ht="141.75" thickBot="1" x14ac:dyDescent="0.3">
      <c r="A57" s="1">
        <v>47</v>
      </c>
      <c r="B57" t="s">
        <v>641</v>
      </c>
      <c r="C57" s="3" t="s">
        <v>26</v>
      </c>
      <c r="D57" s="18" t="s">
        <v>189</v>
      </c>
      <c r="E57" s="35" t="s">
        <v>190</v>
      </c>
      <c r="F57" s="15" t="s">
        <v>191</v>
      </c>
      <c r="G57" s="40" t="s">
        <v>192</v>
      </c>
      <c r="H57" s="57" t="s">
        <v>193</v>
      </c>
      <c r="I57" s="62" t="s">
        <v>194</v>
      </c>
      <c r="J57" s="33">
        <v>4</v>
      </c>
      <c r="K57" s="62">
        <v>44392</v>
      </c>
      <c r="L57" s="62">
        <v>44484</v>
      </c>
      <c r="M57" s="7">
        <f t="shared" si="1"/>
        <v>13.142857142857142</v>
      </c>
      <c r="N57" s="9">
        <v>4</v>
      </c>
      <c r="O57" s="21"/>
    </row>
    <row r="58" spans="1:15" ht="141.75" thickBot="1" x14ac:dyDescent="0.3">
      <c r="A58" s="1">
        <v>48</v>
      </c>
      <c r="B58" t="s">
        <v>642</v>
      </c>
      <c r="C58" s="3" t="s">
        <v>26</v>
      </c>
      <c r="D58" s="18" t="s">
        <v>189</v>
      </c>
      <c r="E58" s="35" t="s">
        <v>190</v>
      </c>
      <c r="F58" s="15" t="s">
        <v>191</v>
      </c>
      <c r="G58" s="40" t="s">
        <v>186</v>
      </c>
      <c r="H58" s="57" t="s">
        <v>195</v>
      </c>
      <c r="I58" s="62" t="s">
        <v>188</v>
      </c>
      <c r="J58" s="33">
        <v>1</v>
      </c>
      <c r="K58" s="62">
        <v>44484</v>
      </c>
      <c r="L58" s="62">
        <v>44895</v>
      </c>
      <c r="M58" s="7">
        <f t="shared" si="1"/>
        <v>58.714285714285715</v>
      </c>
      <c r="N58" s="9">
        <v>1</v>
      </c>
      <c r="O58" s="21"/>
    </row>
    <row r="59" spans="1:15" ht="180" thickBot="1" x14ac:dyDescent="0.3">
      <c r="A59" s="1">
        <v>49</v>
      </c>
      <c r="B59" t="s">
        <v>643</v>
      </c>
      <c r="C59" s="3" t="s">
        <v>26</v>
      </c>
      <c r="D59" s="18" t="s">
        <v>196</v>
      </c>
      <c r="E59" s="35" t="s">
        <v>197</v>
      </c>
      <c r="F59" s="15" t="s">
        <v>191</v>
      </c>
      <c r="G59" s="40" t="s">
        <v>174</v>
      </c>
      <c r="H59" s="57" t="s">
        <v>198</v>
      </c>
      <c r="I59" s="62" t="s">
        <v>199</v>
      </c>
      <c r="J59" s="27">
        <v>2</v>
      </c>
      <c r="K59" s="62">
        <v>44407</v>
      </c>
      <c r="L59" s="62">
        <v>44895</v>
      </c>
      <c r="M59" s="7">
        <f t="shared" si="1"/>
        <v>69.714285714285708</v>
      </c>
      <c r="N59" s="9">
        <v>2</v>
      </c>
      <c r="O59" s="21"/>
    </row>
    <row r="60" spans="1:15" ht="141.75" thickBot="1" x14ac:dyDescent="0.3">
      <c r="A60" s="1">
        <v>50</v>
      </c>
      <c r="B60" t="s">
        <v>644</v>
      </c>
      <c r="C60" s="3" t="s">
        <v>26</v>
      </c>
      <c r="D60" s="18" t="s">
        <v>200</v>
      </c>
      <c r="E60" s="35" t="s">
        <v>201</v>
      </c>
      <c r="F60" s="15" t="s">
        <v>202</v>
      </c>
      <c r="G60" s="40" t="s">
        <v>203</v>
      </c>
      <c r="H60" s="57" t="s">
        <v>204</v>
      </c>
      <c r="I60" s="62" t="s">
        <v>194</v>
      </c>
      <c r="J60" s="33">
        <v>4</v>
      </c>
      <c r="K60" s="62">
        <v>44392</v>
      </c>
      <c r="L60" s="62">
        <v>44484</v>
      </c>
      <c r="M60" s="7">
        <f t="shared" si="1"/>
        <v>13.142857142857142</v>
      </c>
      <c r="N60" s="9">
        <v>4</v>
      </c>
      <c r="O60" s="21"/>
    </row>
    <row r="61" spans="1:15" ht="141.75" thickBot="1" x14ac:dyDescent="0.3">
      <c r="A61" s="1">
        <v>51</v>
      </c>
      <c r="B61" t="s">
        <v>645</v>
      </c>
      <c r="C61" s="3" t="s">
        <v>26</v>
      </c>
      <c r="D61" s="18" t="s">
        <v>200</v>
      </c>
      <c r="E61" s="35" t="s">
        <v>201</v>
      </c>
      <c r="F61" s="15" t="s">
        <v>205</v>
      </c>
      <c r="G61" s="40" t="s">
        <v>186</v>
      </c>
      <c r="H61" s="57" t="s">
        <v>206</v>
      </c>
      <c r="I61" s="62" t="s">
        <v>188</v>
      </c>
      <c r="J61" s="33">
        <v>1</v>
      </c>
      <c r="K61" s="62">
        <v>44484</v>
      </c>
      <c r="L61" s="62">
        <v>44895</v>
      </c>
      <c r="M61" s="7">
        <f t="shared" si="1"/>
        <v>58.714285714285715</v>
      </c>
      <c r="N61" s="9">
        <v>1</v>
      </c>
      <c r="O61" s="21"/>
    </row>
    <row r="62" spans="1:15" ht="141.75" thickBot="1" x14ac:dyDescent="0.3">
      <c r="A62" s="1">
        <v>52</v>
      </c>
      <c r="B62" t="s">
        <v>646</v>
      </c>
      <c r="C62" s="3" t="s">
        <v>26</v>
      </c>
      <c r="D62" s="18" t="s">
        <v>207</v>
      </c>
      <c r="E62" s="35" t="s">
        <v>208</v>
      </c>
      <c r="F62" s="15" t="s">
        <v>209</v>
      </c>
      <c r="G62" s="40" t="s">
        <v>210</v>
      </c>
      <c r="H62" s="57" t="s">
        <v>184</v>
      </c>
      <c r="I62" s="62" t="s">
        <v>194</v>
      </c>
      <c r="J62" s="33">
        <v>4</v>
      </c>
      <c r="K62" s="62">
        <v>44392</v>
      </c>
      <c r="L62" s="62">
        <v>44484</v>
      </c>
      <c r="M62" s="7">
        <f t="shared" si="1"/>
        <v>13.142857142857142</v>
      </c>
      <c r="N62" s="9">
        <v>4</v>
      </c>
      <c r="O62" s="21"/>
    </row>
    <row r="63" spans="1:15" ht="141.75" thickBot="1" x14ac:dyDescent="0.3">
      <c r="A63" s="1">
        <v>53</v>
      </c>
      <c r="B63" t="s">
        <v>647</v>
      </c>
      <c r="C63" s="3" t="s">
        <v>26</v>
      </c>
      <c r="D63" s="18" t="s">
        <v>207</v>
      </c>
      <c r="E63" s="35" t="s">
        <v>208</v>
      </c>
      <c r="F63" s="15" t="s">
        <v>209</v>
      </c>
      <c r="G63" s="40" t="s">
        <v>186</v>
      </c>
      <c r="H63" s="57" t="s">
        <v>211</v>
      </c>
      <c r="I63" s="62" t="s">
        <v>188</v>
      </c>
      <c r="J63" s="33">
        <v>1</v>
      </c>
      <c r="K63" s="62">
        <v>44484</v>
      </c>
      <c r="L63" s="62">
        <v>44895</v>
      </c>
      <c r="M63" s="7">
        <f t="shared" si="1"/>
        <v>58.714285714285715</v>
      </c>
      <c r="N63" s="9">
        <v>1</v>
      </c>
      <c r="O63" s="21"/>
    </row>
    <row r="64" spans="1:15" ht="141.75" thickBot="1" x14ac:dyDescent="0.3">
      <c r="A64" s="1">
        <v>54</v>
      </c>
      <c r="B64" t="s">
        <v>648</v>
      </c>
      <c r="C64" s="3" t="s">
        <v>26</v>
      </c>
      <c r="D64" s="18" t="s">
        <v>212</v>
      </c>
      <c r="E64" s="35" t="s">
        <v>213</v>
      </c>
      <c r="F64" s="15" t="s">
        <v>209</v>
      </c>
      <c r="G64" s="40" t="s">
        <v>183</v>
      </c>
      <c r="H64" s="57" t="s">
        <v>214</v>
      </c>
      <c r="I64" s="62" t="s">
        <v>194</v>
      </c>
      <c r="J64" s="33">
        <v>4</v>
      </c>
      <c r="K64" s="62">
        <v>44392</v>
      </c>
      <c r="L64" s="62">
        <v>44484</v>
      </c>
      <c r="M64" s="7">
        <f t="shared" si="1"/>
        <v>13.142857142857142</v>
      </c>
      <c r="N64" s="9">
        <v>4</v>
      </c>
      <c r="O64" s="21"/>
    </row>
    <row r="65" spans="1:15" ht="141.75" thickBot="1" x14ac:dyDescent="0.3">
      <c r="A65" s="1">
        <v>55</v>
      </c>
      <c r="B65" t="s">
        <v>649</v>
      </c>
      <c r="C65" s="3" t="s">
        <v>26</v>
      </c>
      <c r="D65" s="18" t="s">
        <v>212</v>
      </c>
      <c r="E65" s="35" t="s">
        <v>213</v>
      </c>
      <c r="F65" s="15" t="s">
        <v>209</v>
      </c>
      <c r="G65" s="40" t="s">
        <v>186</v>
      </c>
      <c r="H65" s="57" t="s">
        <v>211</v>
      </c>
      <c r="I65" s="62" t="s">
        <v>188</v>
      </c>
      <c r="J65" s="33">
        <v>1</v>
      </c>
      <c r="K65" s="62">
        <v>44484</v>
      </c>
      <c r="L65" s="62">
        <v>44895</v>
      </c>
      <c r="M65" s="7">
        <f t="shared" si="1"/>
        <v>58.714285714285715</v>
      </c>
      <c r="N65" s="9">
        <v>1</v>
      </c>
      <c r="O65" s="21"/>
    </row>
    <row r="66" spans="1:15" ht="141.75" thickBot="1" x14ac:dyDescent="0.3">
      <c r="A66" s="1">
        <v>56</v>
      </c>
      <c r="B66" t="s">
        <v>650</v>
      </c>
      <c r="C66" s="3" t="s">
        <v>26</v>
      </c>
      <c r="D66" s="18" t="s">
        <v>215</v>
      </c>
      <c r="E66" s="35" t="s">
        <v>216</v>
      </c>
      <c r="F66" s="15" t="s">
        <v>191</v>
      </c>
      <c r="G66" s="40" t="s">
        <v>217</v>
      </c>
      <c r="H66" s="57" t="s">
        <v>218</v>
      </c>
      <c r="I66" s="62" t="s">
        <v>219</v>
      </c>
      <c r="J66" s="33">
        <v>6</v>
      </c>
      <c r="K66" s="62">
        <v>44392</v>
      </c>
      <c r="L66" s="62">
        <v>45000</v>
      </c>
      <c r="M66" s="7">
        <f t="shared" si="1"/>
        <v>86.857142857142861</v>
      </c>
      <c r="N66" s="9">
        <v>0</v>
      </c>
      <c r="O66" s="21"/>
    </row>
    <row r="67" spans="1:15" ht="141.75" thickBot="1" x14ac:dyDescent="0.3">
      <c r="A67" s="1">
        <v>57</v>
      </c>
      <c r="B67" t="s">
        <v>651</v>
      </c>
      <c r="C67" s="3" t="s">
        <v>26</v>
      </c>
      <c r="D67" s="18" t="s">
        <v>215</v>
      </c>
      <c r="E67" s="35" t="s">
        <v>216</v>
      </c>
      <c r="F67" s="15" t="s">
        <v>191</v>
      </c>
      <c r="G67" s="40" t="s">
        <v>220</v>
      </c>
      <c r="H67" s="57" t="s">
        <v>221</v>
      </c>
      <c r="I67" s="62" t="s">
        <v>222</v>
      </c>
      <c r="J67" s="33">
        <v>1</v>
      </c>
      <c r="K67" s="62">
        <v>44392</v>
      </c>
      <c r="L67" s="62">
        <v>44712</v>
      </c>
      <c r="M67" s="7">
        <f t="shared" si="1"/>
        <v>45.714285714285715</v>
      </c>
      <c r="N67" s="9">
        <v>1</v>
      </c>
      <c r="O67" s="21"/>
    </row>
    <row r="68" spans="1:15" ht="180" thickBot="1" x14ac:dyDescent="0.3">
      <c r="A68" s="1">
        <v>58</v>
      </c>
      <c r="B68" t="s">
        <v>652</v>
      </c>
      <c r="C68" s="3" t="s">
        <v>26</v>
      </c>
      <c r="D68" s="18" t="s">
        <v>223</v>
      </c>
      <c r="E68" s="35" t="s">
        <v>224</v>
      </c>
      <c r="F68" s="15" t="s">
        <v>225</v>
      </c>
      <c r="G68" s="40" t="s">
        <v>183</v>
      </c>
      <c r="H68" s="57" t="s">
        <v>226</v>
      </c>
      <c r="I68" s="62" t="s">
        <v>194</v>
      </c>
      <c r="J68" s="33">
        <v>4</v>
      </c>
      <c r="K68" s="62">
        <v>44392</v>
      </c>
      <c r="L68" s="62">
        <v>44484</v>
      </c>
      <c r="M68" s="7">
        <f t="shared" si="1"/>
        <v>13.142857142857142</v>
      </c>
      <c r="N68" s="9">
        <v>4</v>
      </c>
      <c r="O68" s="21"/>
    </row>
    <row r="69" spans="1:15" ht="180" thickBot="1" x14ac:dyDescent="0.3">
      <c r="A69" s="1">
        <v>59</v>
      </c>
      <c r="B69" t="s">
        <v>653</v>
      </c>
      <c r="C69" s="3" t="s">
        <v>26</v>
      </c>
      <c r="D69" s="18" t="s">
        <v>223</v>
      </c>
      <c r="E69" s="35" t="s">
        <v>224</v>
      </c>
      <c r="F69" s="15" t="s">
        <v>225</v>
      </c>
      <c r="G69" s="40" t="s">
        <v>186</v>
      </c>
      <c r="H69" s="57" t="s">
        <v>227</v>
      </c>
      <c r="I69" s="62" t="s">
        <v>188</v>
      </c>
      <c r="J69" s="33">
        <v>1</v>
      </c>
      <c r="K69" s="62">
        <v>44484</v>
      </c>
      <c r="L69" s="62">
        <v>44895</v>
      </c>
      <c r="M69" s="7">
        <f t="shared" si="1"/>
        <v>58.714285714285715</v>
      </c>
      <c r="N69" s="9">
        <v>1</v>
      </c>
      <c r="O69" s="21"/>
    </row>
    <row r="70" spans="1:15" ht="167.25" thickBot="1" x14ac:dyDescent="0.3">
      <c r="A70" s="1">
        <v>60</v>
      </c>
      <c r="B70" t="s">
        <v>654</v>
      </c>
      <c r="C70" s="3" t="s">
        <v>26</v>
      </c>
      <c r="D70" s="18" t="s">
        <v>228</v>
      </c>
      <c r="E70" s="35" t="s">
        <v>229</v>
      </c>
      <c r="F70" s="15" t="s">
        <v>173</v>
      </c>
      <c r="G70" s="40" t="s">
        <v>230</v>
      </c>
      <c r="H70" s="57" t="s">
        <v>231</v>
      </c>
      <c r="I70" s="62" t="s">
        <v>232</v>
      </c>
      <c r="J70" s="33">
        <v>2</v>
      </c>
      <c r="K70" s="62">
        <v>44392</v>
      </c>
      <c r="L70" s="62">
        <v>44561</v>
      </c>
      <c r="M70" s="7">
        <f t="shared" ref="M70:M84" si="2">SUM(L70-K70)/7</f>
        <v>24.142857142857142</v>
      </c>
      <c r="N70" s="9">
        <v>2</v>
      </c>
      <c r="O70" s="21"/>
    </row>
    <row r="71" spans="1:15" ht="167.25" thickBot="1" x14ac:dyDescent="0.3">
      <c r="A71" s="1">
        <v>61</v>
      </c>
      <c r="B71" t="s">
        <v>655</v>
      </c>
      <c r="C71" s="3" t="s">
        <v>26</v>
      </c>
      <c r="D71" s="18" t="s">
        <v>228</v>
      </c>
      <c r="E71" s="35" t="s">
        <v>229</v>
      </c>
      <c r="F71" s="15" t="s">
        <v>173</v>
      </c>
      <c r="G71" s="40" t="s">
        <v>233</v>
      </c>
      <c r="H71" s="57" t="s">
        <v>234</v>
      </c>
      <c r="I71" s="62" t="s">
        <v>235</v>
      </c>
      <c r="J71" s="33">
        <v>1</v>
      </c>
      <c r="K71" s="62">
        <v>44409</v>
      </c>
      <c r="L71" s="62">
        <v>44484</v>
      </c>
      <c r="M71" s="7">
        <f t="shared" si="2"/>
        <v>10.714285714285714</v>
      </c>
      <c r="N71" s="9">
        <v>1</v>
      </c>
      <c r="O71" s="21"/>
    </row>
    <row r="72" spans="1:15" ht="167.25" thickBot="1" x14ac:dyDescent="0.3">
      <c r="A72" s="1">
        <v>62</v>
      </c>
      <c r="B72" t="s">
        <v>656</v>
      </c>
      <c r="C72" s="3" t="s">
        <v>26</v>
      </c>
      <c r="D72" s="18" t="s">
        <v>228</v>
      </c>
      <c r="E72" s="35" t="s">
        <v>229</v>
      </c>
      <c r="F72" s="15" t="s">
        <v>173</v>
      </c>
      <c r="G72" s="40" t="s">
        <v>236</v>
      </c>
      <c r="H72" s="57" t="s">
        <v>237</v>
      </c>
      <c r="I72" s="62" t="s">
        <v>238</v>
      </c>
      <c r="J72" s="33">
        <v>1</v>
      </c>
      <c r="K72" s="62">
        <v>44505</v>
      </c>
      <c r="L72" s="62">
        <v>44560</v>
      </c>
      <c r="M72" s="7">
        <f t="shared" si="2"/>
        <v>7.8571428571428568</v>
      </c>
      <c r="N72" s="9">
        <v>1</v>
      </c>
      <c r="O72" s="21"/>
    </row>
    <row r="73" spans="1:15" ht="167.25" thickBot="1" x14ac:dyDescent="0.3">
      <c r="A73" s="1">
        <v>63</v>
      </c>
      <c r="B73" t="s">
        <v>657</v>
      </c>
      <c r="C73" s="3" t="s">
        <v>26</v>
      </c>
      <c r="D73" s="18" t="s">
        <v>239</v>
      </c>
      <c r="E73" s="35" t="s">
        <v>240</v>
      </c>
      <c r="F73" s="15" t="s">
        <v>173</v>
      </c>
      <c r="G73" s="40" t="s">
        <v>174</v>
      </c>
      <c r="H73" s="57" t="s">
        <v>241</v>
      </c>
      <c r="I73" s="62" t="s">
        <v>242</v>
      </c>
      <c r="J73" s="27">
        <v>2</v>
      </c>
      <c r="K73" s="62">
        <v>44407</v>
      </c>
      <c r="L73" s="62">
        <v>44895</v>
      </c>
      <c r="M73" s="7">
        <f t="shared" si="2"/>
        <v>69.714285714285708</v>
      </c>
      <c r="N73" s="9">
        <v>2</v>
      </c>
      <c r="O73" s="21"/>
    </row>
    <row r="74" spans="1:15" ht="154.5" thickBot="1" x14ac:dyDescent="0.3">
      <c r="A74" s="1">
        <v>64</v>
      </c>
      <c r="B74" t="s">
        <v>658</v>
      </c>
      <c r="C74" s="3" t="s">
        <v>26</v>
      </c>
      <c r="D74" s="18" t="s">
        <v>243</v>
      </c>
      <c r="E74" s="35" t="s">
        <v>244</v>
      </c>
      <c r="F74" s="15" t="s">
        <v>245</v>
      </c>
      <c r="G74" s="40" t="s">
        <v>192</v>
      </c>
      <c r="H74" s="57" t="s">
        <v>226</v>
      </c>
      <c r="I74" s="62" t="s">
        <v>194</v>
      </c>
      <c r="J74" s="33">
        <v>4</v>
      </c>
      <c r="K74" s="62">
        <v>44392</v>
      </c>
      <c r="L74" s="62">
        <v>44484</v>
      </c>
      <c r="M74" s="7">
        <f t="shared" si="2"/>
        <v>13.142857142857142</v>
      </c>
      <c r="N74" s="9">
        <v>4</v>
      </c>
      <c r="O74" s="21"/>
    </row>
    <row r="75" spans="1:15" ht="154.5" thickBot="1" x14ac:dyDescent="0.3">
      <c r="A75" s="1">
        <v>65</v>
      </c>
      <c r="B75" t="s">
        <v>659</v>
      </c>
      <c r="C75" s="3" t="s">
        <v>26</v>
      </c>
      <c r="D75" s="18" t="s">
        <v>243</v>
      </c>
      <c r="E75" s="35" t="s">
        <v>244</v>
      </c>
      <c r="F75" s="15" t="s">
        <v>245</v>
      </c>
      <c r="G75" s="40" t="s">
        <v>186</v>
      </c>
      <c r="H75" s="57" t="s">
        <v>246</v>
      </c>
      <c r="I75" s="62" t="s">
        <v>188</v>
      </c>
      <c r="J75" s="33">
        <v>1</v>
      </c>
      <c r="K75" s="62">
        <v>44484</v>
      </c>
      <c r="L75" s="62">
        <v>44895</v>
      </c>
      <c r="M75" s="7">
        <f t="shared" si="2"/>
        <v>58.714285714285715</v>
      </c>
      <c r="N75" s="9">
        <v>1</v>
      </c>
      <c r="O75" s="21"/>
    </row>
    <row r="76" spans="1:15" ht="180" thickBot="1" x14ac:dyDescent="0.3">
      <c r="A76" s="1">
        <v>66</v>
      </c>
      <c r="B76" t="s">
        <v>660</v>
      </c>
      <c r="C76" s="3" t="s">
        <v>26</v>
      </c>
      <c r="D76" s="18" t="s">
        <v>247</v>
      </c>
      <c r="E76" s="35" t="s">
        <v>248</v>
      </c>
      <c r="F76" s="15" t="s">
        <v>173</v>
      </c>
      <c r="G76" s="40" t="s">
        <v>183</v>
      </c>
      <c r="H76" s="57" t="s">
        <v>249</v>
      </c>
      <c r="I76" s="62" t="s">
        <v>194</v>
      </c>
      <c r="J76" s="33">
        <v>4</v>
      </c>
      <c r="K76" s="62">
        <v>44392</v>
      </c>
      <c r="L76" s="62">
        <v>44484</v>
      </c>
      <c r="M76" s="7">
        <f t="shared" si="2"/>
        <v>13.142857142857142</v>
      </c>
      <c r="N76" s="9">
        <v>4</v>
      </c>
      <c r="O76" s="21"/>
    </row>
    <row r="77" spans="1:15" ht="180" thickBot="1" x14ac:dyDescent="0.3">
      <c r="A77" s="1">
        <v>67</v>
      </c>
      <c r="B77" t="s">
        <v>661</v>
      </c>
      <c r="C77" s="3" t="s">
        <v>26</v>
      </c>
      <c r="D77" s="18" t="s">
        <v>247</v>
      </c>
      <c r="E77" s="35" t="s">
        <v>248</v>
      </c>
      <c r="F77" s="15" t="s">
        <v>173</v>
      </c>
      <c r="G77" s="40" t="s">
        <v>186</v>
      </c>
      <c r="H77" s="57" t="s">
        <v>250</v>
      </c>
      <c r="I77" s="62" t="s">
        <v>188</v>
      </c>
      <c r="J77" s="33">
        <v>1</v>
      </c>
      <c r="K77" s="62">
        <v>44484</v>
      </c>
      <c r="L77" s="62">
        <v>44895</v>
      </c>
      <c r="M77" s="7">
        <f t="shared" si="2"/>
        <v>58.714285714285715</v>
      </c>
      <c r="N77" s="9">
        <v>1</v>
      </c>
      <c r="O77" s="21"/>
    </row>
    <row r="78" spans="1:15" ht="167.25" thickBot="1" x14ac:dyDescent="0.3">
      <c r="A78" s="1">
        <v>68</v>
      </c>
      <c r="B78" t="s">
        <v>662</v>
      </c>
      <c r="C78" s="3" t="s">
        <v>26</v>
      </c>
      <c r="D78" s="18" t="s">
        <v>251</v>
      </c>
      <c r="E78" s="35" t="s">
        <v>252</v>
      </c>
      <c r="F78" s="15" t="s">
        <v>173</v>
      </c>
      <c r="G78" s="40" t="s">
        <v>174</v>
      </c>
      <c r="H78" s="57" t="s">
        <v>253</v>
      </c>
      <c r="I78" s="62" t="s">
        <v>254</v>
      </c>
      <c r="J78" s="27">
        <v>2</v>
      </c>
      <c r="K78" s="62">
        <v>44407</v>
      </c>
      <c r="L78" s="62">
        <v>44895</v>
      </c>
      <c r="M78" s="7">
        <f t="shared" si="2"/>
        <v>69.714285714285708</v>
      </c>
      <c r="N78" s="9">
        <v>2</v>
      </c>
      <c r="O78" s="21"/>
    </row>
    <row r="79" spans="1:15" ht="167.25" thickBot="1" x14ac:dyDescent="0.3">
      <c r="A79" s="1">
        <v>69</v>
      </c>
      <c r="B79" t="s">
        <v>663</v>
      </c>
      <c r="C79" s="3" t="s">
        <v>26</v>
      </c>
      <c r="D79" s="18" t="s">
        <v>255</v>
      </c>
      <c r="E79" s="35" t="s">
        <v>256</v>
      </c>
      <c r="F79" s="15" t="s">
        <v>257</v>
      </c>
      <c r="G79" s="63" t="s">
        <v>258</v>
      </c>
      <c r="H79" s="57" t="s">
        <v>184</v>
      </c>
      <c r="I79" s="62" t="s">
        <v>194</v>
      </c>
      <c r="J79" s="33">
        <v>4</v>
      </c>
      <c r="K79" s="62">
        <v>44392</v>
      </c>
      <c r="L79" s="62">
        <v>44484</v>
      </c>
      <c r="M79" s="7">
        <f t="shared" si="2"/>
        <v>13.142857142857142</v>
      </c>
      <c r="N79" s="9">
        <v>4</v>
      </c>
      <c r="O79" s="21"/>
    </row>
    <row r="80" spans="1:15" ht="167.25" thickBot="1" x14ac:dyDescent="0.3">
      <c r="A80" s="1">
        <v>70</v>
      </c>
      <c r="B80" t="s">
        <v>664</v>
      </c>
      <c r="C80" s="3" t="s">
        <v>26</v>
      </c>
      <c r="D80" s="18" t="s">
        <v>255</v>
      </c>
      <c r="E80" s="35" t="s">
        <v>256</v>
      </c>
      <c r="F80" s="15" t="s">
        <v>257</v>
      </c>
      <c r="G80" s="63" t="s">
        <v>259</v>
      </c>
      <c r="H80" s="57" t="s">
        <v>250</v>
      </c>
      <c r="I80" s="62" t="s">
        <v>188</v>
      </c>
      <c r="J80" s="33">
        <v>1</v>
      </c>
      <c r="K80" s="62">
        <v>44484</v>
      </c>
      <c r="L80" s="62">
        <v>44895</v>
      </c>
      <c r="M80" s="7">
        <f t="shared" si="2"/>
        <v>58.714285714285715</v>
      </c>
      <c r="N80" s="9">
        <v>1</v>
      </c>
      <c r="O80" s="21"/>
    </row>
    <row r="81" spans="1:15" ht="154.5" thickBot="1" x14ac:dyDescent="0.3">
      <c r="A81" s="1">
        <v>71</v>
      </c>
      <c r="B81" t="s">
        <v>665</v>
      </c>
      <c r="C81" s="3" t="s">
        <v>26</v>
      </c>
      <c r="D81" s="18" t="s">
        <v>260</v>
      </c>
      <c r="E81" s="35" t="s">
        <v>261</v>
      </c>
      <c r="F81" s="15" t="s">
        <v>257</v>
      </c>
      <c r="G81" s="40" t="s">
        <v>262</v>
      </c>
      <c r="H81" s="57" t="s">
        <v>263</v>
      </c>
      <c r="I81" s="33" t="s">
        <v>264</v>
      </c>
      <c r="J81" s="33">
        <v>1</v>
      </c>
      <c r="K81" s="62">
        <v>44392</v>
      </c>
      <c r="L81" s="62">
        <v>44515</v>
      </c>
      <c r="M81" s="7">
        <f t="shared" si="2"/>
        <v>17.571428571428573</v>
      </c>
      <c r="N81" s="9">
        <v>1</v>
      </c>
      <c r="O81" s="21"/>
    </row>
    <row r="82" spans="1:15" ht="154.5" thickBot="1" x14ac:dyDescent="0.3">
      <c r="A82" s="1">
        <v>72</v>
      </c>
      <c r="B82" t="s">
        <v>666</v>
      </c>
      <c r="C82" s="3" t="s">
        <v>26</v>
      </c>
      <c r="D82" s="18" t="s">
        <v>260</v>
      </c>
      <c r="E82" s="35" t="s">
        <v>261</v>
      </c>
      <c r="F82" s="15" t="s">
        <v>265</v>
      </c>
      <c r="G82" s="40" t="s">
        <v>266</v>
      </c>
      <c r="H82" s="57" t="s">
        <v>267</v>
      </c>
      <c r="I82" s="62" t="s">
        <v>188</v>
      </c>
      <c r="J82" s="33">
        <v>1</v>
      </c>
      <c r="K82" s="62">
        <v>44392</v>
      </c>
      <c r="L82" s="64">
        <v>44561</v>
      </c>
      <c r="M82" s="7">
        <f t="shared" si="2"/>
        <v>24.142857142857142</v>
      </c>
      <c r="N82" s="9">
        <v>1</v>
      </c>
      <c r="O82" s="21"/>
    </row>
    <row r="83" spans="1:15" ht="180" thickBot="1" x14ac:dyDescent="0.3">
      <c r="A83" s="1">
        <v>73</v>
      </c>
      <c r="B83" t="s">
        <v>667</v>
      </c>
      <c r="C83" s="3" t="s">
        <v>26</v>
      </c>
      <c r="D83" s="18" t="s">
        <v>268</v>
      </c>
      <c r="E83" s="35" t="s">
        <v>269</v>
      </c>
      <c r="F83" s="15" t="s">
        <v>257</v>
      </c>
      <c r="G83" s="40" t="s">
        <v>270</v>
      </c>
      <c r="H83" s="57" t="s">
        <v>271</v>
      </c>
      <c r="I83" s="65" t="s">
        <v>272</v>
      </c>
      <c r="J83" s="33">
        <v>1</v>
      </c>
      <c r="K83" s="62">
        <v>44407</v>
      </c>
      <c r="L83" s="62">
        <v>44560</v>
      </c>
      <c r="M83" s="7">
        <f t="shared" si="2"/>
        <v>21.857142857142858</v>
      </c>
      <c r="N83" s="9">
        <v>1</v>
      </c>
      <c r="O83" s="21"/>
    </row>
    <row r="84" spans="1:15" ht="167.25" thickBot="1" x14ac:dyDescent="0.3">
      <c r="A84" s="1">
        <v>74</v>
      </c>
      <c r="B84" t="s">
        <v>668</v>
      </c>
      <c r="C84" s="3" t="s">
        <v>26</v>
      </c>
      <c r="D84" s="18" t="s">
        <v>273</v>
      </c>
      <c r="E84" s="35" t="s">
        <v>274</v>
      </c>
      <c r="F84" s="15" t="s">
        <v>275</v>
      </c>
      <c r="G84" s="66" t="s">
        <v>276</v>
      </c>
      <c r="H84" s="67" t="s">
        <v>277</v>
      </c>
      <c r="I84" s="45" t="s">
        <v>264</v>
      </c>
      <c r="J84" s="23">
        <v>1</v>
      </c>
      <c r="K84" s="62">
        <v>44392</v>
      </c>
      <c r="L84" s="62">
        <v>44772</v>
      </c>
      <c r="M84" s="7">
        <f t="shared" si="2"/>
        <v>54.285714285714285</v>
      </c>
      <c r="N84" s="9">
        <v>1</v>
      </c>
      <c r="O84" s="21"/>
    </row>
    <row r="85" spans="1:15" ht="166.5" thickBot="1" x14ac:dyDescent="0.3">
      <c r="A85" s="1">
        <v>75</v>
      </c>
      <c r="B85" t="s">
        <v>669</v>
      </c>
      <c r="C85" s="3" t="s">
        <v>26</v>
      </c>
      <c r="D85" s="18" t="s">
        <v>279</v>
      </c>
      <c r="E85" s="68" t="s">
        <v>763</v>
      </c>
      <c r="F85" s="69" t="s">
        <v>280</v>
      </c>
      <c r="G85" s="69" t="s">
        <v>278</v>
      </c>
      <c r="H85" s="69" t="s">
        <v>281</v>
      </c>
      <c r="I85" s="69" t="s">
        <v>282</v>
      </c>
      <c r="J85" s="69">
        <v>3</v>
      </c>
      <c r="K85" s="70">
        <v>44563</v>
      </c>
      <c r="L85" s="70">
        <v>44712</v>
      </c>
      <c r="M85" s="71">
        <f t="shared" ref="M85:M148" si="3">(L85-K85)/7</f>
        <v>21.285714285714285</v>
      </c>
      <c r="N85" s="9">
        <v>3</v>
      </c>
      <c r="O85" s="21"/>
    </row>
    <row r="86" spans="1:15" ht="192" thickBot="1" x14ac:dyDescent="0.3">
      <c r="A86" s="1">
        <v>76</v>
      </c>
      <c r="B86" t="s">
        <v>670</v>
      </c>
      <c r="C86" s="3" t="s">
        <v>26</v>
      </c>
      <c r="D86" s="18" t="s">
        <v>283</v>
      </c>
      <c r="E86" s="68" t="s">
        <v>764</v>
      </c>
      <c r="F86" s="69" t="s">
        <v>284</v>
      </c>
      <c r="G86" s="69" t="s">
        <v>285</v>
      </c>
      <c r="H86" s="69" t="s">
        <v>286</v>
      </c>
      <c r="I86" s="72" t="s">
        <v>287</v>
      </c>
      <c r="J86" s="72">
        <v>4</v>
      </c>
      <c r="K86" s="73">
        <v>44563</v>
      </c>
      <c r="L86" s="73">
        <v>44773</v>
      </c>
      <c r="M86" s="71">
        <f t="shared" si="3"/>
        <v>30</v>
      </c>
      <c r="N86" s="9">
        <v>4</v>
      </c>
      <c r="O86" s="21"/>
    </row>
    <row r="87" spans="1:15" ht="179.25" thickBot="1" x14ac:dyDescent="0.3">
      <c r="A87" s="1">
        <v>77</v>
      </c>
      <c r="B87" t="s">
        <v>671</v>
      </c>
      <c r="C87" s="3" t="s">
        <v>26</v>
      </c>
      <c r="D87" s="18" t="s">
        <v>288</v>
      </c>
      <c r="E87" s="68" t="s">
        <v>765</v>
      </c>
      <c r="F87" s="69" t="s">
        <v>289</v>
      </c>
      <c r="G87" s="69" t="s">
        <v>290</v>
      </c>
      <c r="H87" s="69" t="s">
        <v>291</v>
      </c>
      <c r="I87" s="69" t="s">
        <v>292</v>
      </c>
      <c r="J87" s="74">
        <v>7</v>
      </c>
      <c r="K87" s="70">
        <v>44563</v>
      </c>
      <c r="L87" s="70">
        <v>45230</v>
      </c>
      <c r="M87" s="71">
        <f t="shared" si="3"/>
        <v>95.285714285714292</v>
      </c>
      <c r="N87" s="9">
        <v>0</v>
      </c>
      <c r="O87" s="21"/>
    </row>
    <row r="88" spans="1:15" ht="217.5" thickBot="1" x14ac:dyDescent="0.3">
      <c r="A88" s="1">
        <v>78</v>
      </c>
      <c r="B88" t="s">
        <v>672</v>
      </c>
      <c r="C88" s="3" t="s">
        <v>26</v>
      </c>
      <c r="D88" s="18" t="s">
        <v>293</v>
      </c>
      <c r="E88" s="68" t="s">
        <v>766</v>
      </c>
      <c r="F88" s="69" t="s">
        <v>294</v>
      </c>
      <c r="G88" s="69" t="s">
        <v>290</v>
      </c>
      <c r="H88" s="69" t="s">
        <v>295</v>
      </c>
      <c r="I88" s="69" t="s">
        <v>296</v>
      </c>
      <c r="J88" s="69">
        <v>11</v>
      </c>
      <c r="K88" s="70">
        <v>44563</v>
      </c>
      <c r="L88" s="70">
        <v>45280</v>
      </c>
      <c r="M88" s="71">
        <f t="shared" si="3"/>
        <v>102.42857142857143</v>
      </c>
      <c r="N88" s="9">
        <v>0</v>
      </c>
      <c r="O88" s="21"/>
    </row>
    <row r="89" spans="1:15" ht="128.25" thickBot="1" x14ac:dyDescent="0.3">
      <c r="A89" s="1">
        <v>79</v>
      </c>
      <c r="B89" t="s">
        <v>673</v>
      </c>
      <c r="C89" s="3" t="s">
        <v>26</v>
      </c>
      <c r="D89" s="18" t="s">
        <v>297</v>
      </c>
      <c r="E89" s="68" t="s">
        <v>767</v>
      </c>
      <c r="F89" s="69" t="s">
        <v>298</v>
      </c>
      <c r="G89" s="69" t="s">
        <v>290</v>
      </c>
      <c r="H89" s="69" t="s">
        <v>299</v>
      </c>
      <c r="I89" s="72" t="s">
        <v>300</v>
      </c>
      <c r="J89" s="72">
        <v>11</v>
      </c>
      <c r="K89" s="73">
        <v>44563</v>
      </c>
      <c r="L89" s="70">
        <v>45280</v>
      </c>
      <c r="M89" s="71">
        <f t="shared" si="3"/>
        <v>102.42857142857143</v>
      </c>
      <c r="N89" s="9">
        <v>0</v>
      </c>
      <c r="O89" s="21"/>
    </row>
    <row r="90" spans="1:15" ht="192" thickBot="1" x14ac:dyDescent="0.3">
      <c r="A90" s="1">
        <v>80</v>
      </c>
      <c r="B90" t="s">
        <v>674</v>
      </c>
      <c r="C90" s="3" t="s">
        <v>26</v>
      </c>
      <c r="D90" s="18" t="s">
        <v>301</v>
      </c>
      <c r="E90" s="68" t="s">
        <v>768</v>
      </c>
      <c r="F90" s="69" t="s">
        <v>302</v>
      </c>
      <c r="G90" s="45" t="s">
        <v>290</v>
      </c>
      <c r="H90" s="45" t="s">
        <v>303</v>
      </c>
      <c r="I90" s="45" t="s">
        <v>304</v>
      </c>
      <c r="J90" s="23">
        <v>9</v>
      </c>
      <c r="K90" s="22">
        <v>44563</v>
      </c>
      <c r="L90" s="70">
        <v>45230</v>
      </c>
      <c r="M90" s="71">
        <f t="shared" si="3"/>
        <v>95.285714285714292</v>
      </c>
      <c r="N90" s="9">
        <v>0</v>
      </c>
      <c r="O90" s="21"/>
    </row>
    <row r="91" spans="1:15" ht="204.75" thickBot="1" x14ac:dyDescent="0.3">
      <c r="A91" s="1">
        <v>81</v>
      </c>
      <c r="B91" t="s">
        <v>675</v>
      </c>
      <c r="C91" s="3" t="s">
        <v>26</v>
      </c>
      <c r="D91" s="18" t="s">
        <v>305</v>
      </c>
      <c r="E91" s="68" t="s">
        <v>769</v>
      </c>
      <c r="F91" s="69" t="s">
        <v>306</v>
      </c>
      <c r="G91" s="45" t="s">
        <v>290</v>
      </c>
      <c r="H91" s="36" t="s">
        <v>307</v>
      </c>
      <c r="I91" s="45" t="s">
        <v>308</v>
      </c>
      <c r="J91" s="23">
        <v>9</v>
      </c>
      <c r="K91" s="22">
        <v>44563</v>
      </c>
      <c r="L91" s="70">
        <v>45280</v>
      </c>
      <c r="M91" s="71">
        <f t="shared" si="3"/>
        <v>102.42857142857143</v>
      </c>
      <c r="N91" s="9">
        <v>0</v>
      </c>
      <c r="O91" s="21"/>
    </row>
    <row r="92" spans="1:15" ht="230.25" thickBot="1" x14ac:dyDescent="0.3">
      <c r="A92" s="1">
        <v>82</v>
      </c>
      <c r="B92" t="s">
        <v>676</v>
      </c>
      <c r="C92" s="3" t="s">
        <v>26</v>
      </c>
      <c r="D92" s="18" t="s">
        <v>310</v>
      </c>
      <c r="E92" s="68" t="s">
        <v>770</v>
      </c>
      <c r="F92" s="69" t="s">
        <v>311</v>
      </c>
      <c r="G92" s="45" t="s">
        <v>290</v>
      </c>
      <c r="H92" s="41" t="s">
        <v>309</v>
      </c>
      <c r="I92" s="45" t="s">
        <v>312</v>
      </c>
      <c r="J92" s="23">
        <v>11</v>
      </c>
      <c r="K92" s="22">
        <v>44563</v>
      </c>
      <c r="L92" s="70">
        <v>45280</v>
      </c>
      <c r="M92" s="71">
        <f t="shared" si="3"/>
        <v>102.42857142857143</v>
      </c>
      <c r="N92" s="9">
        <v>0</v>
      </c>
      <c r="O92" s="21"/>
    </row>
    <row r="93" spans="1:15" ht="166.5" thickBot="1" x14ac:dyDescent="0.3">
      <c r="A93" s="1">
        <v>83</v>
      </c>
      <c r="B93" t="s">
        <v>677</v>
      </c>
      <c r="C93" s="3" t="s">
        <v>26</v>
      </c>
      <c r="D93" s="18" t="s">
        <v>313</v>
      </c>
      <c r="E93" s="68" t="s">
        <v>771</v>
      </c>
      <c r="F93" s="69" t="s">
        <v>314</v>
      </c>
      <c r="G93" s="45" t="s">
        <v>290</v>
      </c>
      <c r="H93" s="45" t="s">
        <v>303</v>
      </c>
      <c r="I93" s="45" t="s">
        <v>308</v>
      </c>
      <c r="J93" s="23">
        <v>9</v>
      </c>
      <c r="K93" s="22">
        <v>44563</v>
      </c>
      <c r="L93" s="75">
        <v>45230</v>
      </c>
      <c r="M93" s="71">
        <f t="shared" si="3"/>
        <v>95.285714285714292</v>
      </c>
      <c r="N93" s="9">
        <v>0</v>
      </c>
      <c r="O93" s="21"/>
    </row>
    <row r="94" spans="1:15" ht="230.25" thickBot="1" x14ac:dyDescent="0.3">
      <c r="A94" s="1">
        <v>84</v>
      </c>
      <c r="B94" t="s">
        <v>678</v>
      </c>
      <c r="C94" s="3" t="s">
        <v>26</v>
      </c>
      <c r="D94" s="18" t="s">
        <v>315</v>
      </c>
      <c r="E94" s="68" t="s">
        <v>772</v>
      </c>
      <c r="F94" s="69" t="s">
        <v>316</v>
      </c>
      <c r="G94" s="45" t="s">
        <v>290</v>
      </c>
      <c r="H94" s="41" t="s">
        <v>317</v>
      </c>
      <c r="I94" s="45" t="s">
        <v>318</v>
      </c>
      <c r="J94" s="23">
        <v>11</v>
      </c>
      <c r="K94" s="22">
        <v>44563</v>
      </c>
      <c r="L94" s="22">
        <v>45280</v>
      </c>
      <c r="M94" s="71">
        <f t="shared" si="3"/>
        <v>102.42857142857143</v>
      </c>
      <c r="N94" s="9">
        <v>0</v>
      </c>
      <c r="O94" s="21"/>
    </row>
    <row r="95" spans="1:15" ht="230.25" thickBot="1" x14ac:dyDescent="0.3">
      <c r="A95" s="1">
        <v>85</v>
      </c>
      <c r="B95" t="s">
        <v>679</v>
      </c>
      <c r="C95" s="3" t="s">
        <v>26</v>
      </c>
      <c r="D95" s="18" t="s">
        <v>319</v>
      </c>
      <c r="E95" s="68" t="s">
        <v>773</v>
      </c>
      <c r="F95" s="69" t="s">
        <v>320</v>
      </c>
      <c r="G95" s="45" t="s">
        <v>321</v>
      </c>
      <c r="H95" s="45" t="s">
        <v>322</v>
      </c>
      <c r="I95" s="45" t="s">
        <v>323</v>
      </c>
      <c r="J95" s="23">
        <v>1</v>
      </c>
      <c r="K95" s="22">
        <v>44563</v>
      </c>
      <c r="L95" s="22">
        <v>44915</v>
      </c>
      <c r="M95" s="71">
        <f t="shared" si="3"/>
        <v>50.285714285714285</v>
      </c>
      <c r="N95" s="9">
        <v>1</v>
      </c>
      <c r="O95" s="21"/>
    </row>
    <row r="96" spans="1:15" ht="230.25" thickBot="1" x14ac:dyDescent="0.3">
      <c r="A96" s="1">
        <v>86</v>
      </c>
      <c r="B96" t="s">
        <v>680</v>
      </c>
      <c r="C96" s="3" t="s">
        <v>26</v>
      </c>
      <c r="D96" s="18" t="s">
        <v>324</v>
      </c>
      <c r="E96" s="68" t="s">
        <v>774</v>
      </c>
      <c r="F96" s="69" t="s">
        <v>325</v>
      </c>
      <c r="G96" s="45" t="s">
        <v>326</v>
      </c>
      <c r="H96" s="45" t="s">
        <v>327</v>
      </c>
      <c r="I96" s="45" t="s">
        <v>323</v>
      </c>
      <c r="J96" s="23">
        <v>1</v>
      </c>
      <c r="K96" s="22">
        <v>44563</v>
      </c>
      <c r="L96" s="22">
        <v>45280</v>
      </c>
      <c r="M96" s="71">
        <f t="shared" si="3"/>
        <v>102.42857142857143</v>
      </c>
      <c r="N96" s="9">
        <v>0</v>
      </c>
      <c r="O96" s="21"/>
    </row>
    <row r="97" spans="1:15" ht="217.5" thickBot="1" x14ac:dyDescent="0.3">
      <c r="A97" s="1">
        <v>87</v>
      </c>
      <c r="B97" t="s">
        <v>681</v>
      </c>
      <c r="C97" s="3" t="s">
        <v>26</v>
      </c>
      <c r="D97" s="18" t="s">
        <v>328</v>
      </c>
      <c r="E97" s="68" t="s">
        <v>775</v>
      </c>
      <c r="F97" s="69" t="s">
        <v>329</v>
      </c>
      <c r="G97" s="36" t="s">
        <v>290</v>
      </c>
      <c r="H97" s="41" t="s">
        <v>309</v>
      </c>
      <c r="I97" s="45" t="s">
        <v>330</v>
      </c>
      <c r="J97" s="23">
        <v>11</v>
      </c>
      <c r="K97" s="22">
        <v>44563</v>
      </c>
      <c r="L97" s="22">
        <v>45280</v>
      </c>
      <c r="M97" s="71">
        <f t="shared" si="3"/>
        <v>102.42857142857143</v>
      </c>
      <c r="N97" s="9">
        <v>0</v>
      </c>
      <c r="O97" s="21"/>
    </row>
    <row r="98" spans="1:15" ht="230.25" thickBot="1" x14ac:dyDescent="0.3">
      <c r="A98" s="1">
        <v>88</v>
      </c>
      <c r="B98" t="s">
        <v>682</v>
      </c>
      <c r="C98" s="3" t="s">
        <v>26</v>
      </c>
      <c r="D98" s="18" t="s">
        <v>331</v>
      </c>
      <c r="E98" s="68" t="s">
        <v>776</v>
      </c>
      <c r="F98" s="69" t="s">
        <v>332</v>
      </c>
      <c r="G98" s="45" t="s">
        <v>290</v>
      </c>
      <c r="H98" s="41" t="s">
        <v>333</v>
      </c>
      <c r="I98" s="45" t="s">
        <v>334</v>
      </c>
      <c r="J98" s="23">
        <v>9</v>
      </c>
      <c r="K98" s="22">
        <v>44563</v>
      </c>
      <c r="L98" s="22">
        <v>45107</v>
      </c>
      <c r="M98" s="71">
        <f t="shared" si="3"/>
        <v>77.714285714285708</v>
      </c>
      <c r="N98" s="9">
        <v>0</v>
      </c>
      <c r="O98" s="21"/>
    </row>
    <row r="99" spans="1:15" ht="230.25" thickBot="1" x14ac:dyDescent="0.3">
      <c r="A99" s="1">
        <v>89</v>
      </c>
      <c r="B99" t="s">
        <v>683</v>
      </c>
      <c r="C99" s="3" t="s">
        <v>26</v>
      </c>
      <c r="D99" s="18" t="s">
        <v>335</v>
      </c>
      <c r="E99" s="68" t="s">
        <v>777</v>
      </c>
      <c r="F99" s="69" t="s">
        <v>336</v>
      </c>
      <c r="G99" s="45" t="s">
        <v>290</v>
      </c>
      <c r="H99" s="41" t="s">
        <v>333</v>
      </c>
      <c r="I99" s="45" t="s">
        <v>337</v>
      </c>
      <c r="J99" s="23">
        <v>7</v>
      </c>
      <c r="K99" s="22">
        <v>44563</v>
      </c>
      <c r="L99" s="22">
        <v>45107</v>
      </c>
      <c r="M99" s="71">
        <f t="shared" si="3"/>
        <v>77.714285714285708</v>
      </c>
      <c r="N99" s="9">
        <v>0</v>
      </c>
      <c r="O99" s="21"/>
    </row>
    <row r="100" spans="1:15" ht="230.25" thickBot="1" x14ac:dyDescent="0.3">
      <c r="A100" s="1">
        <v>90</v>
      </c>
      <c r="B100" t="s">
        <v>684</v>
      </c>
      <c r="C100" s="3" t="s">
        <v>26</v>
      </c>
      <c r="D100" s="18" t="s">
        <v>338</v>
      </c>
      <c r="E100" s="68" t="s">
        <v>778</v>
      </c>
      <c r="F100" s="69" t="s">
        <v>336</v>
      </c>
      <c r="G100" s="45" t="s">
        <v>290</v>
      </c>
      <c r="H100" s="41" t="s">
        <v>317</v>
      </c>
      <c r="I100" s="45" t="s">
        <v>339</v>
      </c>
      <c r="J100" s="23">
        <v>7</v>
      </c>
      <c r="K100" s="22">
        <v>44563</v>
      </c>
      <c r="L100" s="22">
        <v>45107</v>
      </c>
      <c r="M100" s="71">
        <f t="shared" si="3"/>
        <v>77.714285714285708</v>
      </c>
      <c r="N100" s="9">
        <v>0</v>
      </c>
      <c r="O100" s="21"/>
    </row>
    <row r="101" spans="1:15" ht="166.5" thickBot="1" x14ac:dyDescent="0.3">
      <c r="A101" s="1">
        <v>91</v>
      </c>
      <c r="B101" t="s">
        <v>685</v>
      </c>
      <c r="C101" s="3" t="s">
        <v>26</v>
      </c>
      <c r="D101" s="18" t="s">
        <v>340</v>
      </c>
      <c r="E101" s="68" t="s">
        <v>779</v>
      </c>
      <c r="F101" s="69" t="s">
        <v>341</v>
      </c>
      <c r="G101" s="45" t="s">
        <v>290</v>
      </c>
      <c r="H101" s="41" t="s">
        <v>309</v>
      </c>
      <c r="I101" s="45" t="s">
        <v>342</v>
      </c>
      <c r="J101" s="23">
        <v>11</v>
      </c>
      <c r="K101" s="22">
        <v>44563</v>
      </c>
      <c r="L101" s="22">
        <v>45280</v>
      </c>
      <c r="M101" s="71">
        <f t="shared" si="3"/>
        <v>102.42857142857143</v>
      </c>
      <c r="N101" s="9">
        <v>0</v>
      </c>
      <c r="O101" s="21"/>
    </row>
    <row r="102" spans="1:15" ht="217.5" thickBot="1" x14ac:dyDescent="0.3">
      <c r="A102" s="1">
        <v>92</v>
      </c>
      <c r="B102" t="s">
        <v>686</v>
      </c>
      <c r="C102" s="3" t="s">
        <v>26</v>
      </c>
      <c r="D102" s="18" t="s">
        <v>343</v>
      </c>
      <c r="E102" s="68" t="s">
        <v>780</v>
      </c>
      <c r="F102" s="69" t="s">
        <v>344</v>
      </c>
      <c r="G102" s="45" t="s">
        <v>290</v>
      </c>
      <c r="H102" s="41" t="s">
        <v>309</v>
      </c>
      <c r="I102" s="45" t="s">
        <v>345</v>
      </c>
      <c r="J102" s="23">
        <v>6</v>
      </c>
      <c r="K102" s="22">
        <v>44563</v>
      </c>
      <c r="L102" s="22">
        <v>45107</v>
      </c>
      <c r="M102" s="71">
        <f t="shared" si="3"/>
        <v>77.714285714285708</v>
      </c>
      <c r="N102" s="9">
        <v>0</v>
      </c>
      <c r="O102" s="21"/>
    </row>
    <row r="103" spans="1:15" ht="179.25" thickBot="1" x14ac:dyDescent="0.3">
      <c r="A103" s="1">
        <v>93</v>
      </c>
      <c r="B103" t="s">
        <v>687</v>
      </c>
      <c r="C103" s="3" t="s">
        <v>26</v>
      </c>
      <c r="D103" s="18" t="s">
        <v>346</v>
      </c>
      <c r="E103" s="68" t="s">
        <v>781</v>
      </c>
      <c r="F103" s="69" t="s">
        <v>347</v>
      </c>
      <c r="G103" s="45" t="s">
        <v>290</v>
      </c>
      <c r="H103" s="45" t="s">
        <v>348</v>
      </c>
      <c r="I103" s="45" t="s">
        <v>312</v>
      </c>
      <c r="J103" s="23">
        <v>11</v>
      </c>
      <c r="K103" s="22">
        <v>44563</v>
      </c>
      <c r="L103" s="22">
        <v>45280</v>
      </c>
      <c r="M103" s="71">
        <f t="shared" si="3"/>
        <v>102.42857142857143</v>
      </c>
      <c r="N103" s="9">
        <v>0</v>
      </c>
      <c r="O103" s="21"/>
    </row>
    <row r="104" spans="1:15" ht="217.5" thickBot="1" x14ac:dyDescent="0.3">
      <c r="A104" s="1">
        <v>94</v>
      </c>
      <c r="B104" t="s">
        <v>688</v>
      </c>
      <c r="C104" s="3" t="s">
        <v>26</v>
      </c>
      <c r="D104" s="18" t="s">
        <v>349</v>
      </c>
      <c r="E104" s="68" t="s">
        <v>782</v>
      </c>
      <c r="F104" s="69" t="s">
        <v>350</v>
      </c>
      <c r="G104" s="45" t="s">
        <v>290</v>
      </c>
      <c r="H104" s="45" t="s">
        <v>333</v>
      </c>
      <c r="I104" s="45" t="s">
        <v>318</v>
      </c>
      <c r="J104" s="23">
        <v>11</v>
      </c>
      <c r="K104" s="22">
        <v>44563</v>
      </c>
      <c r="L104" s="22">
        <v>45107</v>
      </c>
      <c r="M104" s="71">
        <f t="shared" si="3"/>
        <v>77.714285714285708</v>
      </c>
      <c r="N104" s="9">
        <v>0</v>
      </c>
      <c r="O104" s="21"/>
    </row>
    <row r="105" spans="1:15" ht="243" thickBot="1" x14ac:dyDescent="0.3">
      <c r="A105" s="1">
        <v>95</v>
      </c>
      <c r="B105" t="s">
        <v>689</v>
      </c>
      <c r="C105" s="3" t="s">
        <v>26</v>
      </c>
      <c r="D105" s="18" t="s">
        <v>351</v>
      </c>
      <c r="E105" s="68" t="s">
        <v>783</v>
      </c>
      <c r="F105" s="69" t="s">
        <v>352</v>
      </c>
      <c r="G105" s="45" t="s">
        <v>290</v>
      </c>
      <c r="H105" s="45" t="s">
        <v>299</v>
      </c>
      <c r="I105" s="45" t="s">
        <v>353</v>
      </c>
      <c r="J105" s="23">
        <v>6</v>
      </c>
      <c r="K105" s="22">
        <v>44563</v>
      </c>
      <c r="L105" s="22">
        <v>45107</v>
      </c>
      <c r="M105" s="71">
        <f t="shared" si="3"/>
        <v>77.714285714285708</v>
      </c>
      <c r="N105" s="9">
        <v>0</v>
      </c>
      <c r="O105" s="21"/>
    </row>
    <row r="106" spans="1:15" ht="153.75" thickBot="1" x14ac:dyDescent="0.3">
      <c r="A106" s="1">
        <v>96</v>
      </c>
      <c r="B106" t="s">
        <v>690</v>
      </c>
      <c r="C106" s="3" t="s">
        <v>26</v>
      </c>
      <c r="D106" s="18" t="s">
        <v>354</v>
      </c>
      <c r="E106" s="68" t="s">
        <v>784</v>
      </c>
      <c r="F106" s="69" t="s">
        <v>355</v>
      </c>
      <c r="G106" s="45" t="s">
        <v>290</v>
      </c>
      <c r="H106" s="45" t="s">
        <v>333</v>
      </c>
      <c r="I106" s="45" t="s">
        <v>356</v>
      </c>
      <c r="J106" s="23">
        <v>11</v>
      </c>
      <c r="K106" s="22">
        <v>44563</v>
      </c>
      <c r="L106" s="22">
        <v>45107</v>
      </c>
      <c r="M106" s="71">
        <f t="shared" si="3"/>
        <v>77.714285714285708</v>
      </c>
      <c r="N106" s="9">
        <v>0</v>
      </c>
      <c r="O106" s="21"/>
    </row>
    <row r="107" spans="1:15" ht="217.5" thickBot="1" x14ac:dyDescent="0.3">
      <c r="A107" s="1">
        <v>97</v>
      </c>
      <c r="B107" t="s">
        <v>691</v>
      </c>
      <c r="C107" s="3" t="s">
        <v>26</v>
      </c>
      <c r="D107" s="18" t="s">
        <v>357</v>
      </c>
      <c r="E107" s="68" t="s">
        <v>785</v>
      </c>
      <c r="F107" s="69" t="s">
        <v>358</v>
      </c>
      <c r="G107" s="45" t="s">
        <v>359</v>
      </c>
      <c r="H107" s="23" t="s">
        <v>360</v>
      </c>
      <c r="I107" s="23" t="s">
        <v>323</v>
      </c>
      <c r="J107" s="23">
        <v>1</v>
      </c>
      <c r="K107" s="22">
        <v>44563</v>
      </c>
      <c r="L107" s="22">
        <v>45107</v>
      </c>
      <c r="M107" s="71">
        <f t="shared" si="3"/>
        <v>77.714285714285708</v>
      </c>
      <c r="N107" s="9">
        <v>0</v>
      </c>
      <c r="O107" s="21"/>
    </row>
    <row r="108" spans="1:15" ht="192" thickBot="1" x14ac:dyDescent="0.3">
      <c r="A108" s="1">
        <v>98</v>
      </c>
      <c r="B108" t="s">
        <v>692</v>
      </c>
      <c r="C108" s="3" t="s">
        <v>26</v>
      </c>
      <c r="D108" s="18" t="s">
        <v>361</v>
      </c>
      <c r="E108" s="68" t="s">
        <v>786</v>
      </c>
      <c r="F108" s="69" t="s">
        <v>362</v>
      </c>
      <c r="G108" s="45" t="s">
        <v>363</v>
      </c>
      <c r="H108" s="45" t="s">
        <v>364</v>
      </c>
      <c r="I108" s="23" t="s">
        <v>323</v>
      </c>
      <c r="J108" s="23">
        <v>1</v>
      </c>
      <c r="K108" s="22">
        <v>44563</v>
      </c>
      <c r="L108" s="22">
        <v>44915</v>
      </c>
      <c r="M108" s="71">
        <f t="shared" si="3"/>
        <v>50.285714285714285</v>
      </c>
      <c r="N108" s="9">
        <v>1</v>
      </c>
      <c r="O108" s="21"/>
    </row>
    <row r="109" spans="1:15" ht="192" thickBot="1" x14ac:dyDescent="0.3">
      <c r="A109" s="1">
        <v>99</v>
      </c>
      <c r="B109" t="s">
        <v>693</v>
      </c>
      <c r="C109" s="3" t="s">
        <v>26</v>
      </c>
      <c r="D109" s="18" t="s">
        <v>365</v>
      </c>
      <c r="E109" s="68" t="s">
        <v>787</v>
      </c>
      <c r="F109" s="69" t="s">
        <v>366</v>
      </c>
      <c r="G109" s="45" t="s">
        <v>290</v>
      </c>
      <c r="H109" s="45" t="s">
        <v>309</v>
      </c>
      <c r="I109" s="45" t="s">
        <v>367</v>
      </c>
      <c r="J109" s="23">
        <v>6</v>
      </c>
      <c r="K109" s="22">
        <v>44563</v>
      </c>
      <c r="L109" s="22">
        <v>45280</v>
      </c>
      <c r="M109" s="71">
        <f t="shared" si="3"/>
        <v>102.42857142857143</v>
      </c>
      <c r="N109" s="9">
        <v>0</v>
      </c>
      <c r="O109" s="21"/>
    </row>
    <row r="110" spans="1:15" ht="179.25" thickBot="1" x14ac:dyDescent="0.3">
      <c r="A110" s="1">
        <v>100</v>
      </c>
      <c r="B110" t="s">
        <v>694</v>
      </c>
      <c r="C110" s="3" t="s">
        <v>26</v>
      </c>
      <c r="D110" s="18" t="s">
        <v>368</v>
      </c>
      <c r="E110" s="76" t="s">
        <v>788</v>
      </c>
      <c r="F110" s="77" t="s">
        <v>369</v>
      </c>
      <c r="G110" s="78" t="s">
        <v>370</v>
      </c>
      <c r="H110" s="63" t="s">
        <v>371</v>
      </c>
      <c r="I110" s="79" t="s">
        <v>372</v>
      </c>
      <c r="J110" s="79">
        <v>1</v>
      </c>
      <c r="K110" s="80">
        <v>44743</v>
      </c>
      <c r="L110" s="80">
        <v>44985</v>
      </c>
      <c r="M110" s="81">
        <f t="shared" si="3"/>
        <v>34.571428571428569</v>
      </c>
      <c r="N110" s="9">
        <v>0</v>
      </c>
      <c r="O110" s="21"/>
    </row>
    <row r="111" spans="1:15" ht="204.75" thickBot="1" x14ac:dyDescent="0.3">
      <c r="A111" s="1">
        <v>101</v>
      </c>
      <c r="B111" t="s">
        <v>695</v>
      </c>
      <c r="C111" s="3" t="s">
        <v>26</v>
      </c>
      <c r="D111" s="18" t="s">
        <v>373</v>
      </c>
      <c r="E111" s="76" t="s">
        <v>789</v>
      </c>
      <c r="F111" s="38" t="s">
        <v>374</v>
      </c>
      <c r="G111" s="39" t="s">
        <v>375</v>
      </c>
      <c r="H111" s="40" t="s">
        <v>376</v>
      </c>
      <c r="I111" s="40" t="s">
        <v>377</v>
      </c>
      <c r="J111" s="33">
        <v>2</v>
      </c>
      <c r="K111" s="82">
        <v>44735</v>
      </c>
      <c r="L111" s="82">
        <v>44957</v>
      </c>
      <c r="M111" s="81">
        <f t="shared" si="3"/>
        <v>31.714285714285715</v>
      </c>
      <c r="N111" s="9">
        <v>0</v>
      </c>
      <c r="O111" s="21"/>
    </row>
    <row r="112" spans="1:15" ht="192" thickBot="1" x14ac:dyDescent="0.3">
      <c r="A112" s="1">
        <v>102</v>
      </c>
      <c r="B112" t="s">
        <v>696</v>
      </c>
      <c r="C112" s="3" t="s">
        <v>26</v>
      </c>
      <c r="D112" s="18" t="s">
        <v>378</v>
      </c>
      <c r="E112" s="76" t="s">
        <v>790</v>
      </c>
      <c r="F112" s="77" t="s">
        <v>379</v>
      </c>
      <c r="G112" s="78" t="s">
        <v>380</v>
      </c>
      <c r="H112" s="63" t="s">
        <v>381</v>
      </c>
      <c r="I112" s="79" t="s">
        <v>382</v>
      </c>
      <c r="J112" s="58">
        <v>1</v>
      </c>
      <c r="K112" s="80">
        <v>44774</v>
      </c>
      <c r="L112" s="80">
        <v>44926</v>
      </c>
      <c r="M112" s="81">
        <f t="shared" si="3"/>
        <v>21.714285714285715</v>
      </c>
      <c r="N112" s="9">
        <v>1</v>
      </c>
      <c r="O112" s="21"/>
    </row>
    <row r="113" spans="1:15" ht="179.25" thickBot="1" x14ac:dyDescent="0.3">
      <c r="A113" s="1">
        <v>103</v>
      </c>
      <c r="B113" t="s">
        <v>697</v>
      </c>
      <c r="C113" s="3" t="s">
        <v>26</v>
      </c>
      <c r="D113" s="18" t="s">
        <v>383</v>
      </c>
      <c r="E113" s="76" t="s">
        <v>791</v>
      </c>
      <c r="F113" s="38" t="s">
        <v>384</v>
      </c>
      <c r="G113" s="78" t="s">
        <v>385</v>
      </c>
      <c r="H113" s="83" t="s">
        <v>386</v>
      </c>
      <c r="I113" s="60" t="s">
        <v>387</v>
      </c>
      <c r="J113" s="60">
        <v>2</v>
      </c>
      <c r="K113" s="80">
        <v>44743</v>
      </c>
      <c r="L113" s="80">
        <v>45016</v>
      </c>
      <c r="M113" s="81">
        <f t="shared" si="3"/>
        <v>39</v>
      </c>
      <c r="N113" s="9">
        <v>0</v>
      </c>
      <c r="O113" s="21"/>
    </row>
    <row r="114" spans="1:15" ht="166.5" thickBot="1" x14ac:dyDescent="0.3">
      <c r="A114" s="1">
        <v>104</v>
      </c>
      <c r="B114" t="s">
        <v>698</v>
      </c>
      <c r="C114" s="3" t="s">
        <v>26</v>
      </c>
      <c r="D114" s="18" t="s">
        <v>388</v>
      </c>
      <c r="E114" s="76" t="s">
        <v>792</v>
      </c>
      <c r="F114" s="38" t="s">
        <v>389</v>
      </c>
      <c r="G114" s="39" t="s">
        <v>390</v>
      </c>
      <c r="H114" s="36" t="s">
        <v>391</v>
      </c>
      <c r="I114" s="43" t="s">
        <v>392</v>
      </c>
      <c r="J114" s="43">
        <v>2</v>
      </c>
      <c r="K114" s="82">
        <v>44772</v>
      </c>
      <c r="L114" s="82">
        <v>44926</v>
      </c>
      <c r="M114" s="81">
        <f t="shared" si="3"/>
        <v>22</v>
      </c>
      <c r="N114" s="9">
        <v>2</v>
      </c>
      <c r="O114" s="21"/>
    </row>
    <row r="115" spans="1:15" ht="217.5" thickBot="1" x14ac:dyDescent="0.3">
      <c r="A115" s="1">
        <v>105</v>
      </c>
      <c r="B115" t="s">
        <v>699</v>
      </c>
      <c r="C115" s="3" t="s">
        <v>26</v>
      </c>
      <c r="D115" s="18" t="s">
        <v>393</v>
      </c>
      <c r="E115" s="76" t="s">
        <v>793</v>
      </c>
      <c r="F115" s="76" t="s">
        <v>394</v>
      </c>
      <c r="G115" s="76" t="s">
        <v>395</v>
      </c>
      <c r="H115" s="76" t="s">
        <v>396</v>
      </c>
      <c r="I115" s="84" t="s">
        <v>397</v>
      </c>
      <c r="J115" s="84">
        <v>5</v>
      </c>
      <c r="K115" s="82">
        <v>44774</v>
      </c>
      <c r="L115" s="82">
        <v>45077</v>
      </c>
      <c r="M115" s="81">
        <f t="shared" si="3"/>
        <v>43.285714285714285</v>
      </c>
      <c r="N115" s="9">
        <v>0</v>
      </c>
      <c r="O115" s="21"/>
    </row>
    <row r="116" spans="1:15" ht="217.5" thickBot="1" x14ac:dyDescent="0.3">
      <c r="A116" s="1">
        <v>106</v>
      </c>
      <c r="B116" t="s">
        <v>700</v>
      </c>
      <c r="C116" s="3" t="s">
        <v>26</v>
      </c>
      <c r="D116" s="85" t="s">
        <v>398</v>
      </c>
      <c r="E116" s="76" t="s">
        <v>794</v>
      </c>
      <c r="F116" s="38" t="s">
        <v>399</v>
      </c>
      <c r="G116" s="39" t="s">
        <v>400</v>
      </c>
      <c r="H116" s="40" t="s">
        <v>401</v>
      </c>
      <c r="I116" s="40" t="s">
        <v>402</v>
      </c>
      <c r="J116" s="45">
        <v>2</v>
      </c>
      <c r="K116" s="82">
        <v>44735</v>
      </c>
      <c r="L116" s="82">
        <v>44957</v>
      </c>
      <c r="M116" s="81">
        <f t="shared" si="3"/>
        <v>31.714285714285715</v>
      </c>
      <c r="N116" s="9">
        <v>0</v>
      </c>
      <c r="O116" s="21"/>
    </row>
    <row r="117" spans="1:15" ht="192" thickBot="1" x14ac:dyDescent="0.3">
      <c r="A117" s="1">
        <v>107</v>
      </c>
      <c r="B117" t="s">
        <v>701</v>
      </c>
      <c r="C117" s="3" t="s">
        <v>26</v>
      </c>
      <c r="D117" s="85" t="s">
        <v>398</v>
      </c>
      <c r="E117" s="76" t="s">
        <v>794</v>
      </c>
      <c r="F117" s="38" t="s">
        <v>403</v>
      </c>
      <c r="G117" s="78" t="s">
        <v>404</v>
      </c>
      <c r="H117" s="83" t="s">
        <v>386</v>
      </c>
      <c r="I117" s="60" t="s">
        <v>405</v>
      </c>
      <c r="J117" s="60">
        <v>2</v>
      </c>
      <c r="K117" s="80">
        <v>44743</v>
      </c>
      <c r="L117" s="80">
        <v>45016</v>
      </c>
      <c r="M117" s="81">
        <f t="shared" si="3"/>
        <v>39</v>
      </c>
      <c r="N117" s="9">
        <v>0</v>
      </c>
      <c r="O117" s="21"/>
    </row>
    <row r="118" spans="1:15" ht="192" thickBot="1" x14ac:dyDescent="0.3">
      <c r="A118" s="1">
        <v>108</v>
      </c>
      <c r="B118" t="s">
        <v>702</v>
      </c>
      <c r="C118" s="3" t="s">
        <v>26</v>
      </c>
      <c r="D118" s="18" t="s">
        <v>406</v>
      </c>
      <c r="E118" s="76" t="s">
        <v>795</v>
      </c>
      <c r="F118" s="38" t="s">
        <v>407</v>
      </c>
      <c r="G118" s="78" t="s">
        <v>408</v>
      </c>
      <c r="H118" s="83" t="s">
        <v>409</v>
      </c>
      <c r="I118" s="60" t="s">
        <v>410</v>
      </c>
      <c r="J118" s="79">
        <v>1</v>
      </c>
      <c r="K118" s="80">
        <v>44743</v>
      </c>
      <c r="L118" s="80">
        <v>45016</v>
      </c>
      <c r="M118" s="81">
        <f t="shared" si="3"/>
        <v>39</v>
      </c>
      <c r="N118" s="9">
        <v>0</v>
      </c>
      <c r="O118" s="21"/>
    </row>
    <row r="119" spans="1:15" ht="204.75" thickBot="1" x14ac:dyDescent="0.3">
      <c r="A119" s="1">
        <v>109</v>
      </c>
      <c r="B119" t="s">
        <v>703</v>
      </c>
      <c r="C119" s="3" t="s">
        <v>26</v>
      </c>
      <c r="D119" s="18" t="s">
        <v>411</v>
      </c>
      <c r="E119" s="76" t="s">
        <v>796</v>
      </c>
      <c r="F119" s="38" t="s">
        <v>412</v>
      </c>
      <c r="G119" s="78" t="s">
        <v>385</v>
      </c>
      <c r="H119" s="83" t="s">
        <v>413</v>
      </c>
      <c r="I119" s="60" t="s">
        <v>414</v>
      </c>
      <c r="J119" s="60">
        <v>3</v>
      </c>
      <c r="K119" s="80">
        <v>44743</v>
      </c>
      <c r="L119" s="80">
        <v>44985</v>
      </c>
      <c r="M119" s="81">
        <f t="shared" si="3"/>
        <v>34.571428571428569</v>
      </c>
      <c r="N119" s="9">
        <v>0</v>
      </c>
      <c r="O119" s="21"/>
    </row>
    <row r="120" spans="1:15" ht="153.75" thickBot="1" x14ac:dyDescent="0.3">
      <c r="A120" s="1">
        <v>110</v>
      </c>
      <c r="B120" t="s">
        <v>704</v>
      </c>
      <c r="C120" s="3" t="s">
        <v>26</v>
      </c>
      <c r="D120" s="18" t="s">
        <v>415</v>
      </c>
      <c r="E120" s="76" t="s">
        <v>797</v>
      </c>
      <c r="F120" s="38" t="s">
        <v>416</v>
      </c>
      <c r="G120" s="36" t="s">
        <v>417</v>
      </c>
      <c r="H120" s="36" t="s">
        <v>418</v>
      </c>
      <c r="I120" s="45" t="s">
        <v>419</v>
      </c>
      <c r="J120" s="45">
        <v>2</v>
      </c>
      <c r="K120" s="82">
        <v>44774</v>
      </c>
      <c r="L120" s="82">
        <v>45016</v>
      </c>
      <c r="M120" s="81">
        <f t="shared" si="3"/>
        <v>34.571428571428569</v>
      </c>
      <c r="N120" s="9">
        <v>0</v>
      </c>
      <c r="O120" s="21"/>
    </row>
    <row r="121" spans="1:15" ht="166.5" thickBot="1" x14ac:dyDescent="0.3">
      <c r="A121" s="1">
        <v>111</v>
      </c>
      <c r="B121" t="s">
        <v>705</v>
      </c>
      <c r="C121" s="3" t="s">
        <v>26</v>
      </c>
      <c r="D121" s="18" t="s">
        <v>420</v>
      </c>
      <c r="E121" s="76" t="s">
        <v>798</v>
      </c>
      <c r="F121" s="38" t="s">
        <v>421</v>
      </c>
      <c r="G121" s="47" t="s">
        <v>422</v>
      </c>
      <c r="H121" s="47" t="s">
        <v>423</v>
      </c>
      <c r="I121" s="43" t="s">
        <v>424</v>
      </c>
      <c r="J121" s="86">
        <v>2</v>
      </c>
      <c r="K121" s="22">
        <v>44774</v>
      </c>
      <c r="L121" s="22">
        <v>44985</v>
      </c>
      <c r="M121" s="81">
        <f t="shared" si="3"/>
        <v>30.142857142857142</v>
      </c>
      <c r="N121" s="9">
        <v>0</v>
      </c>
      <c r="O121" s="21"/>
    </row>
    <row r="122" spans="1:15" ht="180" thickBot="1" x14ac:dyDescent="0.3">
      <c r="A122" s="1">
        <v>112</v>
      </c>
      <c r="B122" t="s">
        <v>706</v>
      </c>
      <c r="C122" s="3" t="s">
        <v>26</v>
      </c>
      <c r="D122" s="85" t="s">
        <v>425</v>
      </c>
      <c r="E122" s="76" t="s">
        <v>799</v>
      </c>
      <c r="F122" s="38" t="s">
        <v>426</v>
      </c>
      <c r="G122" s="36" t="s">
        <v>427</v>
      </c>
      <c r="H122" s="35" t="s">
        <v>428</v>
      </c>
      <c r="I122" s="35" t="s">
        <v>429</v>
      </c>
      <c r="J122" s="23">
        <v>30</v>
      </c>
      <c r="K122" s="50">
        <v>44743</v>
      </c>
      <c r="L122" s="51">
        <v>44926</v>
      </c>
      <c r="M122" s="81">
        <f t="shared" si="3"/>
        <v>26.142857142857142</v>
      </c>
      <c r="N122" s="9">
        <v>30</v>
      </c>
      <c r="O122" s="21"/>
    </row>
    <row r="123" spans="1:15" ht="166.5" thickBot="1" x14ac:dyDescent="0.3">
      <c r="A123" s="1">
        <v>113</v>
      </c>
      <c r="B123" t="s">
        <v>707</v>
      </c>
      <c r="C123" s="3" t="s">
        <v>26</v>
      </c>
      <c r="D123" s="85" t="s">
        <v>425</v>
      </c>
      <c r="E123" s="76" t="s">
        <v>799</v>
      </c>
      <c r="F123" s="38" t="s">
        <v>430</v>
      </c>
      <c r="G123" s="39" t="s">
        <v>431</v>
      </c>
      <c r="H123" s="36" t="s">
        <v>432</v>
      </c>
      <c r="I123" s="43" t="s">
        <v>433</v>
      </c>
      <c r="J123" s="86">
        <v>2</v>
      </c>
      <c r="K123" s="22">
        <v>44774</v>
      </c>
      <c r="L123" s="22">
        <v>44985</v>
      </c>
      <c r="M123" s="81">
        <f t="shared" si="3"/>
        <v>30.142857142857142</v>
      </c>
      <c r="N123" s="9">
        <v>0</v>
      </c>
      <c r="O123" s="21"/>
    </row>
    <row r="124" spans="1:15" ht="166.5" thickBot="1" x14ac:dyDescent="0.3">
      <c r="A124" s="1">
        <v>114</v>
      </c>
      <c r="B124" t="s">
        <v>708</v>
      </c>
      <c r="C124" s="3" t="s">
        <v>26</v>
      </c>
      <c r="D124" s="85" t="s">
        <v>425</v>
      </c>
      <c r="E124" s="76" t="s">
        <v>799</v>
      </c>
      <c r="F124" s="87" t="s">
        <v>434</v>
      </c>
      <c r="G124" s="87" t="s">
        <v>435</v>
      </c>
      <c r="H124" s="87" t="s">
        <v>436</v>
      </c>
      <c r="I124" s="45" t="s">
        <v>437</v>
      </c>
      <c r="J124" s="23">
        <v>1</v>
      </c>
      <c r="K124" s="22">
        <v>44743</v>
      </c>
      <c r="L124" s="22">
        <v>44926</v>
      </c>
      <c r="M124" s="81">
        <f t="shared" si="3"/>
        <v>26.142857142857142</v>
      </c>
      <c r="N124" s="9">
        <v>1</v>
      </c>
      <c r="O124" s="21"/>
    </row>
    <row r="125" spans="1:15" ht="153.75" thickBot="1" x14ac:dyDescent="0.3">
      <c r="A125" s="1">
        <v>115</v>
      </c>
      <c r="B125" t="s">
        <v>709</v>
      </c>
      <c r="C125" s="3" t="s">
        <v>26</v>
      </c>
      <c r="D125" s="85" t="s">
        <v>438</v>
      </c>
      <c r="E125" s="76" t="s">
        <v>800</v>
      </c>
      <c r="F125" s="29" t="s">
        <v>439</v>
      </c>
      <c r="G125" s="87" t="s">
        <v>440</v>
      </c>
      <c r="H125" s="87" t="s">
        <v>441</v>
      </c>
      <c r="I125" s="45" t="s">
        <v>442</v>
      </c>
      <c r="J125" s="23">
        <v>2</v>
      </c>
      <c r="K125" s="22">
        <v>44743</v>
      </c>
      <c r="L125" s="22">
        <v>44834</v>
      </c>
      <c r="M125" s="81">
        <f t="shared" si="3"/>
        <v>13</v>
      </c>
      <c r="N125" s="9">
        <v>2</v>
      </c>
      <c r="O125" s="21"/>
    </row>
    <row r="126" spans="1:15" ht="166.5" thickBot="1" x14ac:dyDescent="0.3">
      <c r="A126" s="1">
        <v>116</v>
      </c>
      <c r="B126" t="s">
        <v>710</v>
      </c>
      <c r="C126" s="3" t="s">
        <v>26</v>
      </c>
      <c r="D126" s="85" t="s">
        <v>443</v>
      </c>
      <c r="E126" s="76" t="s">
        <v>801</v>
      </c>
      <c r="F126" s="38" t="s">
        <v>444</v>
      </c>
      <c r="G126" s="38" t="s">
        <v>445</v>
      </c>
      <c r="H126" s="38" t="s">
        <v>446</v>
      </c>
      <c r="I126" s="9" t="s">
        <v>447</v>
      </c>
      <c r="J126" s="23">
        <v>2</v>
      </c>
      <c r="K126" s="22">
        <v>44866</v>
      </c>
      <c r="L126" s="22">
        <v>44956</v>
      </c>
      <c r="M126" s="81">
        <f t="shared" si="3"/>
        <v>12.857142857142858</v>
      </c>
      <c r="N126" s="9">
        <v>0</v>
      </c>
      <c r="O126" s="21"/>
    </row>
    <row r="127" spans="1:15" ht="166.5" thickBot="1" x14ac:dyDescent="0.3">
      <c r="A127" s="1">
        <v>117</v>
      </c>
      <c r="B127" t="s">
        <v>711</v>
      </c>
      <c r="C127" s="3" t="s">
        <v>26</v>
      </c>
      <c r="D127" s="85" t="s">
        <v>448</v>
      </c>
      <c r="E127" s="76" t="s">
        <v>802</v>
      </c>
      <c r="F127" s="38" t="s">
        <v>449</v>
      </c>
      <c r="G127" s="38" t="s">
        <v>450</v>
      </c>
      <c r="H127" s="38" t="s">
        <v>451</v>
      </c>
      <c r="I127" s="38" t="s">
        <v>452</v>
      </c>
      <c r="J127" s="9">
        <v>7</v>
      </c>
      <c r="K127" s="22">
        <v>44743</v>
      </c>
      <c r="L127" s="22">
        <v>44925</v>
      </c>
      <c r="M127" s="81">
        <f t="shared" si="3"/>
        <v>26</v>
      </c>
      <c r="N127" s="9">
        <v>7</v>
      </c>
      <c r="O127" s="21"/>
    </row>
    <row r="128" spans="1:15" ht="204.75" thickBot="1" x14ac:dyDescent="0.3">
      <c r="A128" s="1">
        <v>118</v>
      </c>
      <c r="B128" t="s">
        <v>712</v>
      </c>
      <c r="C128" s="3" t="s">
        <v>26</v>
      </c>
      <c r="D128" s="85" t="s">
        <v>453</v>
      </c>
      <c r="E128" s="76" t="s">
        <v>803</v>
      </c>
      <c r="F128" s="88" t="s">
        <v>454</v>
      </c>
      <c r="G128" s="89" t="s">
        <v>455</v>
      </c>
      <c r="H128" s="89" t="s">
        <v>456</v>
      </c>
      <c r="I128" s="89" t="s">
        <v>457</v>
      </c>
      <c r="J128" s="90">
        <v>6</v>
      </c>
      <c r="K128" s="91">
        <v>44743</v>
      </c>
      <c r="L128" s="92">
        <v>44926</v>
      </c>
      <c r="M128" s="81">
        <f t="shared" si="3"/>
        <v>26.142857142857142</v>
      </c>
      <c r="N128" s="9">
        <v>6</v>
      </c>
      <c r="O128" s="21"/>
    </row>
    <row r="129" spans="1:15" ht="115.5" thickBot="1" x14ac:dyDescent="0.3">
      <c r="A129" s="1">
        <v>119</v>
      </c>
      <c r="B129" t="s">
        <v>713</v>
      </c>
      <c r="C129" s="3" t="s">
        <v>26</v>
      </c>
      <c r="D129" s="85" t="s">
        <v>458</v>
      </c>
      <c r="E129" s="76" t="s">
        <v>804</v>
      </c>
      <c r="F129" s="38" t="s">
        <v>459</v>
      </c>
      <c r="G129" s="39" t="s">
        <v>460</v>
      </c>
      <c r="H129" s="36" t="s">
        <v>461</v>
      </c>
      <c r="I129" s="43" t="s">
        <v>462</v>
      </c>
      <c r="J129" s="43">
        <v>2</v>
      </c>
      <c r="K129" s="82">
        <v>44772</v>
      </c>
      <c r="L129" s="82">
        <v>44926</v>
      </c>
      <c r="M129" s="81">
        <f t="shared" si="3"/>
        <v>22</v>
      </c>
      <c r="N129" s="9">
        <v>2</v>
      </c>
      <c r="O129" s="21"/>
    </row>
    <row r="130" spans="1:15" ht="153.75" thickBot="1" x14ac:dyDescent="0.3">
      <c r="A130" s="1">
        <v>120</v>
      </c>
      <c r="B130" t="s">
        <v>714</v>
      </c>
      <c r="C130" s="3" t="s">
        <v>26</v>
      </c>
      <c r="D130" s="85" t="s">
        <v>463</v>
      </c>
      <c r="E130" s="76" t="s">
        <v>805</v>
      </c>
      <c r="F130" s="38" t="s">
        <v>464</v>
      </c>
      <c r="G130" s="38" t="s">
        <v>465</v>
      </c>
      <c r="H130" s="46" t="s">
        <v>466</v>
      </c>
      <c r="I130" s="45" t="s">
        <v>467</v>
      </c>
      <c r="J130" s="23">
        <v>2</v>
      </c>
      <c r="K130" s="22">
        <v>44743</v>
      </c>
      <c r="L130" s="22">
        <v>44835</v>
      </c>
      <c r="M130" s="81">
        <f t="shared" si="3"/>
        <v>13.142857142857142</v>
      </c>
      <c r="N130" s="9">
        <v>2</v>
      </c>
      <c r="O130" s="21"/>
    </row>
    <row r="131" spans="1:15" ht="153.75" thickBot="1" x14ac:dyDescent="0.3">
      <c r="A131" s="1">
        <v>121</v>
      </c>
      <c r="B131" t="s">
        <v>715</v>
      </c>
      <c r="C131" s="3" t="s">
        <v>26</v>
      </c>
      <c r="D131" s="85" t="s">
        <v>468</v>
      </c>
      <c r="E131" s="93" t="s">
        <v>469</v>
      </c>
      <c r="F131" s="94" t="s">
        <v>470</v>
      </c>
      <c r="G131" s="95" t="s">
        <v>471</v>
      </c>
      <c r="H131" s="95" t="s">
        <v>472</v>
      </c>
      <c r="I131" s="95" t="s">
        <v>473</v>
      </c>
      <c r="J131" s="96">
        <v>3</v>
      </c>
      <c r="K131" s="97">
        <v>44740</v>
      </c>
      <c r="L131" s="97">
        <v>45016</v>
      </c>
      <c r="M131" s="81">
        <f t="shared" si="3"/>
        <v>39.428571428571431</v>
      </c>
      <c r="N131" s="9">
        <v>0</v>
      </c>
      <c r="O131" s="21"/>
    </row>
    <row r="132" spans="1:15" ht="141" thickBot="1" x14ac:dyDescent="0.3">
      <c r="A132" s="1">
        <v>122</v>
      </c>
      <c r="B132" t="s">
        <v>716</v>
      </c>
      <c r="C132" s="3" t="s">
        <v>26</v>
      </c>
      <c r="D132" s="85" t="s">
        <v>474</v>
      </c>
      <c r="E132" s="5" t="s">
        <v>475</v>
      </c>
      <c r="F132" s="98" t="s">
        <v>476</v>
      </c>
      <c r="G132" s="98" t="s">
        <v>477</v>
      </c>
      <c r="H132" s="98" t="s">
        <v>478</v>
      </c>
      <c r="I132" s="99" t="s">
        <v>479</v>
      </c>
      <c r="J132" s="99">
        <v>3</v>
      </c>
      <c r="K132" s="97">
        <v>44740</v>
      </c>
      <c r="L132" s="97">
        <v>44915</v>
      </c>
      <c r="M132" s="81">
        <f t="shared" si="3"/>
        <v>25</v>
      </c>
      <c r="N132" s="9">
        <v>3</v>
      </c>
      <c r="O132" s="21"/>
    </row>
    <row r="133" spans="1:15" ht="153.75" thickBot="1" x14ac:dyDescent="0.3">
      <c r="A133" s="1">
        <v>123</v>
      </c>
      <c r="B133" t="s">
        <v>717</v>
      </c>
      <c r="C133" s="3" t="s">
        <v>26</v>
      </c>
      <c r="D133" s="85" t="s">
        <v>480</v>
      </c>
      <c r="E133" s="100" t="s">
        <v>806</v>
      </c>
      <c r="F133" s="101" t="s">
        <v>481</v>
      </c>
      <c r="G133" s="101" t="s">
        <v>482</v>
      </c>
      <c r="H133" s="101" t="s">
        <v>483</v>
      </c>
      <c r="I133" s="96" t="s">
        <v>484</v>
      </c>
      <c r="J133" s="96">
        <v>3</v>
      </c>
      <c r="K133" s="97">
        <v>44740</v>
      </c>
      <c r="L133" s="97">
        <v>45016</v>
      </c>
      <c r="M133" s="81">
        <f t="shared" si="3"/>
        <v>39.428571428571431</v>
      </c>
      <c r="N133" s="9">
        <v>0</v>
      </c>
      <c r="O133" s="21"/>
    </row>
    <row r="134" spans="1:15" ht="166.5" thickBot="1" x14ac:dyDescent="0.3">
      <c r="A134" s="1">
        <v>124</v>
      </c>
      <c r="B134" t="s">
        <v>718</v>
      </c>
      <c r="C134" s="3" t="s">
        <v>26</v>
      </c>
      <c r="D134" s="85" t="s">
        <v>480</v>
      </c>
      <c r="E134" s="100" t="s">
        <v>806</v>
      </c>
      <c r="F134" s="101" t="s">
        <v>481</v>
      </c>
      <c r="G134" s="47" t="s">
        <v>422</v>
      </c>
      <c r="H134" s="47" t="s">
        <v>423</v>
      </c>
      <c r="I134" s="43" t="s">
        <v>424</v>
      </c>
      <c r="J134" s="86">
        <v>2</v>
      </c>
      <c r="K134" s="22">
        <v>44774</v>
      </c>
      <c r="L134" s="22">
        <v>44985</v>
      </c>
      <c r="M134" s="81">
        <f t="shared" si="3"/>
        <v>30.142857142857142</v>
      </c>
      <c r="N134" s="9">
        <v>0</v>
      </c>
      <c r="O134" s="21"/>
    </row>
    <row r="135" spans="1:15" ht="166.5" thickBot="1" x14ac:dyDescent="0.3">
      <c r="A135" s="1">
        <v>125</v>
      </c>
      <c r="B135" t="s">
        <v>719</v>
      </c>
      <c r="C135" s="3" t="s">
        <v>26</v>
      </c>
      <c r="D135" s="85" t="s">
        <v>485</v>
      </c>
      <c r="E135" s="43" t="s">
        <v>807</v>
      </c>
      <c r="F135" s="102" t="s">
        <v>486</v>
      </c>
      <c r="G135" s="103" t="s">
        <v>487</v>
      </c>
      <c r="H135" s="77" t="s">
        <v>488</v>
      </c>
      <c r="I135" s="77" t="s">
        <v>489</v>
      </c>
      <c r="J135" s="53">
        <v>1</v>
      </c>
      <c r="K135" s="104">
        <v>44805</v>
      </c>
      <c r="L135" s="104">
        <v>44926</v>
      </c>
      <c r="M135" s="81">
        <f t="shared" si="3"/>
        <v>17.285714285714285</v>
      </c>
      <c r="N135" s="9">
        <v>1</v>
      </c>
      <c r="O135" s="21"/>
    </row>
    <row r="136" spans="1:15" ht="166.5" thickBot="1" x14ac:dyDescent="0.3">
      <c r="A136" s="1">
        <v>126</v>
      </c>
      <c r="B136" t="s">
        <v>720</v>
      </c>
      <c r="C136" s="3" t="s">
        <v>26</v>
      </c>
      <c r="D136" s="85" t="s">
        <v>490</v>
      </c>
      <c r="E136" s="105" t="s">
        <v>808</v>
      </c>
      <c r="F136" s="98" t="s">
        <v>491</v>
      </c>
      <c r="G136" s="106" t="s">
        <v>492</v>
      </c>
      <c r="H136" s="83" t="s">
        <v>493</v>
      </c>
      <c r="I136" s="60" t="s">
        <v>494</v>
      </c>
      <c r="J136" s="60">
        <v>1</v>
      </c>
      <c r="K136" s="107">
        <v>44740</v>
      </c>
      <c r="L136" s="107">
        <v>45016</v>
      </c>
      <c r="M136" s="81">
        <f t="shared" si="3"/>
        <v>39.428571428571431</v>
      </c>
      <c r="N136" s="9">
        <v>0</v>
      </c>
      <c r="O136" s="21"/>
    </row>
    <row r="137" spans="1:15" ht="179.25" thickBot="1" x14ac:dyDescent="0.3">
      <c r="A137" s="1">
        <v>127</v>
      </c>
      <c r="B137" t="s">
        <v>721</v>
      </c>
      <c r="C137" s="3" t="s">
        <v>26</v>
      </c>
      <c r="D137" s="85" t="s">
        <v>495</v>
      </c>
      <c r="E137" s="45" t="s">
        <v>809</v>
      </c>
      <c r="F137" s="102" t="s">
        <v>496</v>
      </c>
      <c r="G137" s="102" t="s">
        <v>497</v>
      </c>
      <c r="H137" s="57" t="s">
        <v>498</v>
      </c>
      <c r="I137" s="102" t="s">
        <v>424</v>
      </c>
      <c r="J137" s="86">
        <v>2</v>
      </c>
      <c r="K137" s="57">
        <v>44774</v>
      </c>
      <c r="L137" s="57">
        <v>44985</v>
      </c>
      <c r="M137" s="81">
        <f t="shared" si="3"/>
        <v>30.142857142857142</v>
      </c>
      <c r="N137" s="9">
        <v>0</v>
      </c>
      <c r="O137" s="21"/>
    </row>
    <row r="138" spans="1:15" ht="179.25" thickBot="1" x14ac:dyDescent="0.3">
      <c r="A138" s="1">
        <v>128</v>
      </c>
      <c r="B138" t="s">
        <v>722</v>
      </c>
      <c r="C138" s="3" t="s">
        <v>26</v>
      </c>
      <c r="D138" s="85" t="s">
        <v>499</v>
      </c>
      <c r="E138" s="45" t="s">
        <v>500</v>
      </c>
      <c r="F138" s="102" t="s">
        <v>501</v>
      </c>
      <c r="G138" s="102" t="s">
        <v>431</v>
      </c>
      <c r="H138" s="102" t="s">
        <v>432</v>
      </c>
      <c r="I138" s="102" t="s">
        <v>433</v>
      </c>
      <c r="J138" s="86">
        <v>2</v>
      </c>
      <c r="K138" s="22">
        <v>44774</v>
      </c>
      <c r="L138" s="22">
        <v>44956</v>
      </c>
      <c r="M138" s="81">
        <f t="shared" si="3"/>
        <v>26</v>
      </c>
      <c r="N138" s="9">
        <v>0</v>
      </c>
      <c r="O138" s="21"/>
    </row>
    <row r="139" spans="1:15" ht="166.5" thickBot="1" x14ac:dyDescent="0.3">
      <c r="A139" s="1">
        <v>129</v>
      </c>
      <c r="B139" t="s">
        <v>723</v>
      </c>
      <c r="C139" s="3" t="s">
        <v>26</v>
      </c>
      <c r="D139" s="85" t="s">
        <v>502</v>
      </c>
      <c r="E139" s="45" t="s">
        <v>503</v>
      </c>
      <c r="F139" s="102" t="s">
        <v>504</v>
      </c>
      <c r="G139" s="47" t="s">
        <v>422</v>
      </c>
      <c r="H139" s="47" t="s">
        <v>423</v>
      </c>
      <c r="I139" s="43" t="s">
        <v>424</v>
      </c>
      <c r="J139" s="86">
        <v>2</v>
      </c>
      <c r="K139" s="22">
        <v>44774</v>
      </c>
      <c r="L139" s="22">
        <v>44985</v>
      </c>
      <c r="M139" s="81">
        <f t="shared" si="3"/>
        <v>30.142857142857142</v>
      </c>
      <c r="N139" s="9">
        <v>0</v>
      </c>
      <c r="O139" s="21"/>
    </row>
    <row r="140" spans="1:15" ht="115.5" thickBot="1" x14ac:dyDescent="0.3">
      <c r="A140" s="1">
        <v>130</v>
      </c>
      <c r="B140" t="s">
        <v>724</v>
      </c>
      <c r="C140" s="3" t="s">
        <v>26</v>
      </c>
      <c r="D140" s="85" t="s">
        <v>505</v>
      </c>
      <c r="E140" s="108" t="s">
        <v>506</v>
      </c>
      <c r="F140" s="109" t="s">
        <v>507</v>
      </c>
      <c r="G140" s="110" t="s">
        <v>508</v>
      </c>
      <c r="H140" s="111" t="s">
        <v>509</v>
      </c>
      <c r="I140" s="67" t="s">
        <v>419</v>
      </c>
      <c r="J140" s="112">
        <v>2</v>
      </c>
      <c r="K140" s="80">
        <v>44774</v>
      </c>
      <c r="L140" s="80">
        <v>45016</v>
      </c>
      <c r="M140" s="81">
        <f t="shared" si="3"/>
        <v>34.571428571428569</v>
      </c>
      <c r="N140" s="9">
        <v>0</v>
      </c>
      <c r="O140" s="21"/>
    </row>
    <row r="141" spans="1:15" ht="153.75" thickBot="1" x14ac:dyDescent="0.3">
      <c r="A141" s="1">
        <v>131</v>
      </c>
      <c r="B141" t="s">
        <v>725</v>
      </c>
      <c r="C141" s="3" t="s">
        <v>26</v>
      </c>
      <c r="D141" s="85" t="s">
        <v>510</v>
      </c>
      <c r="E141" s="113" t="s">
        <v>511</v>
      </c>
      <c r="F141" s="77" t="s">
        <v>512</v>
      </c>
      <c r="G141" s="114" t="s">
        <v>93</v>
      </c>
      <c r="H141" s="115" t="s">
        <v>513</v>
      </c>
      <c r="I141" s="116" t="s">
        <v>514</v>
      </c>
      <c r="J141" s="117">
        <v>1</v>
      </c>
      <c r="K141" s="97">
        <v>44740</v>
      </c>
      <c r="L141" s="97">
        <v>45016</v>
      </c>
      <c r="M141" s="81">
        <f t="shared" si="3"/>
        <v>39.428571428571431</v>
      </c>
      <c r="N141" s="9">
        <v>0</v>
      </c>
      <c r="O141" s="21"/>
    </row>
    <row r="142" spans="1:15" ht="179.25" thickBot="1" x14ac:dyDescent="0.3">
      <c r="A142" s="1">
        <v>132</v>
      </c>
      <c r="B142" t="s">
        <v>726</v>
      </c>
      <c r="C142" s="3" t="s">
        <v>26</v>
      </c>
      <c r="D142" s="85" t="s">
        <v>515</v>
      </c>
      <c r="E142" s="113" t="s">
        <v>516</v>
      </c>
      <c r="F142" s="77" t="s">
        <v>517</v>
      </c>
      <c r="G142" s="78" t="s">
        <v>431</v>
      </c>
      <c r="H142" s="111" t="s">
        <v>432</v>
      </c>
      <c r="I142" s="60" t="s">
        <v>433</v>
      </c>
      <c r="J142" s="118">
        <v>2</v>
      </c>
      <c r="K142" s="61">
        <v>44774</v>
      </c>
      <c r="L142" s="22">
        <v>44985</v>
      </c>
      <c r="M142" s="81">
        <f t="shared" si="3"/>
        <v>30.142857142857142</v>
      </c>
      <c r="N142" s="9">
        <v>0</v>
      </c>
      <c r="O142" s="21"/>
    </row>
    <row r="143" spans="1:15" ht="204.75" thickBot="1" x14ac:dyDescent="0.3">
      <c r="A143" s="1">
        <v>133</v>
      </c>
      <c r="B143" t="s">
        <v>727</v>
      </c>
      <c r="C143" s="3" t="s">
        <v>26</v>
      </c>
      <c r="D143" s="85" t="s">
        <v>518</v>
      </c>
      <c r="E143" s="43" t="s">
        <v>519</v>
      </c>
      <c r="F143" s="9" t="s">
        <v>520</v>
      </c>
      <c r="G143" s="119" t="s">
        <v>521</v>
      </c>
      <c r="H143" s="119" t="s">
        <v>522</v>
      </c>
      <c r="I143" s="65" t="s">
        <v>523</v>
      </c>
      <c r="J143" s="65">
        <v>45</v>
      </c>
      <c r="K143" s="120">
        <v>44743</v>
      </c>
      <c r="L143" s="121">
        <v>44926</v>
      </c>
      <c r="M143" s="81">
        <f t="shared" si="3"/>
        <v>26.142857142857142</v>
      </c>
      <c r="N143" s="9">
        <v>45</v>
      </c>
      <c r="O143" s="21"/>
    </row>
    <row r="144" spans="1:15" ht="153.75" thickBot="1" x14ac:dyDescent="0.3">
      <c r="A144" s="1">
        <v>134</v>
      </c>
      <c r="B144" t="s">
        <v>728</v>
      </c>
      <c r="C144" s="3" t="s">
        <v>26</v>
      </c>
      <c r="D144" s="85" t="s">
        <v>524</v>
      </c>
      <c r="E144" s="76" t="s">
        <v>810</v>
      </c>
      <c r="F144" s="38" t="s">
        <v>525</v>
      </c>
      <c r="G144" s="39" t="s">
        <v>526</v>
      </c>
      <c r="H144" s="36" t="s">
        <v>527</v>
      </c>
      <c r="I144" s="43" t="s">
        <v>528</v>
      </c>
      <c r="J144" s="43">
        <v>37</v>
      </c>
      <c r="K144" s="82">
        <v>44760</v>
      </c>
      <c r="L144" s="82">
        <v>45291</v>
      </c>
      <c r="M144" s="81">
        <f t="shared" si="3"/>
        <v>75.857142857142861</v>
      </c>
      <c r="N144" s="9">
        <v>0</v>
      </c>
      <c r="O144" s="21"/>
    </row>
    <row r="145" spans="1:15" ht="153.75" thickBot="1" x14ac:dyDescent="0.3">
      <c r="A145" s="1">
        <v>135</v>
      </c>
      <c r="B145" t="s">
        <v>729</v>
      </c>
      <c r="C145" s="3" t="s">
        <v>26</v>
      </c>
      <c r="D145" s="85" t="s">
        <v>529</v>
      </c>
      <c r="E145" s="122" t="s">
        <v>811</v>
      </c>
      <c r="F145" s="38" t="s">
        <v>530</v>
      </c>
      <c r="G145" s="39" t="s">
        <v>526</v>
      </c>
      <c r="H145" s="36" t="s">
        <v>527</v>
      </c>
      <c r="I145" s="43" t="s">
        <v>528</v>
      </c>
      <c r="J145" s="43">
        <v>37</v>
      </c>
      <c r="K145" s="82">
        <v>44760</v>
      </c>
      <c r="L145" s="82">
        <v>45291</v>
      </c>
      <c r="M145" s="81">
        <f t="shared" si="3"/>
        <v>75.857142857142861</v>
      </c>
      <c r="N145" s="9">
        <v>0</v>
      </c>
      <c r="O145" s="21"/>
    </row>
    <row r="146" spans="1:15" ht="166.5" thickBot="1" x14ac:dyDescent="0.3">
      <c r="A146" s="1">
        <v>136</v>
      </c>
      <c r="B146" t="s">
        <v>730</v>
      </c>
      <c r="C146" s="3" t="s">
        <v>26</v>
      </c>
      <c r="D146" s="85" t="s">
        <v>531</v>
      </c>
      <c r="E146" s="122" t="s">
        <v>812</v>
      </c>
      <c r="F146" s="38" t="s">
        <v>532</v>
      </c>
      <c r="G146" s="36" t="s">
        <v>533</v>
      </c>
      <c r="H146" s="36" t="s">
        <v>527</v>
      </c>
      <c r="I146" s="43" t="s">
        <v>528</v>
      </c>
      <c r="J146" s="43">
        <v>37</v>
      </c>
      <c r="K146" s="82">
        <v>44760</v>
      </c>
      <c r="L146" s="82">
        <v>45291</v>
      </c>
      <c r="M146" s="81">
        <f t="shared" si="3"/>
        <v>75.857142857142861</v>
      </c>
      <c r="N146" s="9">
        <v>0</v>
      </c>
      <c r="O146" s="21"/>
    </row>
    <row r="147" spans="1:15" ht="166.5" thickBot="1" x14ac:dyDescent="0.3">
      <c r="A147" s="1">
        <v>137</v>
      </c>
      <c r="B147" t="s">
        <v>731</v>
      </c>
      <c r="C147" s="3" t="s">
        <v>26</v>
      </c>
      <c r="D147" s="85" t="s">
        <v>534</v>
      </c>
      <c r="E147" s="123" t="s">
        <v>813</v>
      </c>
      <c r="F147" s="5" t="s">
        <v>535</v>
      </c>
      <c r="G147" s="45" t="s">
        <v>536</v>
      </c>
      <c r="H147" s="41" t="s">
        <v>537</v>
      </c>
      <c r="I147" s="45" t="s">
        <v>538</v>
      </c>
      <c r="J147" s="23">
        <v>13</v>
      </c>
      <c r="K147" s="22">
        <v>44819</v>
      </c>
      <c r="L147" s="70">
        <v>45280</v>
      </c>
      <c r="M147" s="71">
        <f t="shared" si="3"/>
        <v>65.857142857142861</v>
      </c>
      <c r="N147" s="9">
        <v>0</v>
      </c>
      <c r="O147" s="21"/>
    </row>
    <row r="148" spans="1:15" ht="153.75" thickBot="1" x14ac:dyDescent="0.3">
      <c r="A148" s="1">
        <v>138</v>
      </c>
      <c r="B148" t="s">
        <v>732</v>
      </c>
      <c r="C148" s="3" t="s">
        <v>26</v>
      </c>
      <c r="D148" s="85" t="s">
        <v>539</v>
      </c>
      <c r="E148" s="123" t="s">
        <v>814</v>
      </c>
      <c r="F148" s="5" t="s">
        <v>540</v>
      </c>
      <c r="G148" s="45" t="s">
        <v>536</v>
      </c>
      <c r="H148" s="41" t="s">
        <v>537</v>
      </c>
      <c r="I148" s="45" t="s">
        <v>538</v>
      </c>
      <c r="J148" s="23">
        <v>13</v>
      </c>
      <c r="K148" s="22">
        <v>44819</v>
      </c>
      <c r="L148" s="70">
        <v>45280</v>
      </c>
      <c r="M148" s="71">
        <f t="shared" si="3"/>
        <v>65.857142857142861</v>
      </c>
      <c r="N148" s="9">
        <v>0</v>
      </c>
      <c r="O148" s="21"/>
    </row>
    <row r="149" spans="1:15" ht="179.25" thickBot="1" x14ac:dyDescent="0.3">
      <c r="A149" s="1">
        <v>139</v>
      </c>
      <c r="B149" t="s">
        <v>733</v>
      </c>
      <c r="C149" s="3" t="s">
        <v>26</v>
      </c>
      <c r="D149" s="85" t="s">
        <v>541</v>
      </c>
      <c r="E149" s="124" t="s">
        <v>815</v>
      </c>
      <c r="F149" s="77" t="s">
        <v>542</v>
      </c>
      <c r="G149" s="39" t="s">
        <v>543</v>
      </c>
      <c r="H149" s="40" t="s">
        <v>544</v>
      </c>
      <c r="I149" s="7" t="s">
        <v>545</v>
      </c>
      <c r="J149" s="7">
        <v>2</v>
      </c>
      <c r="K149" s="82">
        <v>44959</v>
      </c>
      <c r="L149" s="82">
        <v>45291</v>
      </c>
      <c r="M149" s="71">
        <f t="shared" ref="M149:M169" si="4">(L149-K149)/7</f>
        <v>47.428571428571431</v>
      </c>
      <c r="N149" s="9">
        <v>0</v>
      </c>
      <c r="O149" s="21"/>
    </row>
    <row r="150" spans="1:15" ht="204.75" thickBot="1" x14ac:dyDescent="0.3">
      <c r="A150" s="1">
        <v>140</v>
      </c>
      <c r="B150" t="s">
        <v>734</v>
      </c>
      <c r="C150" s="3" t="s">
        <v>26</v>
      </c>
      <c r="D150" s="85" t="s">
        <v>546</v>
      </c>
      <c r="E150" s="125" t="s">
        <v>816</v>
      </c>
      <c r="F150" s="77" t="s">
        <v>547</v>
      </c>
      <c r="G150" s="39" t="s">
        <v>548</v>
      </c>
      <c r="H150" s="40" t="s">
        <v>549</v>
      </c>
      <c r="I150" s="40" t="s">
        <v>550</v>
      </c>
      <c r="J150" s="33">
        <v>5</v>
      </c>
      <c r="K150" s="82">
        <v>44958</v>
      </c>
      <c r="L150" s="82">
        <v>45229</v>
      </c>
      <c r="M150" s="71">
        <f t="shared" si="4"/>
        <v>38.714285714285715</v>
      </c>
      <c r="N150" s="9">
        <v>0</v>
      </c>
      <c r="O150" s="21"/>
    </row>
    <row r="151" spans="1:15" ht="166.5" thickBot="1" x14ac:dyDescent="0.3">
      <c r="A151" s="1">
        <v>141</v>
      </c>
      <c r="B151" t="s">
        <v>735</v>
      </c>
      <c r="C151" s="3" t="s">
        <v>26</v>
      </c>
      <c r="D151" s="85" t="s">
        <v>551</v>
      </c>
      <c r="E151" s="125" t="s">
        <v>817</v>
      </c>
      <c r="F151" s="77" t="s">
        <v>542</v>
      </c>
      <c r="G151" s="39" t="s">
        <v>543</v>
      </c>
      <c r="H151" s="40" t="s">
        <v>544</v>
      </c>
      <c r="I151" s="7" t="s">
        <v>545</v>
      </c>
      <c r="J151" s="7">
        <v>2</v>
      </c>
      <c r="K151" s="82">
        <v>44959</v>
      </c>
      <c r="L151" s="82">
        <v>45291</v>
      </c>
      <c r="M151" s="71">
        <f t="shared" si="4"/>
        <v>47.428571428571431</v>
      </c>
      <c r="N151" s="9">
        <v>0</v>
      </c>
      <c r="O151" s="21"/>
    </row>
    <row r="152" spans="1:15" ht="166.5" thickBot="1" x14ac:dyDescent="0.3">
      <c r="A152" s="1">
        <v>142</v>
      </c>
      <c r="B152" t="s">
        <v>736</v>
      </c>
      <c r="C152" s="3" t="s">
        <v>26</v>
      </c>
      <c r="D152" s="85" t="s">
        <v>552</v>
      </c>
      <c r="E152" s="125" t="s">
        <v>818</v>
      </c>
      <c r="F152" s="36" t="s">
        <v>553</v>
      </c>
      <c r="G152" s="39" t="s">
        <v>554</v>
      </c>
      <c r="H152" s="42" t="s">
        <v>555</v>
      </c>
      <c r="I152" s="7" t="s">
        <v>556</v>
      </c>
      <c r="J152" s="7">
        <v>2</v>
      </c>
      <c r="K152" s="82">
        <v>44959</v>
      </c>
      <c r="L152" s="82">
        <v>45291</v>
      </c>
      <c r="M152" s="71">
        <f t="shared" si="4"/>
        <v>47.428571428571431</v>
      </c>
      <c r="N152" s="9">
        <v>0</v>
      </c>
      <c r="O152" s="21"/>
    </row>
    <row r="153" spans="1:15" ht="204.75" thickBot="1" x14ac:dyDescent="0.3">
      <c r="A153" s="1">
        <v>143</v>
      </c>
      <c r="B153" t="s">
        <v>737</v>
      </c>
      <c r="C153" s="3" t="s">
        <v>26</v>
      </c>
      <c r="D153" s="85" t="s">
        <v>557</v>
      </c>
      <c r="E153" s="125" t="s">
        <v>819</v>
      </c>
      <c r="F153" s="77" t="s">
        <v>558</v>
      </c>
      <c r="G153" s="39" t="s">
        <v>548</v>
      </c>
      <c r="H153" s="40" t="s">
        <v>549</v>
      </c>
      <c r="I153" s="40" t="s">
        <v>550</v>
      </c>
      <c r="J153" s="33">
        <v>5</v>
      </c>
      <c r="K153" s="82">
        <v>44958</v>
      </c>
      <c r="L153" s="82">
        <v>45229</v>
      </c>
      <c r="M153" s="71">
        <f t="shared" si="4"/>
        <v>38.714285714285715</v>
      </c>
      <c r="N153" s="9">
        <v>0</v>
      </c>
      <c r="O153" s="21"/>
    </row>
    <row r="154" spans="1:15" ht="179.25" thickBot="1" x14ac:dyDescent="0.3">
      <c r="A154" s="1">
        <v>144</v>
      </c>
      <c r="B154" t="s">
        <v>738</v>
      </c>
      <c r="C154" s="3" t="s">
        <v>26</v>
      </c>
      <c r="D154" s="85" t="s">
        <v>559</v>
      </c>
      <c r="E154" s="125" t="s">
        <v>820</v>
      </c>
      <c r="F154" s="76" t="s">
        <v>560</v>
      </c>
      <c r="G154" s="39" t="s">
        <v>561</v>
      </c>
      <c r="H154" s="42" t="s">
        <v>562</v>
      </c>
      <c r="I154" s="7" t="s">
        <v>563</v>
      </c>
      <c r="J154" s="7">
        <v>7</v>
      </c>
      <c r="K154" s="82">
        <v>44958</v>
      </c>
      <c r="L154" s="82">
        <v>45291</v>
      </c>
      <c r="M154" s="71">
        <f t="shared" si="4"/>
        <v>47.571428571428569</v>
      </c>
      <c r="N154" s="9">
        <v>0</v>
      </c>
      <c r="O154" s="21"/>
    </row>
    <row r="155" spans="1:15" ht="204.75" thickBot="1" x14ac:dyDescent="0.3">
      <c r="A155" s="1">
        <v>145</v>
      </c>
      <c r="B155" t="s">
        <v>739</v>
      </c>
      <c r="C155" s="3" t="s">
        <v>26</v>
      </c>
      <c r="D155" s="85" t="s">
        <v>564</v>
      </c>
      <c r="E155" s="125" t="s">
        <v>821</v>
      </c>
      <c r="F155" s="77" t="s">
        <v>558</v>
      </c>
      <c r="G155" s="39" t="s">
        <v>548</v>
      </c>
      <c r="H155" s="40" t="s">
        <v>549</v>
      </c>
      <c r="I155" s="40" t="s">
        <v>550</v>
      </c>
      <c r="J155" s="33">
        <v>5</v>
      </c>
      <c r="K155" s="82">
        <v>44958</v>
      </c>
      <c r="L155" s="82">
        <v>45229</v>
      </c>
      <c r="M155" s="71">
        <f t="shared" si="4"/>
        <v>38.714285714285715</v>
      </c>
      <c r="N155" s="9">
        <v>0</v>
      </c>
      <c r="O155" s="21"/>
    </row>
    <row r="156" spans="1:15" ht="141" thickBot="1" x14ac:dyDescent="0.3">
      <c r="A156" s="1">
        <v>146</v>
      </c>
      <c r="B156" t="s">
        <v>740</v>
      </c>
      <c r="C156" s="3" t="s">
        <v>26</v>
      </c>
      <c r="D156" s="85" t="s">
        <v>565</v>
      </c>
      <c r="E156" s="125" t="s">
        <v>822</v>
      </c>
      <c r="F156" s="36" t="s">
        <v>553</v>
      </c>
      <c r="G156" s="39" t="s">
        <v>566</v>
      </c>
      <c r="H156" s="42" t="s">
        <v>567</v>
      </c>
      <c r="I156" s="7" t="s">
        <v>568</v>
      </c>
      <c r="J156" s="7">
        <v>2</v>
      </c>
      <c r="K156" s="82">
        <v>44942</v>
      </c>
      <c r="L156" s="82">
        <v>45291</v>
      </c>
      <c r="M156" s="71">
        <f t="shared" si="4"/>
        <v>49.857142857142854</v>
      </c>
      <c r="N156" s="9">
        <v>0</v>
      </c>
      <c r="O156" s="21"/>
    </row>
    <row r="157" spans="1:15" ht="166.5" thickBot="1" x14ac:dyDescent="0.3">
      <c r="A157" s="1">
        <v>147</v>
      </c>
      <c r="B157" t="s">
        <v>741</v>
      </c>
      <c r="C157" s="3" t="s">
        <v>26</v>
      </c>
      <c r="D157" s="85" t="s">
        <v>569</v>
      </c>
      <c r="E157" s="125" t="s">
        <v>823</v>
      </c>
      <c r="F157" s="76" t="s">
        <v>560</v>
      </c>
      <c r="G157" s="39" t="s">
        <v>561</v>
      </c>
      <c r="H157" s="42" t="s">
        <v>562</v>
      </c>
      <c r="I157" s="7" t="s">
        <v>563</v>
      </c>
      <c r="J157" s="7">
        <v>7</v>
      </c>
      <c r="K157" s="82">
        <v>44958</v>
      </c>
      <c r="L157" s="82">
        <v>45291</v>
      </c>
      <c r="M157" s="71">
        <f t="shared" si="4"/>
        <v>47.571428571428569</v>
      </c>
      <c r="N157" s="9">
        <v>0</v>
      </c>
      <c r="O157" s="21"/>
    </row>
    <row r="158" spans="1:15" ht="179.25" thickBot="1" x14ac:dyDescent="0.3">
      <c r="A158" s="1">
        <v>148</v>
      </c>
      <c r="B158" t="s">
        <v>742</v>
      </c>
      <c r="C158" s="3" t="s">
        <v>26</v>
      </c>
      <c r="D158" s="85" t="s">
        <v>570</v>
      </c>
      <c r="E158" s="125" t="s">
        <v>824</v>
      </c>
      <c r="F158" s="38" t="s">
        <v>571</v>
      </c>
      <c r="G158" s="39" t="s">
        <v>572</v>
      </c>
      <c r="H158" s="39" t="s">
        <v>573</v>
      </c>
      <c r="I158" s="43" t="s">
        <v>574</v>
      </c>
      <c r="J158" s="43">
        <v>2</v>
      </c>
      <c r="K158" s="82">
        <v>44946</v>
      </c>
      <c r="L158" s="82">
        <v>45107</v>
      </c>
      <c r="M158" s="71">
        <f t="shared" si="4"/>
        <v>23</v>
      </c>
      <c r="N158" s="9">
        <v>0</v>
      </c>
      <c r="O158" s="21"/>
    </row>
    <row r="159" spans="1:15" ht="204.75" thickBot="1" x14ac:dyDescent="0.3">
      <c r="A159" s="1">
        <v>149</v>
      </c>
      <c r="B159" t="s">
        <v>743</v>
      </c>
      <c r="C159" s="3" t="s">
        <v>26</v>
      </c>
      <c r="D159" s="85" t="s">
        <v>575</v>
      </c>
      <c r="E159" s="125" t="s">
        <v>825</v>
      </c>
      <c r="F159" s="77" t="s">
        <v>558</v>
      </c>
      <c r="G159" s="39" t="s">
        <v>548</v>
      </c>
      <c r="H159" s="40" t="s">
        <v>549</v>
      </c>
      <c r="I159" s="40" t="s">
        <v>550</v>
      </c>
      <c r="J159" s="33">
        <v>5</v>
      </c>
      <c r="K159" s="82">
        <v>44958</v>
      </c>
      <c r="L159" s="82">
        <v>45229</v>
      </c>
      <c r="M159" s="71">
        <f t="shared" si="4"/>
        <v>38.714285714285715</v>
      </c>
      <c r="N159" s="9">
        <v>0</v>
      </c>
      <c r="O159" s="21"/>
    </row>
    <row r="160" spans="1:15" ht="204.75" thickBot="1" x14ac:dyDescent="0.3">
      <c r="A160" s="1">
        <v>150</v>
      </c>
      <c r="B160" t="s">
        <v>744</v>
      </c>
      <c r="C160" s="3" t="s">
        <v>26</v>
      </c>
      <c r="D160" s="85" t="s">
        <v>576</v>
      </c>
      <c r="E160" s="123" t="s">
        <v>826</v>
      </c>
      <c r="F160" s="77" t="s">
        <v>558</v>
      </c>
      <c r="G160" s="39" t="s">
        <v>548</v>
      </c>
      <c r="H160" s="40" t="s">
        <v>549</v>
      </c>
      <c r="I160" s="40" t="s">
        <v>550</v>
      </c>
      <c r="J160" s="33">
        <v>5</v>
      </c>
      <c r="K160" s="82">
        <v>44958</v>
      </c>
      <c r="L160" s="82">
        <v>45229</v>
      </c>
      <c r="M160" s="71">
        <f t="shared" si="4"/>
        <v>38.714285714285715</v>
      </c>
      <c r="N160" s="9">
        <v>0</v>
      </c>
      <c r="O160" s="21"/>
    </row>
    <row r="161" spans="1:15" ht="204.75" thickBot="1" x14ac:dyDescent="0.3">
      <c r="A161" s="1">
        <v>151</v>
      </c>
      <c r="B161" t="s">
        <v>745</v>
      </c>
      <c r="C161" s="3" t="s">
        <v>26</v>
      </c>
      <c r="D161" s="85" t="s">
        <v>577</v>
      </c>
      <c r="E161" s="123" t="s">
        <v>827</v>
      </c>
      <c r="F161" s="77" t="s">
        <v>558</v>
      </c>
      <c r="G161" s="39" t="s">
        <v>548</v>
      </c>
      <c r="H161" s="40" t="s">
        <v>549</v>
      </c>
      <c r="I161" s="40" t="s">
        <v>550</v>
      </c>
      <c r="J161" s="33">
        <v>5</v>
      </c>
      <c r="K161" s="82">
        <v>44958</v>
      </c>
      <c r="L161" s="82">
        <v>45229</v>
      </c>
      <c r="M161" s="71">
        <f t="shared" si="4"/>
        <v>38.714285714285715</v>
      </c>
      <c r="N161" s="9">
        <v>0</v>
      </c>
      <c r="O161" s="21"/>
    </row>
    <row r="162" spans="1:15" ht="153.75" thickBot="1" x14ac:dyDescent="0.3">
      <c r="A162" s="1">
        <v>152</v>
      </c>
      <c r="B162" t="s">
        <v>746</v>
      </c>
      <c r="C162" s="3" t="s">
        <v>26</v>
      </c>
      <c r="D162" s="85" t="s">
        <v>578</v>
      </c>
      <c r="E162" s="123" t="s">
        <v>828</v>
      </c>
      <c r="F162" s="36" t="s">
        <v>553</v>
      </c>
      <c r="G162" s="39" t="s">
        <v>554</v>
      </c>
      <c r="H162" s="42" t="s">
        <v>555</v>
      </c>
      <c r="I162" s="7" t="s">
        <v>556</v>
      </c>
      <c r="J162" s="7">
        <v>2</v>
      </c>
      <c r="K162" s="82">
        <v>44959</v>
      </c>
      <c r="L162" s="82">
        <v>45291</v>
      </c>
      <c r="M162" s="71">
        <f t="shared" si="4"/>
        <v>47.428571428571431</v>
      </c>
      <c r="N162" s="9">
        <v>0</v>
      </c>
      <c r="O162" s="21"/>
    </row>
    <row r="163" spans="1:15" ht="179.25" thickBot="1" x14ac:dyDescent="0.3">
      <c r="A163" s="1">
        <v>153</v>
      </c>
      <c r="B163" t="s">
        <v>747</v>
      </c>
      <c r="C163" s="3" t="s">
        <v>26</v>
      </c>
      <c r="D163" s="85" t="s">
        <v>579</v>
      </c>
      <c r="E163" s="123" t="s">
        <v>829</v>
      </c>
      <c r="F163" s="36" t="s">
        <v>553</v>
      </c>
      <c r="G163" s="39" t="s">
        <v>554</v>
      </c>
      <c r="H163" s="42" t="s">
        <v>555</v>
      </c>
      <c r="I163" s="7" t="s">
        <v>556</v>
      </c>
      <c r="J163" s="7">
        <v>2</v>
      </c>
      <c r="K163" s="82">
        <v>44959</v>
      </c>
      <c r="L163" s="82">
        <v>45291</v>
      </c>
      <c r="M163" s="71">
        <f t="shared" si="4"/>
        <v>47.428571428571431</v>
      </c>
      <c r="N163" s="9">
        <v>0</v>
      </c>
      <c r="O163" s="21"/>
    </row>
    <row r="164" spans="1:15" ht="179.25" thickBot="1" x14ac:dyDescent="0.3">
      <c r="A164" s="1">
        <v>154</v>
      </c>
      <c r="B164" t="s">
        <v>748</v>
      </c>
      <c r="C164" s="3" t="s">
        <v>26</v>
      </c>
      <c r="D164" s="85" t="s">
        <v>580</v>
      </c>
      <c r="E164" s="123" t="s">
        <v>830</v>
      </c>
      <c r="F164" s="77" t="s">
        <v>542</v>
      </c>
      <c r="G164" s="39" t="s">
        <v>543</v>
      </c>
      <c r="H164" s="40" t="s">
        <v>544</v>
      </c>
      <c r="I164" s="7" t="s">
        <v>545</v>
      </c>
      <c r="J164" s="7">
        <v>2</v>
      </c>
      <c r="K164" s="82">
        <v>44959</v>
      </c>
      <c r="L164" s="82">
        <v>45291</v>
      </c>
      <c r="M164" s="71">
        <f t="shared" si="4"/>
        <v>47.428571428571431</v>
      </c>
      <c r="N164" s="9">
        <v>0</v>
      </c>
      <c r="O164" s="21"/>
    </row>
    <row r="165" spans="1:15" ht="153.75" thickBot="1" x14ac:dyDescent="0.3">
      <c r="A165" s="1">
        <v>155</v>
      </c>
      <c r="B165" t="s">
        <v>749</v>
      </c>
      <c r="C165" s="3" t="s">
        <v>26</v>
      </c>
      <c r="D165" s="85" t="s">
        <v>581</v>
      </c>
      <c r="E165" s="123" t="s">
        <v>831</v>
      </c>
      <c r="F165" s="38" t="s">
        <v>571</v>
      </c>
      <c r="G165" s="39" t="s">
        <v>582</v>
      </c>
      <c r="H165" s="42" t="s">
        <v>583</v>
      </c>
      <c r="I165" s="43" t="s">
        <v>584</v>
      </c>
      <c r="J165" s="7">
        <v>2</v>
      </c>
      <c r="K165" s="82">
        <v>44941</v>
      </c>
      <c r="L165" s="82">
        <v>45107</v>
      </c>
      <c r="M165" s="71">
        <f t="shared" si="4"/>
        <v>23.714285714285715</v>
      </c>
      <c r="N165" s="9">
        <v>0</v>
      </c>
      <c r="O165" s="21"/>
    </row>
    <row r="166" spans="1:15" ht="166.5" thickBot="1" x14ac:dyDescent="0.3">
      <c r="A166" s="1">
        <v>156</v>
      </c>
      <c r="B166" t="s">
        <v>750</v>
      </c>
      <c r="C166" s="3" t="s">
        <v>26</v>
      </c>
      <c r="D166" s="85" t="s">
        <v>585</v>
      </c>
      <c r="E166" s="123" t="s">
        <v>832</v>
      </c>
      <c r="F166" s="38" t="s">
        <v>571</v>
      </c>
      <c r="G166" s="39" t="s">
        <v>586</v>
      </c>
      <c r="H166" s="39" t="s">
        <v>587</v>
      </c>
      <c r="I166" s="43" t="s">
        <v>588</v>
      </c>
      <c r="J166" s="9">
        <v>2</v>
      </c>
      <c r="K166" s="82">
        <v>44941</v>
      </c>
      <c r="L166" s="82">
        <v>45107</v>
      </c>
      <c r="M166" s="71">
        <f t="shared" si="4"/>
        <v>23.714285714285715</v>
      </c>
      <c r="N166" s="9">
        <v>0</v>
      </c>
      <c r="O166" s="21"/>
    </row>
    <row r="167" spans="1:15" ht="166.5" thickBot="1" x14ac:dyDescent="0.3">
      <c r="A167" s="1">
        <v>157</v>
      </c>
      <c r="B167" t="s">
        <v>751</v>
      </c>
      <c r="C167" s="3" t="s">
        <v>26</v>
      </c>
      <c r="D167" s="85" t="s">
        <v>589</v>
      </c>
      <c r="E167" s="123" t="s">
        <v>833</v>
      </c>
      <c r="F167" s="38" t="s">
        <v>571</v>
      </c>
      <c r="G167" s="39" t="s">
        <v>586</v>
      </c>
      <c r="H167" s="39" t="s">
        <v>587</v>
      </c>
      <c r="I167" s="43" t="s">
        <v>588</v>
      </c>
      <c r="J167" s="9">
        <v>2</v>
      </c>
      <c r="K167" s="82">
        <v>44941</v>
      </c>
      <c r="L167" s="82">
        <v>45107</v>
      </c>
      <c r="M167" s="71">
        <f t="shared" si="4"/>
        <v>23.714285714285715</v>
      </c>
      <c r="N167" s="9">
        <v>0</v>
      </c>
      <c r="O167" s="21"/>
    </row>
    <row r="168" spans="1:15" ht="179.25" thickBot="1" x14ac:dyDescent="0.3">
      <c r="A168" s="1">
        <v>158</v>
      </c>
      <c r="B168" t="s">
        <v>752</v>
      </c>
      <c r="C168" s="3" t="s">
        <v>26</v>
      </c>
      <c r="D168" s="85" t="s">
        <v>590</v>
      </c>
      <c r="E168" s="123" t="s">
        <v>834</v>
      </c>
      <c r="F168" s="76" t="s">
        <v>560</v>
      </c>
      <c r="G168" s="39" t="s">
        <v>561</v>
      </c>
      <c r="H168" s="42" t="s">
        <v>562</v>
      </c>
      <c r="I168" s="7" t="s">
        <v>563</v>
      </c>
      <c r="J168" s="7">
        <v>7</v>
      </c>
      <c r="K168" s="82">
        <v>44958</v>
      </c>
      <c r="L168" s="82">
        <v>45291</v>
      </c>
      <c r="M168" s="71">
        <f t="shared" si="4"/>
        <v>47.571428571428569</v>
      </c>
      <c r="N168" s="9">
        <v>0</v>
      </c>
      <c r="O168" s="21"/>
    </row>
    <row r="169" spans="1:15" ht="128.25" thickBot="1" x14ac:dyDescent="0.3">
      <c r="A169" s="1">
        <v>159</v>
      </c>
      <c r="B169" t="s">
        <v>753</v>
      </c>
      <c r="C169" s="3" t="s">
        <v>26</v>
      </c>
      <c r="D169" s="85" t="s">
        <v>591</v>
      </c>
      <c r="E169" s="123" t="s">
        <v>835</v>
      </c>
      <c r="F169" s="38" t="s">
        <v>592</v>
      </c>
      <c r="G169" s="38" t="s">
        <v>593</v>
      </c>
      <c r="H169" s="42" t="s">
        <v>594</v>
      </c>
      <c r="I169" s="43" t="s">
        <v>595</v>
      </c>
      <c r="J169" s="23">
        <v>5</v>
      </c>
      <c r="K169" s="22">
        <v>44927</v>
      </c>
      <c r="L169" s="22">
        <v>45291</v>
      </c>
      <c r="M169" s="71">
        <f t="shared" si="4"/>
        <v>52</v>
      </c>
      <c r="N169" s="9">
        <v>0</v>
      </c>
      <c r="O169" s="21"/>
    </row>
    <row r="350982" spans="1:1" x14ac:dyDescent="0.25">
      <c r="A350982" t="s">
        <v>25</v>
      </c>
    </row>
    <row r="350983" spans="1:1" x14ac:dyDescent="0.25">
      <c r="A350983" t="s">
        <v>26</v>
      </c>
    </row>
  </sheetData>
  <mergeCells count="1">
    <mergeCell ref="B8:O8"/>
  </mergeCells>
  <phoneticPr fontId="5" type="noConversion"/>
  <dataValidations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9" xr:uid="{00000000-0002-0000-0000-000000000000}">
      <formula1>$A$350981:$A$350983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49:D54 D149:D169 D144:D147 D85:D130 D35:D37 D133:D140" xr:uid="{33F21AA1-920C-4122-A266-282DA63E8F4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0:E111 E133:E140 E147 E49:E54 E149:E150 E35:E37" xr:uid="{6D288778-BD6E-46CA-866B-6C1E73C7DFF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51 F133:F135 G135 F139 F49 F85:F109" xr:uid="{D976416D-0884-4B58-ABAD-3E6BC85088C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6:G87 H88 J88 G89 G49 H85:I85" xr:uid="{22B859C9-2C84-4C71-96F3-5B2DD11888C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6:H87 H89 G88 H49 G85" xr:uid="{C22CEB5B-853B-4927-90BA-19E0A89EC96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6:I89 I49" xr:uid="{4F605199-BDC7-4900-AFB3-F3B887E918BE}">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9 J89 J49 J85:J87" xr:uid="{EC37633A-C5C5-4F77-9AC7-1FB85671F2CA}">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47:L148 L90:L92 K85:L89" xr:uid="{A3408976-E185-4A83-B0AC-8DFFF85205C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79:L81 G51 K49:L49 K66:K67 K84 H83 J83:L83 I68:L78 G53:H78 I66:I67 H79:K82 J35:L36 G37:G40 H36:H38 F50:L50 G123 I116 H112:H113 I112:J112 H110:L111 G110:G118 K112:L113 H116:H118 K116:L119 G119:H119 J118 K136:L136 F136:H136 H137 G140:G142 J140 F137:G138 H141:L141 K144:K146 I53:L65 F52:G52 H155:L155 J165:L165 G149:G168 I156:J157 H149:L153 K154:L154 H154:I154 K156:L158 H156:H158 H159:L164 K166:L167 H165:H169 I168:L168 G144:G145 G35 I37:L37" xr:uid="{E4E33C1B-C5A4-4660-AF93-4AB6CA5746C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32 M110:M146" xr:uid="{4D9AE649-626B-4B00-95E5-ACBDF85E07B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141 F153:F155 F157:F161 F164:F169 F143:F151 F110:F130 F53:F84 F42:F48 F35:F40" xr:uid="{18B7560D-F6CE-45F5-83F8-648EF51C89F3}">
      <formula1>0</formula1>
      <formula2>1000</formula2>
    </dataValidation>
    <dataValidation allowBlank="1" showInputMessage="1" showErrorMessage="1" promptTitle="Ingrese Fecha (DD/MM/AAAA)" prompt="Registre la FECHA PROGRAMADA para la terminación de la actividad. (DD/MM/AAAA)" sqref="L133 L11:M29 L30:L33 M147:M169 M30:M109" xr:uid="{A8ABEB1D-35A4-47E2-9B5C-96BE06419AD0}"/>
    <dataValidation type="date" allowBlank="1" showInputMessage="1" errorTitle="Entrada no válida" error="Por favor escriba una fecha válida (AAAA/MM/DD)" promptTitle="Ingrese una fecha (DD/MM/AAAA)" prompt="Registre la FECHA PROGRAMADA para el inicio de la actividad. (FORMATO DD/MM/AAAA)" sqref="K133 K26:K29 K11:K20 K31:K32" xr:uid="{1072424F-8857-40DF-AF9B-CADF434C19FF}">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9" xr:uid="{AFDBC147-EAD5-4B00-9807-652AC7707CB3}">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1 D19" xr:uid="{237AEB0B-6C96-45F3-894B-328991066716}">
      <formula1>0</formula1>
      <formula2>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2023-01-19T21:16:31Z</dcterms:created>
  <dcterms:modified xsi:type="dcterms:W3CDTF">2023-01-19T22:51:16Z</dcterms:modified>
</cp:coreProperties>
</file>