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CI2018\4.EVALUACION Y SEGUIMIENTO\INFORMES DE LEY\REPORTE SIRECI\PLAN MEJORAMIENTO\MVCT\OCASIONAL MVCT\PM MVCT 27-06-2018\"/>
    </mc:Choice>
  </mc:AlternateContent>
  <bookViews>
    <workbookView xWindow="0" yWindow="60" windowWidth="24240" windowHeight="12240"/>
  </bookViews>
  <sheets>
    <sheet name="F14.1  PLANES DE MEJORAMIEN..." sheetId="1" r:id="rId1"/>
  </sheets>
  <calcPr calcId="162913"/>
</workbook>
</file>

<file path=xl/calcChain.xml><?xml version="1.0" encoding="utf-8"?>
<calcChain xmlns="http://schemas.openxmlformats.org/spreadsheetml/2006/main">
  <c r="M67" i="1" l="1"/>
  <c r="M38" i="1"/>
  <c r="M37" i="1"/>
  <c r="M33" i="1"/>
  <c r="M32" i="1"/>
  <c r="M31" i="1"/>
  <c r="M30" i="1"/>
  <c r="M29" i="1"/>
  <c r="M28" i="1"/>
  <c r="M27" i="1"/>
  <c r="M20" i="1"/>
  <c r="M19" i="1"/>
  <c r="M13" i="1"/>
  <c r="M12" i="1"/>
  <c r="M11" i="1"/>
  <c r="M68" i="1"/>
</calcChain>
</file>

<file path=xl/sharedStrings.xml><?xml version="1.0" encoding="utf-8"?>
<sst xmlns="http://schemas.openxmlformats.org/spreadsheetml/2006/main" count="557" uniqueCount="303">
  <si>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</si>
  <si>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</si>
  <si>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</si>
  <si>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</si>
  <si>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</si>
  <si>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</si>
  <si>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</si>
  <si>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</si>
  <si>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</si>
  <si>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</si>
  <si>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</si>
  <si>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</si>
  <si>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</si>
  <si>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</si>
  <si>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</si>
  <si>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</si>
  <si>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</si>
  <si>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</si>
  <si>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</si>
  <si>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</si>
  <si>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</si>
  <si>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</si>
  <si>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</si>
  <si>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</si>
  <si>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</si>
  <si>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</si>
  <si>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</si>
  <si>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1(2017)</t>
  </si>
  <si>
    <r>
      <rPr>
        <b/>
        <sz val="12"/>
        <rFont val="Verdana"/>
        <family val="2"/>
      </rPr>
      <t>H1AD. Cuenta 142402 recursos entregados en administración:</t>
    </r>
    <r>
      <rPr>
        <sz val="12"/>
        <rFont val="Verdana"/>
        <family val="2"/>
      </rPr>
      <t xml:space="preserve"> al efectuar cruce de información con FONADE, entidad que administra los recursos, le han detectado inconsistencias entre el saldo reportado por esta Entidad y el saldo contable del MVCT al cierre de la vigencia 2017 de los convenios 27, 212,581. </t>
    </r>
  </si>
  <si>
    <t xml:space="preserve">El ente de control manifiesta como causa fallas en el reporte enviado por el área encargada, en la conciliación de saldos y falta de comunicación </t>
  </si>
  <si>
    <t>El Grupo de Contabilidad actualizará el instructivo de Procedimientos Contables incorporando la obligación de presentar al cierre de cada vigencia el acta de conciliación firmada con el administrador de los recursos, la cual será reportada como soporte adicional del formato para su registro.</t>
  </si>
  <si>
    <t>Actualizar Instructivo de Procedimientos contables</t>
  </si>
  <si>
    <t>Instuctivo Actulizado</t>
  </si>
  <si>
    <t>Esta Actividad debe ser desarrollada por la Subdirección de Finanzas y Presupuesto - Grupo de Contabilidad</t>
  </si>
  <si>
    <t xml:space="preserve">Mesas de Trabajo
</t>
  </si>
  <si>
    <t xml:space="preserve">Agendar mesas de trabajo entre el MVCT y FONADE con el fin de definir las cifras a reportar al cierre de la vigencia 2018 incluyéndose las notas aclaratorias a que haya lugar.
</t>
  </si>
  <si>
    <t xml:space="preserve">Número de mesas de Trabajo
</t>
  </si>
  <si>
    <t>Esta Actividad debe ser desarrollada por el Viceministerio de Agua</t>
  </si>
  <si>
    <t>2(2017)</t>
  </si>
  <si>
    <r>
      <rPr>
        <b/>
        <sz val="12"/>
        <rFont val="Verdana"/>
        <family val="2"/>
      </rPr>
      <t>H2A. Cuenta 5815 Ajustes de ejercicios anteriores:</t>
    </r>
    <r>
      <rPr>
        <sz val="12"/>
        <rFont val="Verdana"/>
        <family val="2"/>
      </rPr>
      <t xml:space="preserve"> Para la vigencia 2017 se registraron ejecuciones de gastos, reversiones de vigencias anteriores, con cargo a los convenios 291, 212 y 027 reconociendo gastos de adquisicion de bienes y servicios de la vigencia 2016, lo anterior evidencia debilidades de control.</t>
    </r>
  </si>
  <si>
    <t>El ente de control manifiesta como causa la falta de oportunidad en el suministro de los soportes o documentos que son proveedores al proceso contable.
Registro de ejecuciones de gastos y reversiones de vigencias anteriores</t>
  </si>
  <si>
    <t xml:space="preserve">Mesas de Trabajo
</t>
  </si>
  <si>
    <t xml:space="preserve">Agendar mesas de trabajo entre el MVCT y FONADE con el fin de definir las cifras a reportar al cierre de la vigencia 2018 incluyéndose las notas aclaratorias a que haya lugar.
</t>
  </si>
  <si>
    <t xml:space="preserve">Número Mesas de Trabajo
</t>
  </si>
  <si>
    <t>Suscripción de actas</t>
  </si>
  <si>
    <t>Suscribir actas, donde se reflejen las cifras conciliadas entre ambas entidades.</t>
  </si>
  <si>
    <t>Número de Actas</t>
  </si>
  <si>
    <t xml:space="preserve">Oficio a FONADE </t>
  </si>
  <si>
    <t>Recodarle a FONADE de  su obligatoriedad  en el cumplimiento de remisión de información financiera y contable como gestor público,  notificándole la prelación que existe en el cumplimiento de la normatividad contable (envío de información con periodicidad mensual), estableciendo un plazo máximo de 1 mes desde el momento en  que se le notifica para acatar la presente solicitud, de lo contrario iniciar una acción de cumplimiento.</t>
  </si>
  <si>
    <t xml:space="preserve">Evidencia de solicitud de cumplimiento de remisión de información financiera/número de meses transcurridos hasta que se acate la solicitud 
Se entiende por evidencia de solicitud de cumplimiento: Oficios y  correos electrónicos allegados etc. </t>
  </si>
  <si>
    <t>3(2017)</t>
  </si>
  <si>
    <r>
      <rPr>
        <b/>
        <sz val="12"/>
        <rFont val="Verdana"/>
        <family val="2"/>
      </rPr>
      <t>H3AD. Cuenta 16 Propiedad Planta y Equipo:</t>
    </r>
    <r>
      <rPr>
        <sz val="12"/>
        <rFont val="Verdana"/>
        <family val="2"/>
      </rPr>
      <t xml:space="preserve"> cuenta subestimada en cuantía indeterminada e impacta la razonabilidad de la cuenta 31 Patrimonio - Hacienda Pública. Como consecuencia de el proceso de identificación, saneamiento y recuperación de los activos contingentes, y de los posibles activos que resulten de la depuración de  la  base que  contiene  los  más  de  700.000  registros,  
</t>
    </r>
  </si>
  <si>
    <t>Presentar un documento diagnostico con la descripción de problemas y alternativas de solución frente a los inmuebles contingentes del ICT-INURBE sujetos a saneamiento integral así como inmuebles sujetos a aplicación de transferencias, cesión y/o enajenación, de que trata la Ley 1001 de 2005, artículo 10 del Decreto 554 de 2003 y demás normativa vigente.</t>
  </si>
  <si>
    <t>Documento contentivo del diagnostico y alternativas de solución</t>
  </si>
  <si>
    <t>Equipo Interdisciplinario designado por el Ministerio de Vivienda, Ciudad y Territorio</t>
  </si>
  <si>
    <t>Documento de proyecto de articulado</t>
  </si>
  <si>
    <t>4(2017)</t>
  </si>
  <si>
    <r>
      <rPr>
        <b/>
        <sz val="12"/>
        <rFont val="Verdana"/>
        <family val="2"/>
      </rPr>
      <t>H4A. Cuenta 161501 Construcciones en Curso - Edificaciones:</t>
    </r>
    <r>
      <rPr>
        <sz val="12"/>
        <rFont val="Verdana"/>
        <family val="2"/>
      </rPr>
      <t xml:space="preserve"> Al comparar  las cifras contables de la cuenta 16.15.01 Edificaciones existen diferencias entre lo reportado en el anexo de la respuesta AFMVCT 033.1,2,3,4, y el contrato 549 por valor de $600.575.581 y lo registrado en la cuenta contable, para el mismo contrato. </t>
    </r>
  </si>
  <si>
    <t>Error involuntario en la clasificación de las cuentas de gasto y construcciones en curso</t>
  </si>
  <si>
    <t>Se realizará actualización del formato GCT-03-Recdibido a Satisfacción, incorporando una casilla  para que se indique: Obligación y/o actividad que corresponde a este pago (Conforme a la forma de pago estipulada en el Contrato).</t>
  </si>
  <si>
    <t>Actualizar formato GCT-03-Recdibido a Satisfacción</t>
  </si>
  <si>
    <t>Formato Actulizado</t>
  </si>
  <si>
    <t>Esta Actividad debe ser desarrollada por la Subdirección de Finanzas y Presupuesto - Grupo de Contabilidad quien gestionará ante el Grupo de Contratos</t>
  </si>
  <si>
    <t>Elaboración mensual de la Conciliacion de la cuenta construcciones en curso realizada entre el Grupo de Recursos Fisicos y el Grupo de Contabilidad.</t>
  </si>
  <si>
    <t>Conciliación de cifras</t>
  </si>
  <si>
    <t>Soporte de Conciliación</t>
  </si>
  <si>
    <t xml:space="preserve">Esta Actividad debe ser desarrollada por la Subdirección de Finanzas y Presupuesto - Grupo de Contabilidad y Grupo de Recursos Fisicos </t>
  </si>
  <si>
    <t>5(2017)</t>
  </si>
  <si>
    <r>
      <rPr>
        <b/>
        <sz val="12"/>
        <rFont val="Verdana"/>
        <family val="2"/>
      </rPr>
      <t>H5A. Provisión para contingencia:</t>
    </r>
    <r>
      <rPr>
        <sz val="12"/>
        <rFont val="Verdana"/>
        <family val="2"/>
      </rPr>
      <t xml:space="preserve"> El MVCT no cuenta con la información para registrar adecuadamente los procesos judiciales recibidos del ICT - INURBE y PAR INURBE en Liquidación,en el sistema EKOGUI, razón por la cual, no ha sido posible calcular el valor de las  provisiones.  Lo anterior obedece a que la Entidad, no ha terminado el proceso de depuración  de los procesos judiciales </t>
    </r>
  </si>
  <si>
    <t>La Entidad, no ha terminado el proceso de depuración  de los procesos judiciales tanto física como en el Ekogui</t>
  </si>
  <si>
    <t>Estudiar la posibilidad de contratar una empresa que adelante la reconstrucción de los expedientes.</t>
  </si>
  <si>
    <t>Informe que contenga el estudio sobre la posibilidad de contratar la reconstrucción de los expedientes.</t>
  </si>
  <si>
    <t>Informe</t>
  </si>
  <si>
    <t>OFICINA ASESORA JURÍDICA</t>
  </si>
  <si>
    <t>Enviar nuevamente Derechos de Petición a los Despachos Judiciales solicitando información y piezas procesales.</t>
  </si>
  <si>
    <t>Derechos de  Petición a los Despachos Judiciales.</t>
  </si>
  <si>
    <t xml:space="preserve"> Derecho de Petición.</t>
  </si>
  <si>
    <t xml:space="preserve">
Realizar la depuración de la información de los procesos judiciales cargados en el sistema Ekogui </t>
  </si>
  <si>
    <t xml:space="preserve">
Archivo Plano de Ekogui  </t>
  </si>
  <si>
    <t xml:space="preserve">
Archivo Plano</t>
  </si>
  <si>
    <t xml:space="preserve">
6</t>
  </si>
  <si>
    <t>6(2017)</t>
  </si>
  <si>
    <r>
      <rPr>
        <b/>
        <sz val="12"/>
        <rFont val="Verdana"/>
        <family val="2"/>
      </rPr>
      <t>H6A. Cuenta de Orden Acredora:</t>
    </r>
    <r>
      <rPr>
        <sz val="12"/>
        <rFont val="Verdana"/>
        <family val="2"/>
      </rPr>
      <t xml:space="preserve"> Teniendo en cuenta que los procesos judiciales en contra del Ministerio de Vivienda, Ciudad y Territorio que se recibieron del PAR INURBE en Liquidación siguen en proceso de depuración no se tiene certeza si el valor contabilizado Cuentas de Orden Acreedoras es el que corresponde a la situación de la demanda.</t>
    </r>
  </si>
  <si>
    <t>7(2017)</t>
  </si>
  <si>
    <r>
      <rPr>
        <b/>
        <sz val="12"/>
        <rFont val="Verdana"/>
        <family val="2"/>
      </rPr>
      <t>H7A. Control Interno Financiero:</t>
    </r>
    <r>
      <rPr>
        <sz val="12"/>
        <rFont val="Verdana"/>
        <family val="2"/>
      </rPr>
      <t xml:space="preserve"> La CGR  evidencia situcaciones con debilidades, así: 1) deficiencias de comunicación, 2) falta de conciliación con algunas áreas de la Entidad, 3) debilidades debido y oportuno flujo de información y documentación que se debe reportar al proceso contable, 4) notas explicativas insuficientes, 5) la falta de reconocimiento de los hechos economicos.</t>
    </r>
  </si>
  <si>
    <t>El ente de control manifiesta que la causa es generada porque las estrategias desarrolladas por la entidad para evitar que ocurran estas debilidades, no han sido lo suficientemente efectivas para evitarlas o atenuarlas.</t>
  </si>
  <si>
    <t>La Subdirección de Finanzas y Presupuesto presentará mensualmente ante la Secretaría General los temas relevantes que impactan los estados financieros, con el objetivo que la alta dirección apoye en el mejoramiento de las deficiencias de comunicación, conciliación, flujo de información, notas explicativas y falta de reconocimiento de los hechos económicos.</t>
  </si>
  <si>
    <t>Reportes mensuales de seguimiento</t>
  </si>
  <si>
    <t>Reportes mensual de seguimiento</t>
  </si>
  <si>
    <t>Todas las areas del Ministerio - que participan en las mesas de Trabajo de Fenecimiento</t>
  </si>
  <si>
    <t>8(2017)</t>
  </si>
  <si>
    <r>
      <rPr>
        <b/>
        <sz val="12"/>
        <rFont val="Verdana"/>
        <family val="2"/>
      </rPr>
      <t>H8AD. Constitución de Reservas Presupuestales:</t>
    </r>
    <r>
      <rPr>
        <sz val="12"/>
        <rFont val="Verdana"/>
        <family val="2"/>
      </rPr>
      <t xml:space="preserve"> De conformidad con el EOP, El MVCT constituyó 103 Reservas presupuestales por $2.061.873.339, de las cuales se seleccionaron trece (13) por valor de $1.278.227.405, determinándose que 4 de éstas por valor de $196.121.958, no cumplen con los requisitos establecidos en la Circular Externa 43 de diciembre 22 de 2008 del MHCP.</t>
    </r>
  </si>
  <si>
    <t>Incumplimiento del Contratista sobre la Obligación de presentar al Ministerio una facturación oportuna</t>
  </si>
  <si>
    <t>Elevar una consulta al Ministerio de Hacienda y Crédito Público sobre la Constitución del Rezago Presupuestal</t>
  </si>
  <si>
    <t>Consulta</t>
  </si>
  <si>
    <t>Comunicación</t>
  </si>
  <si>
    <t>Esta Actividad debe ser desarrollada por la Subdirección de Finanzas y Presupuesto - Grupo de Presupuesto y Cuentas</t>
  </si>
  <si>
    <t>El Ministerio requerirá al contratista a través de comunicación escrita sobre la obligación que tiene de presentar facturación conforme a lo establecido en el  acuerdo marco y en caso de incumplimiento reportarlo a Colombia Compra Efeciente.</t>
  </si>
  <si>
    <t>Comunicación Escrita donde se solicita la facturación oportuna</t>
  </si>
  <si>
    <t>Esta Actividad debe ser desarrollada por la Subdirección de Servicios Administrativos</t>
  </si>
  <si>
    <t>9(2017)</t>
  </si>
  <si>
    <r>
      <rPr>
        <b/>
        <sz val="12"/>
        <rFont val="Verdana"/>
        <family val="2"/>
      </rPr>
      <t>H9A. Planeación y Programación Presupuestal:</t>
    </r>
    <r>
      <rPr>
        <sz val="12"/>
        <rFont val="Verdana"/>
        <family val="2"/>
      </rPr>
      <t xml:space="preserve"> EL MVCT presenta deficiencias planeación y programación presupuestal, sobre total  del  presupuesto apropiado inicialmente  por $2.316.739.757.547 para vigencia de 2017,se adicionaron $1.935.768.610.481, equivalentes al 83.5%. El principal rubro adicionado fue el SGP; situación que no corresponde a nuevas necesidades presupuestales del MVCT.</t>
    </r>
  </si>
  <si>
    <t>No se comparte la causa de deficiencias en la planeación y programación presupuestal argumentada por la CGR dado que el SIIF Nación en la vigencia 2017 estableció la operación tal cual la ejecutó el MVCT</t>
  </si>
  <si>
    <t>Elevar una consulta al Ministerio de Hacienda y Crédito Público, sobre cual debe ser el manejo adecuado de las modificaciones al SGP, teniendo en cuenta la desagregación por municipios</t>
  </si>
  <si>
    <t>Esta Actividad debe ser desarrollada por la Subdirección de Finanzas y Presupuesto</t>
  </si>
  <si>
    <t>10(2017)</t>
  </si>
  <si>
    <r>
      <rPr>
        <b/>
        <sz val="12"/>
        <rFont val="Verdana"/>
        <family val="2"/>
      </rPr>
      <t>H10AD. Cuentas por pagar - Reservas Presupuestales:</t>
    </r>
    <r>
      <rPr>
        <sz val="12"/>
        <rFont val="Verdana"/>
        <family val="2"/>
      </rPr>
      <t xml:space="preserve"> Las CP Presupuestales al final del 2017 son de $397.420.539.645, y las RP por 2.061.873.339, presentan deficiencias en su constitución al no registrar cuentas que cumplan con  requisitos y soportes documentales estas no se incluyeron como cuentas por pagar, por valor de $635.033.356, de acuerdo a la información presentada por la Entidad</t>
    </r>
  </si>
  <si>
    <t>11(2017)</t>
  </si>
  <si>
    <r>
      <rPr>
        <b/>
        <sz val="12"/>
        <rFont val="Verdana"/>
        <family val="2"/>
      </rPr>
      <t>H11A. Vigencias Futuras no utlizadas:</t>
    </r>
    <r>
      <rPr>
        <sz val="12"/>
        <rFont val="Verdana"/>
        <family val="2"/>
      </rPr>
      <t xml:space="preserve"> El MVCT no hizo uso de la totalidad de las vigencias futuras solicitadas y autorizadas vigencia de 2017, por un   valor   autorizado por $405.913.163.915, se comprometieron vigencias por  $357.398.049.804, resultando recursos no utilizados por valor de $48.515.114.111, equivalentes al 12%, falencias en la planeación y programación del presupuesto. </t>
    </r>
  </si>
  <si>
    <t>La CGR manifiesta como causa falencias en la planeación y programación del presupuesto y a la falta de seguimiento y control a la ejecución de los recursos de vigencias futuras</t>
  </si>
  <si>
    <t>La Subdirección de Finanzas y Presupuesto a partir de la vigencia 2018, reportará a las areas la ejecución de las vigencias futuras que les fueron aprobadas a fin de que las mismas tomen las acciones pertinentes y/o solicitará la Justificación Tecnica y economica  en caso de no ser comprometidas en la vigencia de autorización.</t>
  </si>
  <si>
    <t xml:space="preserve">Expedición de cuatro comunicaciones con corte mensual en la que se reportará a las áreas la ejecución de las vigencias futuras aprobadas y solictando justificación 2018
</t>
  </si>
  <si>
    <t>12(2017)</t>
  </si>
  <si>
    <r>
      <rPr>
        <b/>
        <sz val="12"/>
        <rFont val="Verdana"/>
        <family val="2"/>
      </rPr>
      <t>H12A. Conciliación de Información:</t>
    </r>
    <r>
      <rPr>
        <sz val="12"/>
        <rFont val="Verdana"/>
        <family val="2"/>
      </rPr>
      <t xml:space="preserve"> La Entidad presenta deficiencias en el proceso de depuración, trámite y oportunidad en la información que surge de cada una de las áreas, es así como por falta de coordinación entre las áreas y los grupos de las mismas, no se conciliaron ni depuraron algunas de las cuentas con proveedores e instituciones externas, como el caso de FONADE, y FINDETER.</t>
    </r>
  </si>
  <si>
    <t>Deficiencias en depuración, trámite y oportunidad de la información</t>
  </si>
  <si>
    <t xml:space="preserve">1.Mesas de Trabajo
</t>
  </si>
  <si>
    <t>2.Instructivo de seguimiento financiero para contratos interadministrativos marco donde se incluya la necesidad de suscripción de actas</t>
  </si>
  <si>
    <t>Proyectar un instructivo al interior de la Dirección de Programas con el fin de explicar el seguimiento financiero que se debe realizar a los contratos interadministrativos marco.</t>
  </si>
  <si>
    <t>Instructivo de seguimiento financiero</t>
  </si>
  <si>
    <t xml:space="preserve">13(2017) </t>
  </si>
  <si>
    <r>
      <rPr>
        <b/>
        <sz val="12"/>
        <rFont val="Verdana"/>
        <family val="2"/>
      </rPr>
      <t>H13A. Supervisión y Control de Proyectos:</t>
    </r>
    <r>
      <rPr>
        <sz val="12"/>
        <rFont val="Verdana"/>
        <family val="2"/>
      </rPr>
      <t xml:space="preserve"> EL resultado del análisis de los informes de supervisión del Ministerio, se estableció que para algunos proyectos , se presentó inoportunidad en la satisfacción de las necesidades de la población a beneficiar, ya que mucho tiempo después de viabilizados.
</t>
    </r>
  </si>
  <si>
    <t>Proyectos viabilizados bajo Resolución No. 379 que presentan demoras en la ejecución motivadas en inconsistencias en la información entregada al MVCT por parte de los municipios y/o de los PDAs para la viabilización de los proyectos y falta de oportunidad en el cumplimiento de las condiciones bajo las cuales se viabilizó Ej: Permisos ambientales, servidumbres, cruce de vías y de energización, predios por parte de los municipios a quienes corresponde dicha responsabilidad, que tiene como consecuencia demoras en la ejecución y necesidad de reformular el proyecto y muchas veces necesidad de recursos adicionales</t>
  </si>
  <si>
    <t xml:space="preserve">Aplicación de la Resolución 1063 de 2016, la cual se expidío para superar esas dificultades de los proyectos que han sido detectados por la CGR y que fueron viabilizados bajo la Resolución No. 379. </t>
  </si>
  <si>
    <t xml:space="preserve">Aplicación de la Resolución 1063 en los nuevos proyectos viabilizados y/o requerimiento a los municipios para cumplimiento de condiciones en  proyectos que fueron viabilizados con condición bajo Resolución No.379.
</t>
  </si>
  <si>
    <t xml:space="preserve">Oficios de requerimiento/proyectos en los cuales se requiera </t>
  </si>
  <si>
    <t>14(2017)</t>
  </si>
  <si>
    <r>
      <rPr>
        <b/>
        <sz val="12"/>
        <rFont val="Verdana"/>
        <family val="2"/>
      </rPr>
      <t>H14ADF. Contrato de Interventoría a Proyectos de Agua y Saneamiento Básico en la Ciudad de Sincelejo:</t>
    </r>
    <r>
      <rPr>
        <sz val="12"/>
        <rFont val="Verdana"/>
        <family val="2"/>
      </rPr>
      <t xml:space="preserve"> El MVCT suscribió con FINDETER el Contrato I. 036 de 2012, que tiene por objeto la asistencia técnica y administración de los recursos destinados para la ejecución de los proyectos viabilizados de agua, por lo cual, FINDETER, el cual falta la instalacion de 120 mts de tubería.</t>
    </r>
  </si>
  <si>
    <t>Inadecuado manejo de recursos de parte de FINDETER al haber cancelado al Interventor de Obra de la Convocatoria Pública PAF-ATF-I-001-2012, labores de Interventoría de Obra de 4 proyectos, habiendo sido ejecutados solo 3 proyectos (Pozo 51, Redes Matrices y Línea Conducción Tramo II), con lo cual la CGR considera un detrimento patrimonial de $311.438.860 correspondiente a la Interventoria de Obra del proyecto no ejecutado (Pozo 50)</t>
  </si>
  <si>
    <t>Generar un sistema de control en el cual el MVCT emita una No Objeción a los Términos de Referencia de los proyectos de agua y saneamiento básico que sean preparados por el Ejecutor FINDETER</t>
  </si>
  <si>
    <t xml:space="preserve">1. Brindar Asistencia Técnica al Ejecutor FINDETER a través de la revisión de los Términos de Referencia que éste prepare para la contratación derivada de obra e interventoría de obra de los proyectos del sector de agua y saneamiento básico, emitiendo una No Objeción a los mismos
</t>
  </si>
  <si>
    <t>Documento modificatorio al Contrato Interadministrativo 036 de 2012 con el cual se establezca una No Objeción de parte del MVCT a los Términos de Referencia que prepare FINDETER para la contratación de obra e interventoría de obra derivada</t>
  </si>
  <si>
    <t>2. Gestionar los recursos presupuestales deficitarios con los cuales se pueda completar el Plan Financiero del proyecto en su componente de Interventoria para su culminación</t>
  </si>
  <si>
    <t>Documento que acredite la disponibilidad de los recursos presupuestales faltantes</t>
  </si>
  <si>
    <t>15(2017)</t>
  </si>
  <si>
    <r>
      <rPr>
        <b/>
        <sz val="12"/>
        <rFont val="Verdana"/>
        <family val="2"/>
      </rPr>
      <t xml:space="preserve">H15AD. Certificación RETIE en proyectos de Alcantarrillado en los barrios de Mocarí, Manuel Jimenez y los colores en la Ciudad de Monteria: </t>
    </r>
    <r>
      <rPr>
        <sz val="12"/>
        <rFont val="Verdana"/>
        <family val="2"/>
      </rPr>
      <t>En Montería se ejecutaron los proyectos 2-2012-658 "Extensión de redes de alcantarillado sanitario en Montería" la CGR establece incumplimiento por parte del contratista a sus obligaciones al no realizar la ejecución de las actividades eléctricas</t>
    </r>
  </si>
  <si>
    <t>Deficiencia en  gestión administrativa del ejecutor para requerir y/o sancionar oportunamente al contratista ante el incumplimiento</t>
  </si>
  <si>
    <t>Seguimiento a través de oficios al ejecutor</t>
  </si>
  <si>
    <t>Envío de oficios solicitando información del avance de trámites para la obtención del RETIE</t>
  </si>
  <si>
    <t>Oficios de requerimiento</t>
  </si>
  <si>
    <t>16(2017)</t>
  </si>
  <si>
    <r>
      <rPr>
        <b/>
        <sz val="12"/>
        <rFont val="Verdana"/>
        <family val="2"/>
      </rPr>
      <t>H16ADF. Proyecto 2-2012-301 Ampliación Acueducto tanque de Charrasquero y linea de distribución vía Nariño, municipio de Girardot:</t>
    </r>
    <r>
      <rPr>
        <sz val="12"/>
        <rFont val="Verdana"/>
        <family val="2"/>
      </rPr>
      <t xml:space="preserve"> Se realizó visita al sitio de ejecución del proyecto 2-2012-301, la obra se encuentra inconclusa, no es funcional y no cumple con las expectativas del Proyecto, ni con la finalidad contratada con los recursos públicos.
</t>
    </r>
  </si>
  <si>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</si>
  <si>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</si>
  <si>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</si>
  <si>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</si>
  <si>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</si>
  <si>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</si>
  <si>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</si>
  <si>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</si>
  <si>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</si>
  <si>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r>
      <rPr>
        <b/>
        <sz val="12"/>
        <rFont val="Verdana"/>
        <family val="2"/>
      </rPr>
      <t>H17ADIP. Adquisición Nueva Sede:</t>
    </r>
    <r>
      <rPr>
        <sz val="12"/>
        <rFont val="Verdana"/>
        <family val="2"/>
      </rPr>
      <t xml:space="preserve"> Para satisfacer la necesidad de una nueva sede del Ministerio, se suscribieron los siguientes contratos, Contrato 002 de diciembre de 2013 y Contrato 585 de 2017,adecuaciones del Hotel DANN COLONIAL e interventoría</t>
    </r>
  </si>
  <si>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</si>
  <si>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</si>
  <si>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Procedimeinto GRF-P-16 Actualizado</t>
  </si>
  <si>
    <t>SUBDIRECCIÓN DE SERVICIOS ADMINISTRATIVOS - GRUPO DE RECURSOS FÍSICOS</t>
  </si>
  <si>
    <t>Elaborar un documento que contenga la descripción y análisis de alternativas de solución frente a la situación que presenta la sede del MVCT Calle 12</t>
  </si>
  <si>
    <t xml:space="preserve">Documento con la descripción de alternativas de solución </t>
  </si>
  <si>
    <t xml:space="preserve">SUBDIRECCIÓN DE SERVICIOS ADMINISTRATIVOS   </t>
  </si>
  <si>
    <t>Someter las alternativas de solución a recomendación del Comité de Gerencia del Ministerio</t>
  </si>
  <si>
    <t>Acta del Comité de Gerencia</t>
  </si>
  <si>
    <t>SECRETARÍA TÉCNICA COMITÉ DE GERENCIA</t>
  </si>
  <si>
    <t>18(2017)</t>
  </si>
  <si>
    <r>
      <rPr>
        <b/>
        <sz val="12"/>
        <rFont val="Verdana"/>
        <family val="2"/>
      </rPr>
      <t>H18ADIP. Infraestructura tecnológica para la nueva sede:</t>
    </r>
    <r>
      <rPr>
        <sz val="12"/>
        <rFont val="Verdana"/>
        <family val="2"/>
      </rPr>
      <t xml:space="preserve"> Contrato 549 de 2014 con EMTEL para infraestructura tecnologica del  Hotel DANN , El MVCT no ha logrado satisfacer la necesidad contratada y se declara incumplimineto del contrato en mencion.</t>
    </r>
  </si>
  <si>
    <t>Debilidades de planeación identificadas y al incumplimiento en la entrega del inmueble</t>
  </si>
  <si>
    <t>19(2017)</t>
  </si>
  <si>
    <r>
      <rPr>
        <b/>
        <sz val="12"/>
        <rFont val="Verdana"/>
        <family val="2"/>
      </rPr>
      <t xml:space="preserve">H19ADIP. Convenio 036 de 2012: </t>
    </r>
    <r>
      <rPr>
        <sz val="12"/>
        <rFont val="Verdana"/>
        <family val="2"/>
      </rPr>
      <t>Convenio 036 de 2012 suscrito con FINDETER, se evidencian debilidades en la supervisión del convenio e inconsistencia en la informacion registrada en los informes, asi como en los conceptos, forma y lenguaje utilizados para presentar los reportes que constituyen la principal herramienta de control.</t>
    </r>
  </si>
  <si>
    <t>El municipio de San Vicente Ferrer aún no certifica funcionabilidad de las obras, ni se cuenta con acta de recibo de obras.</t>
  </si>
  <si>
    <t>Solicitar al municipio CERTIFICADO de funcionabilidad de las obras,  acta de recibo de obras por parte del municipio y hacer seguimiento a la energización de la PTAR. La energización está programada para el dia 13 de julio de 2018</t>
  </si>
  <si>
    <t xml:space="preserve">Visita técnica a la obra para verificar ejecución total y funcionalidad.
</t>
  </si>
  <si>
    <t xml:space="preserve">1. Visita al proyecto
</t>
  </si>
  <si>
    <t xml:space="preserve">1. Cumplida 29 de mayo de 2018
</t>
  </si>
  <si>
    <t xml:space="preserve">1. Cumplida 29 de mayo de 2018
</t>
  </si>
  <si>
    <t>Esta Actividad debe ser desarrollada por el Viceministerio de Agua
SE ESPERA QUE LUEGO QUE E.P.M CONECTE LA PTAR EL DIA 13 DE JULIO SE ESPERA QUE EL MUNCIIPIO CERTIFIQUE LA FUNCIONALIDAD DEL PROYECTO.</t>
  </si>
  <si>
    <t xml:space="preserve"> Gestionar acta de recibo de obras por el municipio</t>
  </si>
  <si>
    <t>2. Acta de recibo</t>
  </si>
  <si>
    <t>Cumplida 29 de mayo de 2018</t>
  </si>
  <si>
    <t xml:space="preserve">Solicitar al municipio acta de funcionalidad </t>
  </si>
  <si>
    <t>3. Certificado de funcinalidad de obras</t>
  </si>
  <si>
    <t>16 de julio de 2018</t>
  </si>
  <si>
    <t>20 de julio de 2018</t>
  </si>
  <si>
    <t>SE ESPERA QUE LUEGO QUE E.P.M CONECTE LA PTAR EL DIA 13 DE JULIO SE ESPERA QUE EL MUNCIIPIO CERTIFIQUE LA FUNCIONALIDAD DEL PROYECTO.</t>
  </si>
  <si>
    <t>Seguimiento a la energización de la PTAR</t>
  </si>
  <si>
    <t>4. Verificacion de energización</t>
  </si>
  <si>
    <t>Inconsistencia en la información registrada en los informes, asi como en los conceptos, forma y lenguaje utilizados para presentar los reportes que constituyen la principal herramienta de control.</t>
  </si>
  <si>
    <t>2. Unificar en los informes de Findeter y Ministerio el número de proyectos ejecutados, independientemente de si ejecutan por fases o si contratan en paquetes de proyectos.</t>
  </si>
  <si>
    <t>Se solicitará a Findeter que en su informe mensual se reporten los proyectos de la misma forma que han sido viabilizados en el MVCT</t>
  </si>
  <si>
    <t>Oficio de requerimiento solicitando ajustar informe mensual técnico Contrato 036-2012</t>
  </si>
  <si>
    <t>20(2017)</t>
  </si>
  <si>
    <r>
      <rPr>
        <b/>
        <sz val="12"/>
        <rFont val="Verdana"/>
        <family val="2"/>
      </rPr>
      <t>H20AD. Convenio 438 de 2015:</t>
    </r>
    <r>
      <rPr>
        <sz val="12"/>
        <rFont val="Verdana"/>
        <family val="2"/>
      </rPr>
      <t xml:space="preserve"> Convenio 438 de 2015 suscrito con FINDETER para la asistencia técnica y administración de recursos para la contratación de  proyectos integrales. Baja ejecucion del convenio, teniendo en cuenta los recursos apropiados.  
</t>
    </r>
  </si>
  <si>
    <t>Diferencias entre los reportes de los informes, sobre el total de proyectos a cargo de Findeter e inconsistencias en la información registrada en los informes.</t>
  </si>
  <si>
    <t>Equiparar la información de Findeter con la MVCT  en el informe de supervisión agregando en el cuadro resumen de los proyectos un estado por contrato principal (obra, consultoría o suministro), y entregar el informe Financiero de Findeter con el Formato de control de Recursos del MVCT.</t>
  </si>
  <si>
    <t xml:space="preserve">Informe de supervisión junto con Técnico de Findeter del mes correspondiente
</t>
  </si>
  <si>
    <t xml:space="preserve">Informe de Supervisión -Unidad
</t>
  </si>
  <si>
    <t>Respecto a cada proyecto:
1- SISTEMA DE RESPALDO POR POZOS PROFUNDOS PARA EL ABASTECIMIENTO DEL ACUEDUCTO MUNICIPIO DE RIOHACHA, FASE I SENA-BATALLON - Viabilizado bajo la resolución 379 de 2012 - Servidumbre se solucionó el 22 de septiembre de 2017 e inicio la ejecución de las obras (Fase III) fue el 9 de febrero de 2018 - Plan de Mejoramiento fue la resolución 1063 de 2016.
2- OPTIMIZACION REDES DE ALCANTARILLADO BARRIO LAS FERIAS III FASE EN EL MUNICIPIO DE LA DORADA  - Demoras en la contratación: Por revisión previa del proyecto por parte de Findeter. Estado actual en ejecución Avance 40%, terminación 8 de Oct 2018.
3- CONSTRUCCION DEL SISTEMA DE ACUEDUCTO RURAL REGIONAL SANTA MARTHA, BIRMANIA, VEREDAS SANTA MARTHA, EL ROBLE, EL ALTO AURORA, SAN MIGUEL, LOS CAUCHOS, VILLA ESPERANZA, LOS PINOS, VILLA MERCEDES, BAJO VILLA MERCEDES DEL MUNICIPIO DE LA PLATA - Demoras en la contratación y reformulaciones del proyecto: Por revisión previa del proyecto por parte de Findeter y ajustes al proyecto originadas por esta revisión. Estado actual en ejecución Avance 6.7%, terminación 26 de Nov 2018.
4- CONSTRUCCIÓN DE REDES DE ACUEDUCTO DEL BARRIO MESOLANDIA DEL MUNICIPIO DE MALAMBO. – Terminado  - No cumple las metas viabilizadas: Población Beneficiada actual de acuerdo al proyecto son 2.888 habitantes sin embargo se beneficiaron 3.698 habitantes superior a lo viabilizado y cumpliendo con el 100% de la cobertura en el barrio Mesolandia, a futuro la población beneficiada en el proyecto viabilizado eran 4.644 habitantes y se beneficiarán a 5.998 habitantes por lo tanto se cumplieron los indicadores establecidos en el proyecto viabilizado.</t>
  </si>
  <si>
    <t>Formato de control de Recursos junto con Informe Financiero de Findeter del mes correspondiente.</t>
  </si>
  <si>
    <t>Formato de control de recursos - Unidad</t>
  </si>
  <si>
    <t>21(2017)</t>
  </si>
  <si>
    <r>
      <rPr>
        <b/>
        <sz val="12"/>
        <rFont val="Verdana"/>
        <family val="2"/>
      </rPr>
      <t>H21A. Consistencia de la información y oportunidad de los proyectos:</t>
    </r>
    <r>
      <rPr>
        <sz val="12"/>
        <rFont val="Verdana"/>
        <family val="2"/>
      </rPr>
      <t xml:space="preserve"> Convenio 766 de 2013 suscrito con FINDETER para la asistencia técnica y administración de recursos para la contratación de proyectos integrales, baja ejecucion del convenio teniendo en cuenta los recursos apropiados y desembolsados, incosistencia en la informacion reportada en los diferentes informes
</t>
    </r>
  </si>
  <si>
    <t>Inconsistencia entre la información reportada por la Subdirección de Finanzas y Presupuesto del MVCT y FINDETER, del saldo a 31 de Diciembre de 2017 del Contrato Interadministrativo 766 de 2013, pese a existir concordancia entre lo reportado por el Informe de Supervisión MVCT y FINDETER, tomándose 2 fuentes de información para una misma entidad auditada</t>
  </si>
  <si>
    <t>Reportar la información financiera (presupuestal y/o contable) que se efectúe a los Entes de Control de los Contratos Interadministrativos en los cuales se administren recursos MVCT, a través de la Subdirección de Finanzas y Presupuesto MVCT como único canal autorizado, según funciones y competencia establecidas en el Dec. 3571/2011 vigente y aplicable</t>
  </si>
  <si>
    <t xml:space="preserve">Unificar a través del área financiera del Ministerio, el reporte de la información financiera de los Contratos Interadministrativos de administración de recursos MVCT | </t>
  </si>
  <si>
    <t>La Supervisión  debe remitir a la Subdirección de Finanzas y Presupuesto, el Formato de Control de Recursos de Contratos y/o Convenios Interadministrativos MVCT, para que éste a su vez lo reporte a los distintos Entes de Control como único canal autorizado</t>
  </si>
  <si>
    <t>Brindar Asistencia Técnica a los Ejecutores y  Entes Territoriales directamente en el sitio de las obras, para impulsar los proyectos</t>
  </si>
  <si>
    <t>Revisar y consolidar la información financiera remitida por el ejecutor</t>
  </si>
  <si>
    <t>22(2017)</t>
  </si>
  <si>
    <r>
      <rPr>
        <b/>
        <sz val="12"/>
        <rFont val="Verdana"/>
        <family val="2"/>
      </rPr>
      <t xml:space="preserve">H22ADIP. Contrucción del Sistema de Acueducto para el municipio de Providencia y Santa Catalina: </t>
    </r>
    <r>
      <rPr>
        <sz val="12"/>
        <rFont val="Verdana"/>
        <family val="2"/>
      </rPr>
      <t xml:space="preserve">Según información registrada en el SIGEVAS se realizaron pagos por concepto de obra por $14.431.896.262, no logro de los objetivos previstos, las obras no reunen los requisitos de calidad necesarios para la optima prestacion del servicio </t>
    </r>
  </si>
  <si>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</si>
  <si>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</si>
  <si>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</si>
  <si>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</si>
  <si>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Ravisada la resolución 140 de 2018, los inconvenientes identificados en el proyecto, no se enmarcan dentro de las alertas especificadas en dicha resolución, motivo por el cual se considera que no aplica dicha resolución.</t>
  </si>
  <si>
    <t>Requerimiento y/o reunión con FINDETER para garantizar que se atiendan las falencias identificadas por el municipio de Providencia y Santa Catalina que afectan la operación del sistema.</t>
  </si>
  <si>
    <t>23(2017)</t>
  </si>
  <si>
    <r>
      <rPr>
        <b/>
        <sz val="12"/>
        <rFont val="Verdana"/>
        <family val="2"/>
      </rPr>
      <t>H23ADF. Acueducto de las locaidades de Madre Vieja y la Ceiba resguardo Indigena Caicemapa Municipio de Distracción Guajira:</t>
    </r>
    <r>
      <rPr>
        <sz val="12"/>
        <rFont val="Verdana"/>
        <family val="2"/>
      </rPr>
      <t xml:space="preserve"> Según la información registrada en sistema SIGEVAS, el valor del proyecto es de, $1.578.064.998, fue viabilizado en comité 2013-38 de 12/07/2013, obligaciones del seguimiento a los proyectos descritos en el numeral 12 del artículo 20 del Decreto No 3571 /2011 </t>
    </r>
  </si>
  <si>
    <t>Infraestructura entregada y recibida por el Municipio, desde diciembre de 2016, no está al servicio de la comunidad.</t>
  </si>
  <si>
    <t>Entrega y recibo de los productos del componente institucional al Municipio y de toda la infraestructura a las comunidades para su operación en donde se especifique la funcionalidad de la infraestructura entregada.</t>
  </si>
  <si>
    <t xml:space="preserve">Acta de entrega de la infraestructura y de los productos del componente institucional al municipio y la comunidad encargada de la operación.
</t>
  </si>
  <si>
    <t xml:space="preserve">Acta de entrega - Unidad
</t>
  </si>
  <si>
    <t>Debido al tipo de hallazgo, el plan de Mejoramiento sería la aplicación de la resolución 140, sin embargo,  ya se realizó el acompañamiento post construcción y fueron creadas las asociaciones de usuarios que se encargarán de la operación de la infraestructura; por lo que la entrega de está y de los productos del componente institucional al municipio y la comunidad encargada de la operación se realizará en la semana del 23 de julio y en donde se obtendrá el certificado de funcionalidad del Municipio y de la comunidad encargada de la operación.</t>
  </si>
  <si>
    <t>Certificado de funcionalidad del Municipio y de la comunidad encargada de la operación.</t>
  </si>
  <si>
    <t>Certificado - Unidad</t>
  </si>
  <si>
    <t>24(2017)</t>
  </si>
  <si>
    <r>
      <rPr>
        <b/>
        <sz val="12"/>
        <rFont val="Verdana"/>
        <family val="2"/>
      </rPr>
      <t>H24ADIP.  CONSTRUCCION DE LA CAPTACION ADUCCION Y CONDUCCION ACUEDUCTO VEREDAL LA PEÑA DEL MUNICIPIO DE CURITI:</t>
    </r>
    <r>
      <rPr>
        <sz val="12"/>
        <rFont val="Verdana"/>
        <family val="2"/>
      </rPr>
      <t xml:space="preserve"> Según la información registrada en la ficha de seguimiento del sistema SIGEVAS, el alcance del hallazgo está circunscrito en las obligaciones del seguimineto a los proyectos descritas en el número 12 del artículo 20 del Decreto 3571 del 2011.</t>
    </r>
  </si>
  <si>
    <t>Las acciones del Ministerio y de FONADE no han sido eficaces para resolver las deficiencias constructivas y conminar a los contratistas a dar cumplimiento a sus obligaciones contractuales y/o postcontractuales. En consecuencia, las obras del proyecto y los dineros cancelados, no cumplen la función para la cual fueron destinados.</t>
  </si>
  <si>
    <t>Realizar los ajustes constructivos requeridos y capacitar al personal designado por el municipio o usuarios para operar adecuadamente la infraestructura construida. Dado lo anterior se implementara un Plan Especial de Seguimiento en el marco de la Resolución 140 de 2018, involucrando a FONADE y al Municipio de Curiti.</t>
  </si>
  <si>
    <t xml:space="preserve">Solicitar a FONADE que se realicen las gestiones pertinentes para que el contratista de obra resuelva las falencias constructivas y operativas reportadas por los usuarios y al municipio para que disponga del personal idoneo para realizar la operación del sistema de acueducto construido.
</t>
  </si>
  <si>
    <t xml:space="preserve">Oficio  a FONADE solicitando requerir al Contratista de obra para que adelante las actividades propuestas. 
</t>
  </si>
  <si>
    <t>Realizar mesa de trabajo con los actores involucrados brindando asistencia técnica por parte del MVCT.</t>
  </si>
  <si>
    <t>Acta de mesa de trabajo de asistencia técnica</t>
  </si>
  <si>
    <t>25(2017)</t>
  </si>
  <si>
    <r>
      <rPr>
        <b/>
        <sz val="12"/>
        <rFont val="Verdana"/>
        <family val="2"/>
      </rPr>
      <t xml:space="preserve">H25ADF. CONSTRUCCION DEL TRAMO DE LA LINEA DE CONDUCCION DESDE LA ESTACION DE COROZAL HASTA LA ESTACION DE REBOMBEO: </t>
    </r>
    <r>
      <rPr>
        <sz val="12"/>
        <rFont val="Verdana"/>
        <family val="2"/>
      </rPr>
      <t>la información ficha de seguimiento SIGEVAS, realizaron pagos obra $10.139.060.587 y por interventoría se cancelaron $1.799.302.100, evidencian eficacia labores de supervisión y seguimineto por el MVCT relacionadas con los convenios suscritos con los entes territoriales</t>
    </r>
  </si>
  <si>
    <t>Conminar a Aguas de Sucre S.A. E.S.P. en su calidad de gestor del PDA de Sucre, a terminar la construccion de los 120m de tuberia de conduccion pendientes del Tramo I K0+000 a K4+300 a su cargo, ubicado en el predio Avícola San Angel</t>
  </si>
  <si>
    <t xml:space="preserve">Culminar el PDA de Sucre la construcción del tramo de tuberia pendiente en el Tramo I K0+000 a K4+300 (120m aprox.) localizado en el predio Avícola San Angel
</t>
  </si>
  <si>
    <t xml:space="preserve">Brindar Asistencia Técnica al Ejecutor Aguas de Sucre para que dé cumplimiento a las obligaciones a su cargo según Decreto MVCT 1077 de 2015 (26May) terminando la construcción del tramo de tubería pendiente
</t>
  </si>
  <si>
    <t xml:space="preserve">1 
</t>
  </si>
  <si>
    <t xml:space="preserve"> Involucrar a la Gobernación de Sucre en su calidad de accionista mayoritario (51%) del PDA Sucre, en las gestiones tendientes a la subsanación del inconveniente</t>
  </si>
  <si>
    <t>Mesas de trabajo con la Gobernación de Sucre para trabajar conjuntamente en la solución de la construcción del tramo faltante</t>
  </si>
  <si>
    <t>26(2017)</t>
  </si>
  <si>
    <r>
      <rPr>
        <b/>
        <sz val="12"/>
        <rFont val="Verdana"/>
        <family val="2"/>
      </rPr>
      <t xml:space="preserve">H26A. Plan de Mejoramiento: </t>
    </r>
    <r>
      <rPr>
        <sz val="12"/>
        <rFont val="Verdana"/>
        <family val="2"/>
      </rPr>
      <t>La Entidad en su PM, planteó acciones y actividades de mejora por hallazgo, se cumplieron actividades propuestas, no fueron efectivas las situaciones planteadas en algunos de ellos siguen presentando deficiencias, indica deficiencias en la formulación de las acciones, falta de control y seguimiento a su cumplimiento y a la solución definitiva de los hallazgos.</t>
    </r>
  </si>
  <si>
    <t>De la muestra de 37 hallazgos revisados por el Equipo Auditor, en 15 de ellos las acciones de mejora propuestas en el Plan de mejoramiento, fueron consideradas como no efectivas.</t>
  </si>
  <si>
    <t>Reformular en cada uno de los casos, las acciones de mejora que permitan su cumplimiento efectivo.</t>
  </si>
  <si>
    <t>Plan de mejoramiento reformulado</t>
  </si>
  <si>
    <t>Esta Actividad debe ser desarrollada por cada una de las areas involucradas en las acciones no efectivas inicialmente formuladas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</si>
  <si>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</si>
  <si>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</si>
  <si>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</si>
  <si>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</si>
  <si>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</si>
  <si>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</si>
  <si>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</si>
  <si>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</si>
  <si>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</si>
  <si>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</si>
  <si>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</si>
  <si>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</si>
  <si>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</si>
  <si>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</si>
  <si>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</si>
  <si>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</si>
  <si>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</si>
  <si>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</si>
  <si>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</si>
  <si>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</si>
  <si>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</si>
  <si>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</si>
  <si>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</si>
  <si>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</si>
  <si>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</si>
  <si>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</si>
  <si>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</si>
  <si>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</si>
  <si>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</si>
  <si>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</si>
  <si>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</si>
  <si>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</si>
  <si>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</si>
  <si>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</si>
  <si>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</si>
  <si>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</si>
  <si>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</si>
  <si>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</si>
  <si>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</si>
  <si>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</si>
  <si>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</si>
  <si>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</si>
  <si>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</si>
  <si>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</si>
  <si>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</si>
  <si>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</si>
  <si>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</si>
  <si>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</si>
  <si>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</si>
  <si>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</si>
  <si>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</si>
  <si>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</si>
  <si>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</si>
  <si>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</si>
  <si>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</si>
  <si>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</si>
  <si>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</si>
  <si>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No se ha terminado  proceso de depuración recibida Acta de entrega del 3 de febrero de 2014, la cual contiene: a) Datos de 4,341 inmuebles catalogados como posibles activos de titularidad de los extintos ICT-INURBE, proveniente de la información relacionada por el Liquidador como "contingentes inmobiliarios", sin depurar y b) datos de 166,162 predios sujetos a depuración.</t>
  </si>
  <si>
    <t xml:space="preserve"> Presentar documento con propuesta normativa  incorporar en el nuevo PN D o y/o proyecto de Ley que determine el tratamentiento tecnico juridico y contable para la gestion de los activos contigentes del ICT INURBE  y de los inmuebles sujetos aplicación de transferencias, cesión  enajenación, de que trata la Ley 1001 de 2005, artículo 10 del Decreto 554 de 2003 y demás normativa vigente.</t>
  </si>
  <si>
    <t>El proyecto no cumple con lo concebido en la Viabilidad, el tramo de tuberia inmediatamente anterior (tramo I K0+000 a K4+300) que se encuentra siendo ejecutado por el PDA  Sucre, no se ha culminado la construccion de 120m aprox de tubería en el predio Avícola San Angel, interrumpiendo su empalme con la línea de conducción construida en el tramo II K4+300 a K8+770 a traves de FINDETER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</si>
</sst>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numFmts>
  <fonts count="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2"/>
      <name val="Verdana"/>
      <family val="2"/>
    </font>
    <font>
      <sz val="12"/>
      <name val="Verdana"/>
      <family val="2"/>
    </font>
    <font>
      <sz val="10"/>
      <name val="Arial"/>
      <family val="2"/>
    </font>
    <font>
      <sz val="12"/>
      <color indexed="8"/>
      <name val="Verdana"/>
      <family val="2"/>
    </font>
    <font>
      <sz val="10"/>
      <color theme="1"/>
      <name val="Verdan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s>
  <borders count="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s>
  <cellStyleXfs count="5">
    <xf numFmtId="0" fontId="0" fillId="0" borderId="0"/>
    <xf numFmtId="0" fontId="6" fillId="0" borderId="0"/>
    <xf numFmtId="0" fontId="3" fillId="0" borderId="0"/>
    <xf numFmtId="0" fontId="3" fillId="0" borderId="0"/>
    <xf numFmtId="0" fontId="3" fillId="0" borderId="0"/>
  </cellStyleXfs>
  <cellXfs count="53">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165" fontId="5" fillId="4" borderId="2" xfId="0" applyNumberFormat="1" applyFont="1" applyFill="1" applyBorder="1" applyAlignment="1" applyProtection="1">
      <alignment horizontal="center" vertical="center" wrapText="1"/>
      <protection locked="0"/>
    </xf>
    <xf numFmtId="3" fontId="5" fillId="4" borderId="2"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top" wrapText="1"/>
      <protection locked="0"/>
    </xf>
    <xf numFmtId="0" fontId="5" fillId="0" borderId="2" xfId="0" applyFont="1" applyFill="1" applyBorder="1" applyAlignment="1">
      <alignment horizontal="center" vertical="center" wrapText="1"/>
    </xf>
    <xf numFmtId="165" fontId="5" fillId="5" borderId="2" xfId="0" applyNumberFormat="1" applyFont="1" applyFill="1" applyBorder="1" applyAlignment="1" applyProtection="1">
      <alignment horizontal="center" vertical="center" wrapText="1"/>
      <protection locked="0"/>
    </xf>
    <xf numFmtId="9" fontId="5" fillId="4"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2" xfId="0" applyFont="1" applyFill="1" applyBorder="1" applyAlignment="1" applyProtection="1">
      <alignment horizontal="center" vertical="center" wrapText="1"/>
      <protection locked="0"/>
    </xf>
    <xf numFmtId="165" fontId="5" fillId="0" borderId="2" xfId="0" applyNumberFormat="1" applyFont="1" applyFill="1" applyBorder="1" applyAlignment="1" applyProtection="1">
      <alignment horizontal="center" vertical="center" wrapText="1"/>
      <protection locked="0"/>
    </xf>
    <xf numFmtId="3"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top" wrapText="1"/>
      <protection locked="0"/>
    </xf>
    <xf numFmtId="0" fontId="5" fillId="4" borderId="2" xfId="0" applyFont="1" applyFill="1" applyBorder="1" applyAlignment="1">
      <alignment horizontal="center" vertical="top" wrapText="1"/>
    </xf>
    <xf numFmtId="0" fontId="5" fillId="4" borderId="2" xfId="1" applyFont="1" applyFill="1" applyBorder="1" applyAlignment="1" applyProtection="1">
      <alignment horizontal="center" vertical="center" wrapText="1"/>
      <protection locked="0"/>
    </xf>
    <xf numFmtId="0" fontId="5" fillId="4" borderId="2" xfId="2" applyFont="1" applyFill="1" applyBorder="1" applyAlignment="1">
      <alignment horizontal="center" vertical="top" wrapText="1"/>
    </xf>
    <xf numFmtId="0" fontId="5" fillId="0" borderId="2"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5" fillId="4" borderId="2" xfId="3" applyFont="1" applyFill="1" applyBorder="1" applyAlignment="1" applyProtection="1">
      <alignment horizontal="center" vertical="center" wrapText="1"/>
      <protection locked="0"/>
    </xf>
    <xf numFmtId="0" fontId="5" fillId="4" borderId="2" xfId="3" applyFont="1" applyFill="1" applyBorder="1" applyAlignment="1">
      <alignment horizontal="center" vertical="center" wrapText="1"/>
    </xf>
    <xf numFmtId="9" fontId="5" fillId="4" borderId="2" xfId="3" applyNumberFormat="1" applyFont="1" applyFill="1" applyBorder="1" applyAlignment="1" applyProtection="1">
      <alignment horizontal="center" vertical="center" wrapText="1"/>
      <protection locked="0"/>
    </xf>
    <xf numFmtId="165" fontId="5" fillId="4" borderId="2" xfId="3" applyNumberFormat="1" applyFont="1" applyFill="1" applyBorder="1" applyAlignment="1">
      <alignment horizontal="center" vertical="center" wrapText="1"/>
    </xf>
    <xf numFmtId="3" fontId="5" fillId="4" borderId="2" xfId="3" applyNumberFormat="1" applyFont="1" applyFill="1" applyBorder="1" applyAlignment="1" applyProtection="1">
      <alignment horizontal="center" vertical="center" wrapText="1"/>
      <protection locked="0"/>
    </xf>
    <xf numFmtId="0" fontId="5" fillId="4" borderId="2" xfId="3" applyFont="1" applyFill="1" applyBorder="1" applyAlignment="1">
      <alignment horizontal="center" vertical="top" wrapText="1"/>
    </xf>
    <xf numFmtId="165" fontId="5" fillId="4" borderId="2" xfId="0" applyNumberFormat="1" applyFont="1" applyFill="1" applyBorder="1" applyAlignment="1">
      <alignment horizontal="center" vertical="center" wrapText="1"/>
    </xf>
    <xf numFmtId="9" fontId="5" fillId="4"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4" borderId="4"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0" fontId="5" fillId="4" borderId="4" xfId="4" applyFont="1" applyFill="1" applyBorder="1" applyAlignment="1" applyProtection="1">
      <alignment horizontal="center" vertical="center" wrapText="1"/>
      <protection locked="0"/>
    </xf>
    <xf numFmtId="0" fontId="5" fillId="4" borderId="4" xfId="4" applyFont="1" applyFill="1" applyBorder="1" applyAlignment="1">
      <alignment horizontal="center" vertical="center" wrapText="1"/>
    </xf>
    <xf numFmtId="0" fontId="5" fillId="4" borderId="2" xfId="4" applyFont="1" applyFill="1" applyBorder="1" applyAlignment="1">
      <alignment horizontal="center" vertical="center" wrapText="1"/>
    </xf>
    <xf numFmtId="165" fontId="5" fillId="4" borderId="2" xfId="4" applyNumberFormat="1" applyFont="1" applyFill="1" applyBorder="1" applyAlignment="1">
      <alignment horizontal="center" vertical="center" wrapText="1"/>
    </xf>
    <xf numFmtId="3" fontId="5" fillId="4" borderId="2" xfId="4" applyNumberFormat="1" applyFont="1" applyFill="1" applyBorder="1" applyAlignment="1" applyProtection="1">
      <alignment horizontal="center" vertical="center" wrapText="1"/>
      <protection locked="0"/>
    </xf>
    <xf numFmtId="9" fontId="5" fillId="4" borderId="2" xfId="4" applyNumberFormat="1" applyFont="1" applyFill="1" applyBorder="1" applyAlignment="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2" xfId="0" applyBorder="1"/>
    <xf numFmtId="0" fontId="0" fillId="3" borderId="2" xfId="0" applyFill="1" applyBorder="1" applyAlignment="1" applyProtection="1">
      <alignment vertical="top" wrapText="1"/>
      <protection locked="0"/>
    </xf>
    <xf numFmtId="0" fontId="8" fillId="4" borderId="8" xfId="0" applyFont="1" applyFill="1" applyBorder="1" applyAlignment="1">
      <alignment vertical="top" wrapText="1"/>
    </xf>
    <xf numFmtId="0" fontId="1" fillId="2" borderId="1" xfId="0" applyFont="1" applyFill="1" applyBorder="1" applyAlignment="1">
      <alignment horizontal="center" vertical="center"/>
    </xf>
    <xf numFmtId="0" fontId="0" fillId="0" borderId="0" xfId="0"/>
  </cellXfs>
  <cellStyles count="5">
    <cellStyle name="Normal" xfId="0" builtinId="0"/>
    <cellStyle name="Normal 10" xfId="3"/>
    <cellStyle name="Normal 11" xfId="4"/>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4"/>
  <sheetViews>
    <sheetView tabSelected="1" topLeftCell="B1" zoomScale="70" zoomScaleNormal="70" workbookViewId="0">
      <selection activeCell="J1" sqref="J1"/>
    </sheetView>
  </sheetViews>
  <sheetFormatPr baseColWidth="10" defaultColWidth="9.140625" defaultRowHeight="15" x14ac:dyDescent="0.25"/>
  <cols>
    <col min="2" max="2" width="16" customWidth="1"/>
    <col min="3" max="3" width="43.85546875" customWidth="1"/>
    <col min="4" max="4" width="51.140625" customWidth="1"/>
    <col min="5" max="5" width="58.5703125" customWidth="1"/>
    <col min="6" max="6" width="39.42578125" customWidth="1"/>
    <col min="7" max="7" width="43.85546875"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40.42578125" customWidth="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43278</v>
      </c>
    </row>
    <row r="6" spans="1:15" x14ac:dyDescent="0.25">
      <c r="B6" s="1" t="s">
        <v>7</v>
      </c>
      <c r="C6" s="1">
        <v>0</v>
      </c>
      <c r="D6" s="1" t="s">
        <v>8</v>
      </c>
    </row>
    <row r="8" spans="1:15" x14ac:dyDescent="0.25">
      <c r="A8" s="1" t="s">
        <v>9</v>
      </c>
      <c r="B8" s="51" t="s">
        <v>10</v>
      </c>
      <c r="C8" s="52"/>
      <c r="D8" s="52"/>
      <c r="E8" s="52"/>
      <c r="F8" s="52"/>
      <c r="G8" s="52"/>
      <c r="H8" s="52"/>
      <c r="I8" s="52"/>
      <c r="J8" s="52"/>
      <c r="K8" s="52"/>
      <c r="L8" s="52"/>
      <c r="M8" s="52"/>
      <c r="N8" s="52"/>
      <c r="O8" s="52"/>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46" t="s">
        <v>11</v>
      </c>
      <c r="D10" s="1" t="s">
        <v>12</v>
      </c>
      <c r="E10" s="1" t="s">
        <v>13</v>
      </c>
      <c r="F10" s="1" t="s">
        <v>14</v>
      </c>
      <c r="G10" s="1" t="s">
        <v>15</v>
      </c>
      <c r="H10" s="1" t="s">
        <v>16</v>
      </c>
      <c r="I10" s="1" t="s">
        <v>17</v>
      </c>
      <c r="J10" s="1" t="s">
        <v>18</v>
      </c>
      <c r="K10" s="1" t="s">
        <v>19</v>
      </c>
      <c r="L10" s="1" t="s">
        <v>20</v>
      </c>
      <c r="M10" s="1" t="s">
        <v>21</v>
      </c>
      <c r="N10" s="1" t="s">
        <v>22</v>
      </c>
      <c r="O10" s="1" t="s">
        <v>23</v>
      </c>
    </row>
    <row r="11" spans="1:15" ht="150.75" thickBot="1" x14ac:dyDescent="0.3">
      <c r="A11" s="47">
        <v>1</v>
      </c>
      <c r="B11" s="50" t="s">
        <v>24</v>
      </c>
      <c r="C11" s="49" t="s">
        <v>25</v>
      </c>
      <c r="D11" s="42" t="s">
        <v>27</v>
      </c>
      <c r="E11" s="3" t="s">
        <v>28</v>
      </c>
      <c r="F11" s="4" t="s">
        <v>29</v>
      </c>
      <c r="G11" s="5" t="s">
        <v>30</v>
      </c>
      <c r="H11" s="5" t="s">
        <v>31</v>
      </c>
      <c r="I11" s="5" t="s">
        <v>32</v>
      </c>
      <c r="J11" s="4">
        <v>1</v>
      </c>
      <c r="K11" s="6">
        <v>43293</v>
      </c>
      <c r="L11" s="6">
        <v>43465</v>
      </c>
      <c r="M11" s="7">
        <f>+(L11-K11)/7</f>
        <v>24.571428571428573</v>
      </c>
      <c r="N11" s="8"/>
      <c r="O11" s="9" t="s">
        <v>33</v>
      </c>
    </row>
    <row r="12" spans="1:15" ht="251.25" customHeight="1" thickBot="1" x14ac:dyDescent="0.3">
      <c r="A12" s="48"/>
      <c r="B12" s="50" t="s">
        <v>243</v>
      </c>
      <c r="C12" s="49" t="s">
        <v>25</v>
      </c>
      <c r="D12" s="42" t="s">
        <v>27</v>
      </c>
      <c r="E12" s="3" t="s">
        <v>28</v>
      </c>
      <c r="F12" s="4" t="s">
        <v>29</v>
      </c>
      <c r="G12" s="5" t="s">
        <v>34</v>
      </c>
      <c r="H12" s="5" t="s">
        <v>35</v>
      </c>
      <c r="I12" s="5" t="s">
        <v>36</v>
      </c>
      <c r="J12" s="4">
        <v>2</v>
      </c>
      <c r="K12" s="6">
        <v>43294</v>
      </c>
      <c r="L12" s="10">
        <v>43524</v>
      </c>
      <c r="M12" s="7">
        <f>+(L12-K12)/7</f>
        <v>32.857142857142854</v>
      </c>
      <c r="N12" s="8"/>
      <c r="O12" s="9" t="s">
        <v>37</v>
      </c>
    </row>
    <row r="13" spans="1:15" ht="189" customHeight="1" thickBot="1" x14ac:dyDescent="0.3">
      <c r="A13" s="48"/>
      <c r="B13" s="50" t="s">
        <v>244</v>
      </c>
      <c r="C13" s="49" t="s">
        <v>25</v>
      </c>
      <c r="D13" s="43" t="s">
        <v>38</v>
      </c>
      <c r="E13" s="3" t="s">
        <v>39</v>
      </c>
      <c r="F13" s="4" t="s">
        <v>40</v>
      </c>
      <c r="G13" s="5" t="s">
        <v>30</v>
      </c>
      <c r="H13" s="5" t="s">
        <v>31</v>
      </c>
      <c r="I13" s="5" t="s">
        <v>32</v>
      </c>
      <c r="J13" s="4">
        <v>1</v>
      </c>
      <c r="K13" s="6">
        <v>43293</v>
      </c>
      <c r="L13" s="6">
        <v>43465</v>
      </c>
      <c r="M13" s="7">
        <f>+(L13-K13)/7</f>
        <v>24.571428571428573</v>
      </c>
      <c r="N13" s="8"/>
      <c r="O13" s="9" t="s">
        <v>33</v>
      </c>
    </row>
    <row r="14" spans="1:15" ht="241.5" customHeight="1" thickBot="1" x14ac:dyDescent="0.3">
      <c r="A14" s="48"/>
      <c r="B14" s="50" t="s">
        <v>245</v>
      </c>
      <c r="C14" s="49" t="s">
        <v>25</v>
      </c>
      <c r="D14" s="43" t="s">
        <v>38</v>
      </c>
      <c r="E14" s="3" t="s">
        <v>39</v>
      </c>
      <c r="F14" s="4" t="s">
        <v>40</v>
      </c>
      <c r="G14" s="5" t="s">
        <v>41</v>
      </c>
      <c r="H14" s="5" t="s">
        <v>42</v>
      </c>
      <c r="I14" s="5" t="s">
        <v>43</v>
      </c>
      <c r="J14" s="4">
        <v>3</v>
      </c>
      <c r="K14" s="6">
        <v>43313</v>
      </c>
      <c r="L14" s="6">
        <v>43524</v>
      </c>
      <c r="M14" s="7">
        <v>30</v>
      </c>
      <c r="N14" s="8"/>
      <c r="O14" s="9" t="s">
        <v>37</v>
      </c>
    </row>
    <row r="15" spans="1:15" ht="163.5" customHeight="1" thickBot="1" x14ac:dyDescent="0.3">
      <c r="A15" s="48"/>
      <c r="B15" s="50" t="s">
        <v>246</v>
      </c>
      <c r="C15" s="49" t="s">
        <v>25</v>
      </c>
      <c r="D15" s="43" t="s">
        <v>38</v>
      </c>
      <c r="E15" s="3" t="s">
        <v>39</v>
      </c>
      <c r="F15" s="4" t="s">
        <v>40</v>
      </c>
      <c r="G15" s="5" t="s">
        <v>44</v>
      </c>
      <c r="H15" s="4" t="s">
        <v>45</v>
      </c>
      <c r="I15" s="4" t="s">
        <v>46</v>
      </c>
      <c r="J15" s="4">
        <v>3</v>
      </c>
      <c r="K15" s="6">
        <v>43313</v>
      </c>
      <c r="L15" s="6">
        <v>43524</v>
      </c>
      <c r="M15" s="7">
        <v>30</v>
      </c>
      <c r="N15" s="8"/>
      <c r="O15" s="9" t="s">
        <v>37</v>
      </c>
    </row>
    <row r="16" spans="1:15" ht="177.75" customHeight="1" thickBot="1" x14ac:dyDescent="0.3">
      <c r="A16" s="48"/>
      <c r="B16" s="50" t="s">
        <v>247</v>
      </c>
      <c r="C16" s="49" t="s">
        <v>25</v>
      </c>
      <c r="D16" s="43" t="s">
        <v>38</v>
      </c>
      <c r="E16" s="3" t="s">
        <v>39</v>
      </c>
      <c r="F16" s="4" t="s">
        <v>40</v>
      </c>
      <c r="G16" s="5" t="s">
        <v>47</v>
      </c>
      <c r="H16" s="4" t="s">
        <v>48</v>
      </c>
      <c r="I16" s="4" t="s">
        <v>49</v>
      </c>
      <c r="J16" s="11">
        <v>1</v>
      </c>
      <c r="K16" s="6">
        <v>43313</v>
      </c>
      <c r="L16" s="6">
        <v>43524</v>
      </c>
      <c r="M16" s="7">
        <v>30</v>
      </c>
      <c r="N16" s="8"/>
      <c r="O16" s="9" t="s">
        <v>37</v>
      </c>
    </row>
    <row r="17" spans="1:15" ht="210.75" thickBot="1" x14ac:dyDescent="0.3">
      <c r="A17" s="48"/>
      <c r="B17" s="50" t="s">
        <v>248</v>
      </c>
      <c r="C17" s="49" t="s">
        <v>25</v>
      </c>
      <c r="D17" s="44" t="s">
        <v>50</v>
      </c>
      <c r="E17" s="12" t="s">
        <v>51</v>
      </c>
      <c r="F17" s="4" t="s">
        <v>300</v>
      </c>
      <c r="G17" s="5" t="s">
        <v>52</v>
      </c>
      <c r="H17" s="4" t="s">
        <v>53</v>
      </c>
      <c r="I17" s="4">
        <v>1</v>
      </c>
      <c r="J17" s="4">
        <v>1</v>
      </c>
      <c r="K17" s="6">
        <v>43293</v>
      </c>
      <c r="L17" s="6">
        <v>43465</v>
      </c>
      <c r="M17" s="7"/>
      <c r="N17" s="4"/>
      <c r="O17" s="5" t="s">
        <v>54</v>
      </c>
    </row>
    <row r="18" spans="1:15" ht="210.75" thickBot="1" x14ac:dyDescent="0.3">
      <c r="A18" s="48"/>
      <c r="B18" s="50" t="s">
        <v>249</v>
      </c>
      <c r="C18" s="49" t="s">
        <v>25</v>
      </c>
      <c r="D18" s="44" t="s">
        <v>50</v>
      </c>
      <c r="E18" s="12" t="s">
        <v>51</v>
      </c>
      <c r="F18" s="4" t="s">
        <v>300</v>
      </c>
      <c r="G18" s="9" t="s">
        <v>301</v>
      </c>
      <c r="H18" s="9" t="s">
        <v>55</v>
      </c>
      <c r="I18" s="13">
        <v>1</v>
      </c>
      <c r="J18" s="13">
        <v>1</v>
      </c>
      <c r="K18" s="14">
        <v>43293</v>
      </c>
      <c r="L18" s="14">
        <v>43465</v>
      </c>
      <c r="M18" s="15"/>
      <c r="N18" s="13"/>
      <c r="O18" s="9" t="s">
        <v>54</v>
      </c>
    </row>
    <row r="19" spans="1:15" ht="120.75" thickBot="1" x14ac:dyDescent="0.3">
      <c r="A19" s="48"/>
      <c r="B19" s="50" t="s">
        <v>250</v>
      </c>
      <c r="C19" s="49" t="s">
        <v>25</v>
      </c>
      <c r="D19" s="43" t="s">
        <v>56</v>
      </c>
      <c r="E19" s="3" t="s">
        <v>57</v>
      </c>
      <c r="F19" s="4" t="s">
        <v>58</v>
      </c>
      <c r="G19" s="5" t="s">
        <v>59</v>
      </c>
      <c r="H19" s="5" t="s">
        <v>60</v>
      </c>
      <c r="I19" s="5" t="s">
        <v>61</v>
      </c>
      <c r="J19" s="4">
        <v>1</v>
      </c>
      <c r="K19" s="6">
        <v>43293</v>
      </c>
      <c r="L19" s="6">
        <v>43465</v>
      </c>
      <c r="M19" s="7">
        <f>+(L19-K19)/7</f>
        <v>24.571428571428573</v>
      </c>
      <c r="N19" s="8"/>
      <c r="O19" s="9" t="s">
        <v>62</v>
      </c>
    </row>
    <row r="20" spans="1:15" ht="120.75" thickBot="1" x14ac:dyDescent="0.3">
      <c r="A20" s="48"/>
      <c r="B20" s="50" t="s">
        <v>251</v>
      </c>
      <c r="C20" s="49" t="s">
        <v>25</v>
      </c>
      <c r="D20" s="43" t="s">
        <v>56</v>
      </c>
      <c r="E20" s="3" t="s">
        <v>57</v>
      </c>
      <c r="F20" s="4" t="s">
        <v>58</v>
      </c>
      <c r="G20" s="9" t="s">
        <v>63</v>
      </c>
      <c r="H20" s="5" t="s">
        <v>64</v>
      </c>
      <c r="I20" s="5" t="s">
        <v>65</v>
      </c>
      <c r="J20" s="4">
        <v>6</v>
      </c>
      <c r="K20" s="6">
        <v>43293</v>
      </c>
      <c r="L20" s="6">
        <v>43524</v>
      </c>
      <c r="M20" s="7">
        <f>+(L20-K20)/7</f>
        <v>33</v>
      </c>
      <c r="N20" s="8"/>
      <c r="O20" s="9" t="s">
        <v>66</v>
      </c>
    </row>
    <row r="21" spans="1:15" ht="135.75" thickBot="1" x14ac:dyDescent="0.3">
      <c r="A21" s="48"/>
      <c r="B21" s="50" t="s">
        <v>252</v>
      </c>
      <c r="C21" s="49" t="s">
        <v>25</v>
      </c>
      <c r="D21" s="44" t="s">
        <v>67</v>
      </c>
      <c r="E21" s="12" t="s">
        <v>68</v>
      </c>
      <c r="F21" s="13" t="s">
        <v>69</v>
      </c>
      <c r="G21" s="9" t="s">
        <v>70</v>
      </c>
      <c r="H21" s="5" t="s">
        <v>71</v>
      </c>
      <c r="I21" s="5" t="s">
        <v>72</v>
      </c>
      <c r="J21" s="4">
        <v>1</v>
      </c>
      <c r="K21" s="6">
        <v>43297</v>
      </c>
      <c r="L21" s="6">
        <v>43465</v>
      </c>
      <c r="M21" s="7">
        <v>24</v>
      </c>
      <c r="N21" s="8"/>
      <c r="O21" s="9" t="s">
        <v>73</v>
      </c>
    </row>
    <row r="22" spans="1:15" ht="135.75" thickBot="1" x14ac:dyDescent="0.3">
      <c r="A22" s="48"/>
      <c r="B22" s="50" t="s">
        <v>253</v>
      </c>
      <c r="C22" s="49" t="s">
        <v>25</v>
      </c>
      <c r="D22" s="44" t="s">
        <v>67</v>
      </c>
      <c r="E22" s="12" t="s">
        <v>68</v>
      </c>
      <c r="F22" s="13" t="s">
        <v>69</v>
      </c>
      <c r="G22" s="9" t="s">
        <v>74</v>
      </c>
      <c r="H22" s="5" t="s">
        <v>75</v>
      </c>
      <c r="I22" s="5" t="s">
        <v>76</v>
      </c>
      <c r="J22" s="4">
        <v>63</v>
      </c>
      <c r="K22" s="6">
        <v>43297</v>
      </c>
      <c r="L22" s="6">
        <v>43465</v>
      </c>
      <c r="M22" s="7">
        <v>24</v>
      </c>
      <c r="N22" s="8"/>
      <c r="O22" s="9" t="s">
        <v>73</v>
      </c>
    </row>
    <row r="23" spans="1:15" ht="135.75" thickBot="1" x14ac:dyDescent="0.3">
      <c r="A23" s="48"/>
      <c r="B23" s="50" t="s">
        <v>254</v>
      </c>
      <c r="C23" s="49" t="s">
        <v>25</v>
      </c>
      <c r="D23" s="44" t="s">
        <v>67</v>
      </c>
      <c r="E23" s="12" t="s">
        <v>68</v>
      </c>
      <c r="F23" s="13" t="s">
        <v>69</v>
      </c>
      <c r="G23" s="9" t="s">
        <v>77</v>
      </c>
      <c r="H23" s="9" t="s">
        <v>78</v>
      </c>
      <c r="I23" s="9" t="s">
        <v>79</v>
      </c>
      <c r="J23" s="16" t="s">
        <v>80</v>
      </c>
      <c r="K23" s="6">
        <v>43297</v>
      </c>
      <c r="L23" s="6">
        <v>43465</v>
      </c>
      <c r="M23" s="7">
        <v>24</v>
      </c>
      <c r="N23" s="16"/>
      <c r="O23" s="9" t="s">
        <v>73</v>
      </c>
    </row>
    <row r="24" spans="1:15" ht="120.75" thickBot="1" x14ac:dyDescent="0.3">
      <c r="A24" s="48"/>
      <c r="B24" s="50" t="s">
        <v>255</v>
      </c>
      <c r="C24" s="49" t="s">
        <v>25</v>
      </c>
      <c r="D24" s="44" t="s">
        <v>81</v>
      </c>
      <c r="E24" s="12" t="s">
        <v>82</v>
      </c>
      <c r="F24" s="13" t="s">
        <v>69</v>
      </c>
      <c r="G24" s="9" t="s">
        <v>70</v>
      </c>
      <c r="H24" s="5" t="s">
        <v>71</v>
      </c>
      <c r="I24" s="5" t="s">
        <v>72</v>
      </c>
      <c r="J24" s="4">
        <v>1</v>
      </c>
      <c r="K24" s="6">
        <v>43297</v>
      </c>
      <c r="L24" s="6">
        <v>43465</v>
      </c>
      <c r="M24" s="7">
        <v>24</v>
      </c>
      <c r="N24" s="8"/>
      <c r="O24" s="9" t="s">
        <v>73</v>
      </c>
    </row>
    <row r="25" spans="1:15" ht="120.75" thickBot="1" x14ac:dyDescent="0.3">
      <c r="A25" s="48"/>
      <c r="B25" s="50" t="s">
        <v>256</v>
      </c>
      <c r="C25" s="49" t="s">
        <v>25</v>
      </c>
      <c r="D25" s="44" t="s">
        <v>81</v>
      </c>
      <c r="E25" s="12" t="s">
        <v>82</v>
      </c>
      <c r="F25" s="13" t="s">
        <v>69</v>
      </c>
      <c r="G25" s="9" t="s">
        <v>74</v>
      </c>
      <c r="H25" s="5" t="s">
        <v>75</v>
      </c>
      <c r="I25" s="5" t="s">
        <v>76</v>
      </c>
      <c r="J25" s="4">
        <v>63</v>
      </c>
      <c r="K25" s="6">
        <v>43297</v>
      </c>
      <c r="L25" s="6">
        <v>43465</v>
      </c>
      <c r="M25" s="7">
        <v>24</v>
      </c>
      <c r="N25" s="8"/>
      <c r="O25" s="9" t="s">
        <v>73</v>
      </c>
    </row>
    <row r="26" spans="1:15" ht="120.75" thickBot="1" x14ac:dyDescent="0.3">
      <c r="A26" s="48"/>
      <c r="B26" s="50" t="s">
        <v>257</v>
      </c>
      <c r="C26" s="49" t="s">
        <v>25</v>
      </c>
      <c r="D26" s="44" t="s">
        <v>81</v>
      </c>
      <c r="E26" s="12" t="s">
        <v>82</v>
      </c>
      <c r="F26" s="13" t="s">
        <v>69</v>
      </c>
      <c r="G26" s="9" t="s">
        <v>77</v>
      </c>
      <c r="H26" s="9" t="s">
        <v>78</v>
      </c>
      <c r="I26" s="9" t="s">
        <v>79</v>
      </c>
      <c r="J26" s="16" t="s">
        <v>80</v>
      </c>
      <c r="K26" s="6">
        <v>43297</v>
      </c>
      <c r="L26" s="6">
        <v>43465</v>
      </c>
      <c r="M26" s="7">
        <v>24</v>
      </c>
      <c r="N26" s="16"/>
      <c r="O26" s="9" t="s">
        <v>73</v>
      </c>
    </row>
    <row r="27" spans="1:15" ht="180.75" thickBot="1" x14ac:dyDescent="0.3">
      <c r="A27" s="48"/>
      <c r="B27" s="50" t="s">
        <v>258</v>
      </c>
      <c r="C27" s="49" t="s">
        <v>25</v>
      </c>
      <c r="D27" s="43" t="s">
        <v>83</v>
      </c>
      <c r="E27" s="3" t="s">
        <v>84</v>
      </c>
      <c r="F27" s="4" t="s">
        <v>85</v>
      </c>
      <c r="G27" s="5" t="s">
        <v>86</v>
      </c>
      <c r="H27" s="4" t="s">
        <v>87</v>
      </c>
      <c r="I27" s="5" t="s">
        <v>88</v>
      </c>
      <c r="J27" s="5">
        <v>6</v>
      </c>
      <c r="K27" s="6">
        <v>43293</v>
      </c>
      <c r="L27" s="6">
        <v>43496</v>
      </c>
      <c r="M27" s="7">
        <f t="shared" ref="M27:M33" si="0">+(L27-K27)/7</f>
        <v>29</v>
      </c>
      <c r="N27" s="17"/>
      <c r="O27" s="9" t="s">
        <v>89</v>
      </c>
    </row>
    <row r="28" spans="1:15" ht="294.75" customHeight="1" thickBot="1" x14ac:dyDescent="0.3">
      <c r="A28" s="48"/>
      <c r="B28" s="50" t="s">
        <v>259</v>
      </c>
      <c r="C28" s="49" t="s">
        <v>25</v>
      </c>
      <c r="D28" s="43" t="s">
        <v>90</v>
      </c>
      <c r="E28" s="3" t="s">
        <v>91</v>
      </c>
      <c r="F28" s="4" t="s">
        <v>92</v>
      </c>
      <c r="G28" s="5" t="s">
        <v>93</v>
      </c>
      <c r="H28" s="18" t="s">
        <v>94</v>
      </c>
      <c r="I28" s="18" t="s">
        <v>95</v>
      </c>
      <c r="J28" s="5">
        <v>1</v>
      </c>
      <c r="K28" s="6">
        <v>43293</v>
      </c>
      <c r="L28" s="6">
        <v>43465</v>
      </c>
      <c r="M28" s="7">
        <f t="shared" si="0"/>
        <v>24.571428571428573</v>
      </c>
      <c r="N28" s="19"/>
      <c r="O28" s="9" t="s">
        <v>96</v>
      </c>
    </row>
    <row r="29" spans="1:15" ht="238.5" customHeight="1" thickBot="1" x14ac:dyDescent="0.3">
      <c r="A29" s="48"/>
      <c r="B29" s="50" t="s">
        <v>260</v>
      </c>
      <c r="C29" s="49" t="s">
        <v>25</v>
      </c>
      <c r="D29" s="43" t="s">
        <v>90</v>
      </c>
      <c r="E29" s="3" t="s">
        <v>91</v>
      </c>
      <c r="F29" s="4" t="s">
        <v>92</v>
      </c>
      <c r="G29" s="5" t="s">
        <v>97</v>
      </c>
      <c r="H29" s="18" t="s">
        <v>98</v>
      </c>
      <c r="I29" s="18" t="s">
        <v>95</v>
      </c>
      <c r="J29" s="5">
        <v>1</v>
      </c>
      <c r="K29" s="6">
        <v>43293</v>
      </c>
      <c r="L29" s="6">
        <v>43496</v>
      </c>
      <c r="M29" s="7">
        <f t="shared" si="0"/>
        <v>29</v>
      </c>
      <c r="N29" s="19"/>
      <c r="O29" s="9" t="s">
        <v>99</v>
      </c>
    </row>
    <row r="30" spans="1:15" ht="150.75" thickBot="1" x14ac:dyDescent="0.3">
      <c r="A30" s="48"/>
      <c r="B30" s="50" t="s">
        <v>261</v>
      </c>
      <c r="C30" s="49" t="s">
        <v>25</v>
      </c>
      <c r="D30" s="43" t="s">
        <v>100</v>
      </c>
      <c r="E30" s="3" t="s">
        <v>101</v>
      </c>
      <c r="F30" s="4" t="s">
        <v>102</v>
      </c>
      <c r="G30" s="5" t="s">
        <v>103</v>
      </c>
      <c r="H30" s="18" t="s">
        <v>94</v>
      </c>
      <c r="I30" s="18" t="s">
        <v>95</v>
      </c>
      <c r="J30" s="5">
        <v>1</v>
      </c>
      <c r="K30" s="6">
        <v>43293</v>
      </c>
      <c r="L30" s="6">
        <v>43465</v>
      </c>
      <c r="M30" s="7">
        <f t="shared" si="0"/>
        <v>24.571428571428573</v>
      </c>
      <c r="N30" s="17"/>
      <c r="O30" s="20" t="s">
        <v>104</v>
      </c>
    </row>
    <row r="31" spans="1:15" ht="251.25" customHeight="1" thickBot="1" x14ac:dyDescent="0.3">
      <c r="A31" s="48"/>
      <c r="B31" s="50" t="s">
        <v>262</v>
      </c>
      <c r="C31" s="49" t="s">
        <v>25</v>
      </c>
      <c r="D31" s="43" t="s">
        <v>105</v>
      </c>
      <c r="E31" s="3" t="s">
        <v>106</v>
      </c>
      <c r="F31" s="4" t="s">
        <v>92</v>
      </c>
      <c r="G31" s="5" t="s">
        <v>93</v>
      </c>
      <c r="H31" s="18" t="s">
        <v>94</v>
      </c>
      <c r="I31" s="18" t="s">
        <v>95</v>
      </c>
      <c r="J31" s="5">
        <v>1</v>
      </c>
      <c r="K31" s="6">
        <v>43293</v>
      </c>
      <c r="L31" s="6">
        <v>43465</v>
      </c>
      <c r="M31" s="7">
        <f t="shared" si="0"/>
        <v>24.571428571428573</v>
      </c>
      <c r="N31" s="19"/>
      <c r="O31" s="9" t="s">
        <v>96</v>
      </c>
    </row>
    <row r="32" spans="1:15" ht="245.25" customHeight="1" thickBot="1" x14ac:dyDescent="0.3">
      <c r="A32" s="48"/>
      <c r="B32" s="50" t="s">
        <v>263</v>
      </c>
      <c r="C32" s="49" t="s">
        <v>25</v>
      </c>
      <c r="D32" s="43" t="s">
        <v>105</v>
      </c>
      <c r="E32" s="3" t="s">
        <v>106</v>
      </c>
      <c r="F32" s="4" t="s">
        <v>92</v>
      </c>
      <c r="G32" s="5" t="s">
        <v>97</v>
      </c>
      <c r="H32" s="18" t="s">
        <v>98</v>
      </c>
      <c r="I32" s="18" t="s">
        <v>95</v>
      </c>
      <c r="J32" s="5">
        <v>1</v>
      </c>
      <c r="K32" s="6">
        <v>43293</v>
      </c>
      <c r="L32" s="6">
        <v>43496</v>
      </c>
      <c r="M32" s="7">
        <f t="shared" si="0"/>
        <v>29</v>
      </c>
      <c r="N32" s="19"/>
      <c r="O32" s="9" t="s">
        <v>99</v>
      </c>
    </row>
    <row r="33" spans="1:15" ht="165.75" thickBot="1" x14ac:dyDescent="0.3">
      <c r="A33" s="48"/>
      <c r="B33" s="50" t="s">
        <v>264</v>
      </c>
      <c r="C33" s="49" t="s">
        <v>25</v>
      </c>
      <c r="D33" s="43" t="s">
        <v>107</v>
      </c>
      <c r="E33" s="3" t="s">
        <v>108</v>
      </c>
      <c r="F33" s="4" t="s">
        <v>109</v>
      </c>
      <c r="G33" s="21" t="s">
        <v>110</v>
      </c>
      <c r="H33" s="9" t="s">
        <v>111</v>
      </c>
      <c r="I33" s="4" t="s">
        <v>95</v>
      </c>
      <c r="J33" s="4">
        <v>1</v>
      </c>
      <c r="K33" s="6">
        <v>43294</v>
      </c>
      <c r="L33" s="6">
        <v>43496</v>
      </c>
      <c r="M33" s="7">
        <f t="shared" si="0"/>
        <v>28.857142857142858</v>
      </c>
      <c r="N33" s="19"/>
      <c r="O33" s="9" t="s">
        <v>96</v>
      </c>
    </row>
    <row r="34" spans="1:15" ht="276" customHeight="1" thickBot="1" x14ac:dyDescent="0.3">
      <c r="A34" s="48"/>
      <c r="B34" s="50" t="s">
        <v>265</v>
      </c>
      <c r="C34" s="49" t="s">
        <v>25</v>
      </c>
      <c r="D34" s="43" t="s">
        <v>112</v>
      </c>
      <c r="E34" s="3" t="s">
        <v>113</v>
      </c>
      <c r="F34" s="4" t="s">
        <v>114</v>
      </c>
      <c r="G34" s="5" t="s">
        <v>115</v>
      </c>
      <c r="H34" s="5" t="s">
        <v>35</v>
      </c>
      <c r="I34" s="5" t="s">
        <v>36</v>
      </c>
      <c r="J34" s="4">
        <v>2</v>
      </c>
      <c r="K34" s="6">
        <v>43313</v>
      </c>
      <c r="L34" s="6">
        <v>43524</v>
      </c>
      <c r="M34" s="7">
        <v>30</v>
      </c>
      <c r="N34" s="17"/>
      <c r="O34" s="9" t="s">
        <v>37</v>
      </c>
    </row>
    <row r="35" spans="1:15" ht="237.75" customHeight="1" thickBot="1" x14ac:dyDescent="0.3">
      <c r="A35" s="48"/>
      <c r="B35" s="50" t="s">
        <v>266</v>
      </c>
      <c r="C35" s="49" t="s">
        <v>25</v>
      </c>
      <c r="D35" s="43" t="s">
        <v>112</v>
      </c>
      <c r="E35" s="3" t="s">
        <v>113</v>
      </c>
      <c r="F35" s="4" t="s">
        <v>114</v>
      </c>
      <c r="G35" s="5" t="s">
        <v>116</v>
      </c>
      <c r="H35" s="5" t="s">
        <v>117</v>
      </c>
      <c r="I35" s="5" t="s">
        <v>118</v>
      </c>
      <c r="J35" s="4">
        <v>1</v>
      </c>
      <c r="K35" s="6">
        <v>43313</v>
      </c>
      <c r="L35" s="6">
        <v>43524</v>
      </c>
      <c r="M35" s="7">
        <v>31</v>
      </c>
      <c r="N35" s="17"/>
      <c r="O35" s="9" t="s">
        <v>37</v>
      </c>
    </row>
    <row r="36" spans="1:15" ht="223.5" customHeight="1" thickBot="1" x14ac:dyDescent="0.3">
      <c r="A36" s="48"/>
      <c r="B36" s="50" t="s">
        <v>267</v>
      </c>
      <c r="C36" s="49" t="s">
        <v>25</v>
      </c>
      <c r="D36" s="43" t="s">
        <v>119</v>
      </c>
      <c r="E36" s="3" t="s">
        <v>120</v>
      </c>
      <c r="F36" s="22" t="s">
        <v>121</v>
      </c>
      <c r="G36" s="23" t="s">
        <v>122</v>
      </c>
      <c r="H36" s="22" t="s">
        <v>123</v>
      </c>
      <c r="I36" s="22" t="s">
        <v>124</v>
      </c>
      <c r="J36" s="24">
        <v>1</v>
      </c>
      <c r="K36" s="25">
        <v>43313</v>
      </c>
      <c r="L36" s="25">
        <v>43677</v>
      </c>
      <c r="M36" s="26">
        <v>52</v>
      </c>
      <c r="N36" s="27"/>
      <c r="O36" s="9" t="s">
        <v>37</v>
      </c>
    </row>
    <row r="37" spans="1:15" ht="372" customHeight="1" thickBot="1" x14ac:dyDescent="0.3">
      <c r="A37" s="48"/>
      <c r="B37" s="50" t="s">
        <v>268</v>
      </c>
      <c r="C37" s="49" t="s">
        <v>25</v>
      </c>
      <c r="D37" s="43" t="s">
        <v>125</v>
      </c>
      <c r="E37" s="3" t="s">
        <v>126</v>
      </c>
      <c r="F37" s="4" t="s">
        <v>127</v>
      </c>
      <c r="G37" s="5" t="s">
        <v>128</v>
      </c>
      <c r="H37" s="4" t="s">
        <v>129</v>
      </c>
      <c r="I37" s="4" t="s">
        <v>130</v>
      </c>
      <c r="J37" s="4">
        <v>1</v>
      </c>
      <c r="K37" s="28">
        <v>43297</v>
      </c>
      <c r="L37" s="28">
        <v>43434</v>
      </c>
      <c r="M37" s="7">
        <f>(L37-K37)/7</f>
        <v>19.571428571428573</v>
      </c>
      <c r="N37" s="17"/>
      <c r="O37" s="9" t="s">
        <v>37</v>
      </c>
    </row>
    <row r="38" spans="1:15" ht="342" customHeight="1" thickBot="1" x14ac:dyDescent="0.3">
      <c r="A38" s="48"/>
      <c r="B38" s="50" t="s">
        <v>269</v>
      </c>
      <c r="C38" s="49" t="s">
        <v>25</v>
      </c>
      <c r="D38" s="43" t="s">
        <v>125</v>
      </c>
      <c r="E38" s="3" t="s">
        <v>126</v>
      </c>
      <c r="F38" s="4" t="s">
        <v>127</v>
      </c>
      <c r="G38" s="5" t="s">
        <v>128</v>
      </c>
      <c r="H38" s="4" t="s">
        <v>131</v>
      </c>
      <c r="I38" s="4" t="s">
        <v>132</v>
      </c>
      <c r="J38" s="4">
        <v>1</v>
      </c>
      <c r="K38" s="28">
        <v>43297</v>
      </c>
      <c r="L38" s="28">
        <v>43434</v>
      </c>
      <c r="M38" s="7">
        <f>(L38-K38)/7</f>
        <v>19.571428571428573</v>
      </c>
      <c r="N38" s="17"/>
      <c r="O38" s="9" t="s">
        <v>37</v>
      </c>
    </row>
    <row r="39" spans="1:15" ht="349.5" customHeight="1" thickBot="1" x14ac:dyDescent="0.3">
      <c r="A39" s="48"/>
      <c r="B39" s="50" t="s">
        <v>270</v>
      </c>
      <c r="C39" s="49" t="s">
        <v>25</v>
      </c>
      <c r="D39" s="43" t="s">
        <v>133</v>
      </c>
      <c r="E39" s="3" t="s">
        <v>134</v>
      </c>
      <c r="F39" s="4" t="s">
        <v>135</v>
      </c>
      <c r="G39" s="4" t="s">
        <v>136</v>
      </c>
      <c r="H39" s="5" t="s">
        <v>137</v>
      </c>
      <c r="I39" s="5" t="s">
        <v>138</v>
      </c>
      <c r="J39" s="29">
        <v>1</v>
      </c>
      <c r="K39" s="28">
        <v>43313</v>
      </c>
      <c r="L39" s="28">
        <v>43404</v>
      </c>
      <c r="M39" s="7">
        <v>12</v>
      </c>
      <c r="N39" s="17"/>
      <c r="O39" s="9" t="s">
        <v>37</v>
      </c>
    </row>
    <row r="40" spans="1:15" ht="253.5" customHeight="1" thickBot="1" x14ac:dyDescent="0.3">
      <c r="A40" s="48"/>
      <c r="B40" s="50" t="s">
        <v>271</v>
      </c>
      <c r="C40" s="49" t="s">
        <v>25</v>
      </c>
      <c r="D40" s="43" t="s">
        <v>139</v>
      </c>
      <c r="E40" s="3" t="s">
        <v>140</v>
      </c>
      <c r="F40" s="4" t="s">
        <v>141</v>
      </c>
      <c r="G40" s="5" t="s">
        <v>142</v>
      </c>
      <c r="H40" s="5" t="s">
        <v>143</v>
      </c>
      <c r="I40" s="5" t="s">
        <v>144</v>
      </c>
      <c r="J40" s="5">
        <v>1</v>
      </c>
      <c r="K40" s="28">
        <v>43282</v>
      </c>
      <c r="L40" s="28">
        <v>43646</v>
      </c>
      <c r="M40" s="7">
        <v>48</v>
      </c>
      <c r="N40" s="17"/>
      <c r="O40" s="9" t="s">
        <v>37</v>
      </c>
    </row>
    <row r="41" spans="1:15" ht="165.75" thickBot="1" x14ac:dyDescent="0.3">
      <c r="A41" s="48"/>
      <c r="B41" s="50" t="s">
        <v>272</v>
      </c>
      <c r="C41" s="49" t="s">
        <v>25</v>
      </c>
      <c r="D41" s="43" t="s">
        <v>139</v>
      </c>
      <c r="E41" s="3" t="s">
        <v>140</v>
      </c>
      <c r="F41" s="4" t="s">
        <v>141</v>
      </c>
      <c r="G41" s="5" t="s">
        <v>142</v>
      </c>
      <c r="H41" s="5" t="s">
        <v>143</v>
      </c>
      <c r="I41" s="5" t="s">
        <v>145</v>
      </c>
      <c r="J41" s="5">
        <v>1</v>
      </c>
      <c r="K41" s="28">
        <v>43282</v>
      </c>
      <c r="L41" s="28">
        <v>43646</v>
      </c>
      <c r="M41" s="7">
        <v>48</v>
      </c>
      <c r="N41" s="17"/>
      <c r="O41" s="9" t="s">
        <v>37</v>
      </c>
    </row>
    <row r="42" spans="1:15" ht="165.75" thickBot="1" x14ac:dyDescent="0.3">
      <c r="A42" s="48"/>
      <c r="B42" s="50" t="s">
        <v>273</v>
      </c>
      <c r="C42" s="49" t="s">
        <v>25</v>
      </c>
      <c r="D42" s="43" t="s">
        <v>139</v>
      </c>
      <c r="E42" s="3" t="s">
        <v>140</v>
      </c>
      <c r="F42" s="4" t="s">
        <v>141</v>
      </c>
      <c r="G42" s="5" t="s">
        <v>142</v>
      </c>
      <c r="H42" s="30" t="s">
        <v>143</v>
      </c>
      <c r="I42" s="5" t="s">
        <v>146</v>
      </c>
      <c r="J42" s="5">
        <v>1</v>
      </c>
      <c r="K42" s="28">
        <v>43282</v>
      </c>
      <c r="L42" s="28">
        <v>43646</v>
      </c>
      <c r="M42" s="7">
        <v>48</v>
      </c>
      <c r="N42" s="17"/>
      <c r="O42" s="9" t="s">
        <v>37</v>
      </c>
    </row>
    <row r="43" spans="1:15" ht="195.75" thickBot="1" x14ac:dyDescent="0.3">
      <c r="A43" s="48"/>
      <c r="B43" s="50" t="s">
        <v>274</v>
      </c>
      <c r="C43" s="49" t="s">
        <v>25</v>
      </c>
      <c r="D43" s="43" t="s">
        <v>139</v>
      </c>
      <c r="E43" s="3" t="s">
        <v>140</v>
      </c>
      <c r="F43" s="4" t="s">
        <v>141</v>
      </c>
      <c r="G43" s="5" t="s">
        <v>142</v>
      </c>
      <c r="H43" s="5" t="s">
        <v>147</v>
      </c>
      <c r="I43" s="5" t="s">
        <v>148</v>
      </c>
      <c r="J43" s="29">
        <v>1</v>
      </c>
      <c r="K43" s="28">
        <v>43282</v>
      </c>
      <c r="L43" s="28">
        <v>43646</v>
      </c>
      <c r="M43" s="7">
        <v>48</v>
      </c>
      <c r="N43" s="17"/>
      <c r="O43" s="9" t="s">
        <v>37</v>
      </c>
    </row>
    <row r="44" spans="1:15" ht="120.75" thickBot="1" x14ac:dyDescent="0.3">
      <c r="A44" s="48"/>
      <c r="B44" s="50" t="s">
        <v>275</v>
      </c>
      <c r="C44" s="49" t="s">
        <v>25</v>
      </c>
      <c r="D44" s="44" t="s">
        <v>149</v>
      </c>
      <c r="E44" s="12" t="s">
        <v>150</v>
      </c>
      <c r="F44" s="13" t="s">
        <v>151</v>
      </c>
      <c r="G44" s="9" t="s">
        <v>152</v>
      </c>
      <c r="H44" s="9" t="s">
        <v>153</v>
      </c>
      <c r="I44" s="9" t="s">
        <v>153</v>
      </c>
      <c r="J44" s="9">
        <v>1</v>
      </c>
      <c r="K44" s="31">
        <v>43296</v>
      </c>
      <c r="L44" s="31">
        <v>43465</v>
      </c>
      <c r="M44" s="9">
        <v>23</v>
      </c>
      <c r="N44" s="9"/>
      <c r="O44" s="9" t="s">
        <v>154</v>
      </c>
    </row>
    <row r="45" spans="1:15" ht="90.75" thickBot="1" x14ac:dyDescent="0.3">
      <c r="A45" s="48"/>
      <c r="B45" s="50" t="s">
        <v>276</v>
      </c>
      <c r="C45" s="49" t="s">
        <v>25</v>
      </c>
      <c r="D45" s="44" t="s">
        <v>149</v>
      </c>
      <c r="E45" s="12" t="s">
        <v>150</v>
      </c>
      <c r="F45" s="13" t="s">
        <v>151</v>
      </c>
      <c r="G45" s="9" t="s">
        <v>155</v>
      </c>
      <c r="H45" s="9" t="s">
        <v>156</v>
      </c>
      <c r="I45" s="9" t="s">
        <v>156</v>
      </c>
      <c r="J45" s="9">
        <v>1</v>
      </c>
      <c r="K45" s="31">
        <v>43296</v>
      </c>
      <c r="L45" s="31">
        <v>43465</v>
      </c>
      <c r="M45" s="9">
        <v>23</v>
      </c>
      <c r="N45" s="9"/>
      <c r="O45" s="9" t="s">
        <v>157</v>
      </c>
    </row>
    <row r="46" spans="1:15" ht="90.75" thickBot="1" x14ac:dyDescent="0.3">
      <c r="A46" s="48"/>
      <c r="B46" s="50" t="s">
        <v>277</v>
      </c>
      <c r="C46" s="49" t="s">
        <v>25</v>
      </c>
      <c r="D46" s="44" t="s">
        <v>149</v>
      </c>
      <c r="E46" s="12" t="s">
        <v>150</v>
      </c>
      <c r="F46" s="13" t="s">
        <v>151</v>
      </c>
      <c r="G46" s="9" t="s">
        <v>158</v>
      </c>
      <c r="H46" s="9" t="s">
        <v>159</v>
      </c>
      <c r="I46" s="9" t="s">
        <v>159</v>
      </c>
      <c r="J46" s="9">
        <v>1</v>
      </c>
      <c r="K46" s="31">
        <v>43296</v>
      </c>
      <c r="L46" s="31">
        <v>43465</v>
      </c>
      <c r="M46" s="9">
        <v>23</v>
      </c>
      <c r="N46" s="9"/>
      <c r="O46" s="9" t="s">
        <v>160</v>
      </c>
    </row>
    <row r="47" spans="1:15" ht="120.75" thickBot="1" x14ac:dyDescent="0.3">
      <c r="A47" s="48"/>
      <c r="B47" s="50" t="s">
        <v>278</v>
      </c>
      <c r="C47" s="49" t="s">
        <v>25</v>
      </c>
      <c r="D47" s="44" t="s">
        <v>161</v>
      </c>
      <c r="E47" s="12" t="s">
        <v>162</v>
      </c>
      <c r="F47" s="13" t="s">
        <v>163</v>
      </c>
      <c r="G47" s="9" t="s">
        <v>152</v>
      </c>
      <c r="H47" s="9" t="s">
        <v>153</v>
      </c>
      <c r="I47" s="9" t="s">
        <v>153</v>
      </c>
      <c r="J47" s="9">
        <v>1</v>
      </c>
      <c r="K47" s="31">
        <v>43296</v>
      </c>
      <c r="L47" s="31">
        <v>43465</v>
      </c>
      <c r="M47" s="9">
        <v>23</v>
      </c>
      <c r="N47" s="9"/>
      <c r="O47" s="9" t="s">
        <v>154</v>
      </c>
    </row>
    <row r="48" spans="1:15" ht="90.75" thickBot="1" x14ac:dyDescent="0.3">
      <c r="A48" s="48"/>
      <c r="B48" s="50" t="s">
        <v>279</v>
      </c>
      <c r="C48" s="49" t="s">
        <v>25</v>
      </c>
      <c r="D48" s="44" t="s">
        <v>161</v>
      </c>
      <c r="E48" s="12" t="s">
        <v>162</v>
      </c>
      <c r="F48" s="13" t="s">
        <v>163</v>
      </c>
      <c r="G48" s="9" t="s">
        <v>155</v>
      </c>
      <c r="H48" s="9" t="s">
        <v>156</v>
      </c>
      <c r="I48" s="9" t="s">
        <v>156</v>
      </c>
      <c r="J48" s="9">
        <v>1</v>
      </c>
      <c r="K48" s="31">
        <v>43296</v>
      </c>
      <c r="L48" s="31">
        <v>43465</v>
      </c>
      <c r="M48" s="9">
        <v>23</v>
      </c>
      <c r="N48" s="9"/>
      <c r="O48" s="9" t="s">
        <v>157</v>
      </c>
    </row>
    <row r="49" spans="1:15" ht="90.75" thickBot="1" x14ac:dyDescent="0.3">
      <c r="A49" s="48"/>
      <c r="B49" s="50" t="s">
        <v>280</v>
      </c>
      <c r="C49" s="49" t="s">
        <v>25</v>
      </c>
      <c r="D49" s="44" t="s">
        <v>161</v>
      </c>
      <c r="E49" s="12" t="s">
        <v>162</v>
      </c>
      <c r="F49" s="13" t="s">
        <v>163</v>
      </c>
      <c r="G49" s="9" t="s">
        <v>158</v>
      </c>
      <c r="H49" s="9" t="s">
        <v>159</v>
      </c>
      <c r="I49" s="9" t="s">
        <v>159</v>
      </c>
      <c r="J49" s="9">
        <v>1</v>
      </c>
      <c r="K49" s="31">
        <v>43296</v>
      </c>
      <c r="L49" s="31">
        <v>43465</v>
      </c>
      <c r="M49" s="9">
        <v>23</v>
      </c>
      <c r="N49" s="9"/>
      <c r="O49" s="9" t="s">
        <v>160</v>
      </c>
    </row>
    <row r="50" spans="1:15" ht="210.75" thickBot="1" x14ac:dyDescent="0.3">
      <c r="A50" s="48"/>
      <c r="B50" s="50" t="s">
        <v>281</v>
      </c>
      <c r="C50" s="49" t="s">
        <v>25</v>
      </c>
      <c r="D50" s="45" t="s">
        <v>164</v>
      </c>
      <c r="E50" s="32" t="s">
        <v>165</v>
      </c>
      <c r="F50" s="33" t="s">
        <v>166</v>
      </c>
      <c r="G50" s="34" t="s">
        <v>167</v>
      </c>
      <c r="H50" s="5" t="s">
        <v>168</v>
      </c>
      <c r="I50" s="5" t="s">
        <v>169</v>
      </c>
      <c r="J50" s="5">
        <v>1</v>
      </c>
      <c r="K50" s="5" t="s">
        <v>170</v>
      </c>
      <c r="L50" s="5" t="s">
        <v>171</v>
      </c>
      <c r="M50" s="7">
        <v>2</v>
      </c>
      <c r="N50" s="29"/>
      <c r="O50" s="9" t="s">
        <v>172</v>
      </c>
    </row>
    <row r="51" spans="1:15" ht="150.75" thickBot="1" x14ac:dyDescent="0.3">
      <c r="A51" s="48"/>
      <c r="B51" s="50" t="s">
        <v>282</v>
      </c>
      <c r="C51" s="49" t="s">
        <v>25</v>
      </c>
      <c r="D51" s="45" t="s">
        <v>164</v>
      </c>
      <c r="E51" s="32" t="s">
        <v>165</v>
      </c>
      <c r="F51" s="33" t="s">
        <v>166</v>
      </c>
      <c r="G51" s="34" t="s">
        <v>167</v>
      </c>
      <c r="H51" s="5" t="s">
        <v>173</v>
      </c>
      <c r="I51" s="5" t="s">
        <v>174</v>
      </c>
      <c r="J51" s="5">
        <v>1</v>
      </c>
      <c r="K51" s="5" t="s">
        <v>175</v>
      </c>
      <c r="L51" s="5" t="s">
        <v>175</v>
      </c>
      <c r="M51" s="7">
        <v>2</v>
      </c>
      <c r="N51" s="29"/>
      <c r="O51" s="9" t="s">
        <v>172</v>
      </c>
    </row>
    <row r="52" spans="1:15" ht="120.75" thickBot="1" x14ac:dyDescent="0.3">
      <c r="A52" s="48"/>
      <c r="B52" s="50" t="s">
        <v>283</v>
      </c>
      <c r="C52" s="49" t="s">
        <v>25</v>
      </c>
      <c r="D52" s="45" t="s">
        <v>164</v>
      </c>
      <c r="E52" s="32" t="s">
        <v>165</v>
      </c>
      <c r="F52" s="33" t="s">
        <v>166</v>
      </c>
      <c r="G52" s="34" t="s">
        <v>167</v>
      </c>
      <c r="H52" s="5" t="s">
        <v>176</v>
      </c>
      <c r="I52" s="5" t="s">
        <v>177</v>
      </c>
      <c r="J52" s="5">
        <v>1</v>
      </c>
      <c r="K52" s="5" t="s">
        <v>178</v>
      </c>
      <c r="L52" s="5" t="s">
        <v>179</v>
      </c>
      <c r="M52" s="7">
        <v>2</v>
      </c>
      <c r="N52" s="29"/>
      <c r="O52" s="9" t="s">
        <v>180</v>
      </c>
    </row>
    <row r="53" spans="1:15" ht="150.75" thickBot="1" x14ac:dyDescent="0.3">
      <c r="A53" s="48"/>
      <c r="B53" s="50" t="s">
        <v>284</v>
      </c>
      <c r="C53" s="49" t="s">
        <v>25</v>
      </c>
      <c r="D53" s="45" t="s">
        <v>164</v>
      </c>
      <c r="E53" s="32" t="s">
        <v>165</v>
      </c>
      <c r="F53" s="33" t="s">
        <v>166</v>
      </c>
      <c r="G53" s="34" t="s">
        <v>167</v>
      </c>
      <c r="H53" s="5" t="s">
        <v>181</v>
      </c>
      <c r="I53" s="5" t="s">
        <v>182</v>
      </c>
      <c r="J53" s="5">
        <v>1</v>
      </c>
      <c r="K53" s="5" t="s">
        <v>178</v>
      </c>
      <c r="L53" s="5" t="s">
        <v>179</v>
      </c>
      <c r="M53" s="7">
        <v>2</v>
      </c>
      <c r="N53" s="29"/>
      <c r="O53" s="9" t="s">
        <v>172</v>
      </c>
    </row>
    <row r="54" spans="1:15" ht="120.75" thickBot="1" x14ac:dyDescent="0.3">
      <c r="A54" s="48"/>
      <c r="B54" s="50" t="s">
        <v>285</v>
      </c>
      <c r="C54" s="49" t="s">
        <v>25</v>
      </c>
      <c r="D54" s="45" t="s">
        <v>164</v>
      </c>
      <c r="E54" s="32" t="s">
        <v>165</v>
      </c>
      <c r="F54" s="4" t="s">
        <v>183</v>
      </c>
      <c r="G54" s="5" t="s">
        <v>184</v>
      </c>
      <c r="H54" s="5" t="s">
        <v>185</v>
      </c>
      <c r="I54" s="5" t="s">
        <v>186</v>
      </c>
      <c r="J54" s="29">
        <v>1</v>
      </c>
      <c r="K54" s="28">
        <v>43282</v>
      </c>
      <c r="L54" s="28">
        <v>43404</v>
      </c>
      <c r="M54" s="7">
        <v>18</v>
      </c>
      <c r="N54" s="17"/>
      <c r="O54" s="9" t="s">
        <v>37</v>
      </c>
    </row>
    <row r="55" spans="1:15" ht="409.6" thickBot="1" x14ac:dyDescent="0.3">
      <c r="A55" s="48"/>
      <c r="B55" s="50" t="s">
        <v>286</v>
      </c>
      <c r="C55" s="49" t="s">
        <v>25</v>
      </c>
      <c r="D55" s="45" t="s">
        <v>187</v>
      </c>
      <c r="E55" s="32" t="s">
        <v>188</v>
      </c>
      <c r="F55" s="33" t="s">
        <v>189</v>
      </c>
      <c r="G55" s="34" t="s">
        <v>190</v>
      </c>
      <c r="H55" s="5" t="s">
        <v>191</v>
      </c>
      <c r="I55" s="5" t="s">
        <v>192</v>
      </c>
      <c r="J55" s="5">
        <v>3</v>
      </c>
      <c r="K55" s="35">
        <v>43312</v>
      </c>
      <c r="L55" s="35">
        <v>43496</v>
      </c>
      <c r="M55" s="7">
        <v>26</v>
      </c>
      <c r="N55" s="17"/>
      <c r="O55" s="20" t="s">
        <v>193</v>
      </c>
    </row>
    <row r="56" spans="1:15" ht="409.6" thickBot="1" x14ac:dyDescent="0.3">
      <c r="A56" s="48"/>
      <c r="B56" s="50" t="s">
        <v>287</v>
      </c>
      <c r="C56" s="49" t="s">
        <v>25</v>
      </c>
      <c r="D56" s="45" t="s">
        <v>187</v>
      </c>
      <c r="E56" s="32" t="s">
        <v>188</v>
      </c>
      <c r="F56" s="33" t="s">
        <v>189</v>
      </c>
      <c r="G56" s="34" t="s">
        <v>190</v>
      </c>
      <c r="H56" s="5" t="s">
        <v>194</v>
      </c>
      <c r="I56" s="5" t="s">
        <v>195</v>
      </c>
      <c r="J56" s="5">
        <v>3</v>
      </c>
      <c r="K56" s="35">
        <v>43312</v>
      </c>
      <c r="L56" s="35">
        <v>43496</v>
      </c>
      <c r="M56" s="7">
        <v>26</v>
      </c>
      <c r="N56" s="17"/>
      <c r="O56" s="20" t="s">
        <v>193</v>
      </c>
    </row>
    <row r="57" spans="1:15" ht="195.75" thickBot="1" x14ac:dyDescent="0.3">
      <c r="A57" s="48"/>
      <c r="B57" s="50" t="s">
        <v>288</v>
      </c>
      <c r="C57" s="49" t="s">
        <v>25</v>
      </c>
      <c r="D57" s="45" t="s">
        <v>196</v>
      </c>
      <c r="E57" s="32" t="s">
        <v>197</v>
      </c>
      <c r="F57" s="33" t="s">
        <v>198</v>
      </c>
      <c r="G57" s="34" t="s">
        <v>199</v>
      </c>
      <c r="H57" s="5" t="s">
        <v>200</v>
      </c>
      <c r="I57" s="5" t="s">
        <v>201</v>
      </c>
      <c r="J57" s="5">
        <v>1</v>
      </c>
      <c r="K57" s="28">
        <v>43297</v>
      </c>
      <c r="L57" s="31">
        <v>43524</v>
      </c>
      <c r="M57" s="7">
        <v>32</v>
      </c>
      <c r="N57" s="17"/>
      <c r="O57" s="9" t="s">
        <v>37</v>
      </c>
    </row>
    <row r="58" spans="1:15" ht="339" customHeight="1" thickBot="1" x14ac:dyDescent="0.3">
      <c r="A58" s="48"/>
      <c r="B58" s="50" t="s">
        <v>289</v>
      </c>
      <c r="C58" s="49" t="s">
        <v>25</v>
      </c>
      <c r="D58" s="45" t="s">
        <v>196</v>
      </c>
      <c r="E58" s="32" t="s">
        <v>197</v>
      </c>
      <c r="F58" s="33" t="s">
        <v>198</v>
      </c>
      <c r="G58" s="34" t="s">
        <v>199</v>
      </c>
      <c r="H58" s="5" t="s">
        <v>202</v>
      </c>
      <c r="I58" s="5" t="s">
        <v>203</v>
      </c>
      <c r="J58" s="5">
        <v>1</v>
      </c>
      <c r="K58" s="28">
        <v>43297</v>
      </c>
      <c r="L58" s="28">
        <v>43524</v>
      </c>
      <c r="M58" s="7">
        <v>32</v>
      </c>
      <c r="N58" s="17"/>
      <c r="O58" s="9" t="s">
        <v>37</v>
      </c>
    </row>
    <row r="59" spans="1:15" ht="324" customHeight="1" thickBot="1" x14ac:dyDescent="0.3">
      <c r="A59" s="48"/>
      <c r="B59" s="50" t="s">
        <v>290</v>
      </c>
      <c r="C59" s="49" t="s">
        <v>25</v>
      </c>
      <c r="D59" s="45" t="s">
        <v>204</v>
      </c>
      <c r="E59" s="32" t="s">
        <v>205</v>
      </c>
      <c r="F59" s="36" t="s">
        <v>206</v>
      </c>
      <c r="G59" s="37" t="s">
        <v>207</v>
      </c>
      <c r="H59" s="38" t="s">
        <v>208</v>
      </c>
      <c r="I59" s="38" t="s">
        <v>209</v>
      </c>
      <c r="J59" s="29">
        <v>1</v>
      </c>
      <c r="K59" s="39">
        <v>43296</v>
      </c>
      <c r="L59" s="39">
        <v>43465</v>
      </c>
      <c r="M59" s="40">
        <v>22</v>
      </c>
      <c r="N59" s="17"/>
      <c r="O59" s="20" t="s">
        <v>210</v>
      </c>
    </row>
    <row r="60" spans="1:15" ht="180.75" thickBot="1" x14ac:dyDescent="0.3">
      <c r="A60" s="48"/>
      <c r="B60" s="50" t="s">
        <v>291</v>
      </c>
      <c r="C60" s="49" t="s">
        <v>25</v>
      </c>
      <c r="D60" s="45" t="s">
        <v>204</v>
      </c>
      <c r="E60" s="32" t="s">
        <v>205</v>
      </c>
      <c r="F60" s="36" t="s">
        <v>206</v>
      </c>
      <c r="G60" s="37" t="s">
        <v>207</v>
      </c>
      <c r="H60" s="38" t="s">
        <v>211</v>
      </c>
      <c r="I60" s="38" t="s">
        <v>209</v>
      </c>
      <c r="J60" s="41">
        <v>1</v>
      </c>
      <c r="K60" s="39">
        <v>43296</v>
      </c>
      <c r="L60" s="39">
        <v>43465</v>
      </c>
      <c r="M60" s="40">
        <v>22</v>
      </c>
      <c r="N60" s="17"/>
      <c r="O60" s="20" t="s">
        <v>210</v>
      </c>
    </row>
    <row r="61" spans="1:15" ht="285.75" thickBot="1" x14ac:dyDescent="0.3">
      <c r="A61" s="48"/>
      <c r="B61" s="50" t="s">
        <v>292</v>
      </c>
      <c r="C61" s="49" t="s">
        <v>25</v>
      </c>
      <c r="D61" s="45" t="s">
        <v>212</v>
      </c>
      <c r="E61" s="32" t="s">
        <v>213</v>
      </c>
      <c r="F61" s="33" t="s">
        <v>214</v>
      </c>
      <c r="G61" s="34" t="s">
        <v>215</v>
      </c>
      <c r="H61" s="5" t="s">
        <v>216</v>
      </c>
      <c r="I61" s="5" t="s">
        <v>217</v>
      </c>
      <c r="J61" s="5">
        <v>1</v>
      </c>
      <c r="K61" s="35">
        <v>43312</v>
      </c>
      <c r="L61" s="35">
        <v>43465</v>
      </c>
      <c r="M61" s="7">
        <v>22</v>
      </c>
      <c r="N61" s="17"/>
      <c r="O61" s="20" t="s">
        <v>218</v>
      </c>
    </row>
    <row r="62" spans="1:15" ht="334.5" customHeight="1" thickBot="1" x14ac:dyDescent="0.3">
      <c r="A62" s="48"/>
      <c r="B62" s="50" t="s">
        <v>293</v>
      </c>
      <c r="C62" s="49" t="s">
        <v>25</v>
      </c>
      <c r="D62" s="45" t="s">
        <v>212</v>
      </c>
      <c r="E62" s="32" t="s">
        <v>213</v>
      </c>
      <c r="F62" s="33" t="s">
        <v>214</v>
      </c>
      <c r="G62" s="34" t="s">
        <v>215</v>
      </c>
      <c r="H62" s="5" t="s">
        <v>219</v>
      </c>
      <c r="I62" s="5" t="s">
        <v>220</v>
      </c>
      <c r="J62" s="5">
        <v>1</v>
      </c>
      <c r="K62" s="35">
        <v>43312</v>
      </c>
      <c r="L62" s="35">
        <v>43465</v>
      </c>
      <c r="M62" s="7">
        <v>22</v>
      </c>
      <c r="N62" s="17"/>
      <c r="O62" s="20" t="s">
        <v>218</v>
      </c>
    </row>
    <row r="63" spans="1:15" ht="309.75" customHeight="1" thickBot="1" x14ac:dyDescent="0.3">
      <c r="A63" s="48"/>
      <c r="B63" s="50" t="s">
        <v>294</v>
      </c>
      <c r="C63" s="49" t="s">
        <v>25</v>
      </c>
      <c r="D63" s="45" t="s">
        <v>221</v>
      </c>
      <c r="E63" s="32" t="s">
        <v>222</v>
      </c>
      <c r="F63" s="33" t="s">
        <v>223</v>
      </c>
      <c r="G63" s="34" t="s">
        <v>224</v>
      </c>
      <c r="H63" s="5" t="s">
        <v>225</v>
      </c>
      <c r="I63" s="5" t="s">
        <v>226</v>
      </c>
      <c r="J63" s="29">
        <v>1</v>
      </c>
      <c r="K63" s="28">
        <v>43312</v>
      </c>
      <c r="L63" s="28">
        <v>43465</v>
      </c>
      <c r="M63" s="7">
        <v>22</v>
      </c>
      <c r="N63" s="17"/>
      <c r="O63" s="9" t="s">
        <v>37</v>
      </c>
    </row>
    <row r="64" spans="1:15" ht="300" customHeight="1" thickBot="1" x14ac:dyDescent="0.3">
      <c r="A64" s="48"/>
      <c r="B64" s="50" t="s">
        <v>295</v>
      </c>
      <c r="C64" s="49" t="s">
        <v>25</v>
      </c>
      <c r="D64" s="45" t="s">
        <v>221</v>
      </c>
      <c r="E64" s="32" t="s">
        <v>222</v>
      </c>
      <c r="F64" s="33" t="s">
        <v>223</v>
      </c>
      <c r="G64" s="34" t="s">
        <v>224</v>
      </c>
      <c r="H64" s="5" t="s">
        <v>227</v>
      </c>
      <c r="I64" s="5" t="s">
        <v>228</v>
      </c>
      <c r="J64" s="5">
        <v>1</v>
      </c>
      <c r="K64" s="28">
        <v>43312</v>
      </c>
      <c r="L64" s="28">
        <v>43465</v>
      </c>
      <c r="M64" s="7">
        <v>22</v>
      </c>
      <c r="N64" s="17"/>
      <c r="O64" s="9" t="s">
        <v>37</v>
      </c>
    </row>
    <row r="65" spans="1:15" ht="301.5" customHeight="1" thickBot="1" x14ac:dyDescent="0.3">
      <c r="A65" s="48"/>
      <c r="B65" s="50" t="s">
        <v>296</v>
      </c>
      <c r="C65" s="49" t="s">
        <v>25</v>
      </c>
      <c r="D65" s="45" t="s">
        <v>229</v>
      </c>
      <c r="E65" s="32" t="s">
        <v>230</v>
      </c>
      <c r="F65" s="33" t="s">
        <v>302</v>
      </c>
      <c r="G65" s="34" t="s">
        <v>231</v>
      </c>
      <c r="H65" s="5" t="s">
        <v>232</v>
      </c>
      <c r="I65" s="5" t="s">
        <v>233</v>
      </c>
      <c r="J65" s="5" t="s">
        <v>234</v>
      </c>
      <c r="K65" s="28">
        <v>43297</v>
      </c>
      <c r="L65" s="28">
        <v>43434</v>
      </c>
      <c r="M65" s="7">
        <v>20</v>
      </c>
      <c r="N65" s="17"/>
      <c r="O65" s="9" t="s">
        <v>37</v>
      </c>
    </row>
    <row r="66" spans="1:15" ht="340.5" customHeight="1" thickBot="1" x14ac:dyDescent="0.3">
      <c r="A66" s="48"/>
      <c r="B66" s="50" t="s">
        <v>297</v>
      </c>
      <c r="C66" s="49" t="s">
        <v>25</v>
      </c>
      <c r="D66" s="45" t="s">
        <v>229</v>
      </c>
      <c r="E66" s="32" t="s">
        <v>230</v>
      </c>
      <c r="F66" s="33" t="s">
        <v>302</v>
      </c>
      <c r="G66" s="34" t="s">
        <v>231</v>
      </c>
      <c r="H66" s="5" t="s">
        <v>235</v>
      </c>
      <c r="I66" s="5" t="s">
        <v>236</v>
      </c>
      <c r="J66" s="5">
        <v>1</v>
      </c>
      <c r="K66" s="28">
        <v>43297</v>
      </c>
      <c r="L66" s="28">
        <v>43434</v>
      </c>
      <c r="M66" s="7">
        <v>22</v>
      </c>
      <c r="N66" s="17"/>
      <c r="O66" s="9" t="s">
        <v>37</v>
      </c>
    </row>
    <row r="67" spans="1:15" ht="348" customHeight="1" thickBot="1" x14ac:dyDescent="0.3">
      <c r="A67" s="48"/>
      <c r="B67" s="50" t="s">
        <v>298</v>
      </c>
      <c r="C67" s="49" t="s">
        <v>25</v>
      </c>
      <c r="D67" s="43" t="s">
        <v>237</v>
      </c>
      <c r="E67" s="3" t="s">
        <v>238</v>
      </c>
      <c r="F67" s="4" t="s">
        <v>239</v>
      </c>
      <c r="G67" s="5" t="s">
        <v>240</v>
      </c>
      <c r="H67" s="5" t="s">
        <v>241</v>
      </c>
      <c r="I67" s="5" t="s">
        <v>241</v>
      </c>
      <c r="J67" s="4">
        <v>1</v>
      </c>
      <c r="K67" s="6">
        <v>43294</v>
      </c>
      <c r="L67" s="6">
        <v>43465</v>
      </c>
      <c r="M67" s="7">
        <f t="shared" ref="M67" si="1">+(L67-K67)/7</f>
        <v>24.428571428571427</v>
      </c>
      <c r="N67" s="17"/>
      <c r="O67" s="9" t="s">
        <v>242</v>
      </c>
    </row>
    <row r="68" spans="1:15" ht="135.75" thickBot="1" x14ac:dyDescent="0.3">
      <c r="A68" s="48"/>
      <c r="B68" s="50" t="s">
        <v>299</v>
      </c>
      <c r="C68" s="49" t="s">
        <v>25</v>
      </c>
      <c r="D68" s="43" t="s">
        <v>237</v>
      </c>
      <c r="E68" s="3" t="s">
        <v>238</v>
      </c>
      <c r="F68" s="4" t="s">
        <v>239</v>
      </c>
      <c r="G68" s="5" t="s">
        <v>240</v>
      </c>
      <c r="H68" s="5" t="s">
        <v>241</v>
      </c>
      <c r="I68" s="5" t="s">
        <v>241</v>
      </c>
      <c r="J68" s="4">
        <v>1</v>
      </c>
      <c r="K68" s="6">
        <v>43294</v>
      </c>
      <c r="L68" s="6">
        <v>43465</v>
      </c>
      <c r="M68" s="7">
        <f t="shared" ref="M68" si="2">+(L68-K68)/7</f>
        <v>24.428571428571427</v>
      </c>
      <c r="N68" s="17"/>
      <c r="O68" s="9" t="s">
        <v>242</v>
      </c>
    </row>
    <row r="351003" spans="1:1" x14ac:dyDescent="0.25">
      <c r="A351003" t="s">
        <v>25</v>
      </c>
    </row>
    <row r="351004" spans="1:1" x14ac:dyDescent="0.25">
      <c r="A351004" t="s">
        <v>26</v>
      </c>
    </row>
  </sheetData>
  <mergeCells count="1">
    <mergeCell ref="B8:O8"/>
  </mergeCells>
  <dataValidations count="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8">
      <formula1>$A$351002:$A$351004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J19 J34:J3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7:K68 K11:K13 K17:K3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7:L68 L11:L13 L17:L22 L27:L33 L24:L25">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N19">
      <formula1>-9223372036854770000</formula1>
      <formula2>9223372036854770000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F19:F68">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formula1>0</formula1>
      <formula2>9</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2018-07-26T05:00:00+00:00</Fecha_x0020_del_x0020_documento>
  </documentManagement>
</p:properties>
</file>

<file path=customXml/itemProps1.xml><?xml version="1.0" encoding="utf-8"?>
<ds:datastoreItem xmlns:ds="http://schemas.openxmlformats.org/officeDocument/2006/customXml" ds:itemID="{DABF98B6-FEDC-428E-AC98-45B4D6A034DD}"/>
</file>

<file path=customXml/itemProps2.xml><?xml version="1.0" encoding="utf-8"?>
<ds:datastoreItem xmlns:ds="http://schemas.openxmlformats.org/officeDocument/2006/customXml" ds:itemID="{FAB22A9D-14F7-41CD-B089-466F2E270D69}"/>
</file>

<file path=customXml/itemProps3.xml><?xml version="1.0" encoding="utf-8"?>
<ds:datastoreItem xmlns:ds="http://schemas.openxmlformats.org/officeDocument/2006/customXml" ds:itemID="{3AE213B6-7253-4535-AF09-17C3CC70AA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Yaneth Aragon Sanchez</cp:lastModifiedBy>
  <dcterms:created xsi:type="dcterms:W3CDTF">2018-07-05T18:53:01Z</dcterms:created>
  <dcterms:modified xsi:type="dcterms:W3CDTF">2018-07-17T16:34:17Z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