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csilva\Desktop\SIRECI\PLAN DE MEJORAMIENTO\2022\PM OCASIONAL AF 2021 MVCT\"/>
    </mc:Choice>
  </mc:AlternateContent>
  <xr:revisionPtr revIDLastSave="0" documentId="13_ncr:1_{4E4BFBDC-DFA0-40A6-BDF9-9FD08CB2E0A9}" xr6:coauthVersionLast="47" xr6:coauthVersionMax="47" xr10:uidLastSave="{00000000-0000-0000-0000-000000000000}"/>
  <bookViews>
    <workbookView xWindow="-120" yWindow="-120" windowWidth="20730" windowHeight="1116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1" i="1" l="1"/>
  <c r="M32" i="1"/>
  <c r="M33" i="1"/>
  <c r="M34" i="1"/>
  <c r="M35" i="1"/>
  <c r="M36" i="1"/>
  <c r="M12" i="1"/>
  <c r="M13" i="1"/>
  <c r="M14" i="1"/>
  <c r="M15" i="1"/>
  <c r="M16" i="1"/>
  <c r="M17" i="1"/>
  <c r="M18" i="1"/>
  <c r="M19" i="1"/>
  <c r="M20" i="1"/>
  <c r="M21" i="1"/>
  <c r="M22" i="1"/>
  <c r="M23" i="1"/>
  <c r="M24" i="1"/>
  <c r="M25" i="1"/>
  <c r="M26" i="1"/>
  <c r="M27" i="1"/>
  <c r="M28" i="1"/>
  <c r="M29" i="1"/>
  <c r="M11" i="1"/>
  <c r="M30" i="1" l="1"/>
</calcChain>
</file>

<file path=xl/sharedStrings.xml><?xml version="1.0" encoding="utf-8"?>
<sst xmlns="http://schemas.openxmlformats.org/spreadsheetml/2006/main" count="370" uniqueCount="276">
  <si>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</si>
  <si>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</si>
  <si>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</si>
  <si>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</si>
  <si>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</si>
  <si>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</si>
  <si>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</si>
  <si>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</si>
  <si>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</si>
  <si>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</si>
  <si>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</si>
  <si>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</si>
  <si>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</si>
  <si>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</si>
  <si>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</si>
  <si>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</si>
  <si>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</si>
  <si>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</si>
  <si>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</si>
  <si>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</si>
  <si>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</si>
  <si>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</si>
  <si>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</si>
  <si>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</si>
  <si>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</si>
  <si>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</si>
  <si>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</si>
  <si>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H1(2021)</t>
  </si>
  <si>
    <r>
      <t xml:space="preserve">Cuenta 1510- Inventarios - Mercancías en Existencia </t>
    </r>
    <r>
      <rPr>
        <sz val="11"/>
        <color indexed="8"/>
        <rFont val="Calibri"/>
        <family val="2"/>
        <scheme val="minor"/>
      </rPr>
      <t>deficiencias en la aplicación de los procedimientos para el manejo de inventarios adoptados por el Ministerio y por fallas de control en la incorporación y trasferencia de los bienes</t>
    </r>
  </si>
  <si>
    <t>Deficiencias administrativas sobre el manejo de inventarios y registro contable toda vez que se efectúan posterior al trámite de cierre de este proceso por parte de las entidades que reciben los mencionados bienes. Inconsistencias presentadas en la extemporaneidad en el reconocimiento del registro.</t>
  </si>
  <si>
    <t>Realizar seguimiento a los bienes saneados e incorporados  una vez se obtengan los tres documentos válidos:
a)RESOLUCIÓN DE INCORPORACIÓN.
b)VUR.
c) AVALÚO COMERCIAL, con el fin
de asegurar el oportuno registro en los inventarios.</t>
  </si>
  <si>
    <t>Cruzar la información trimestral de las resoluciones de incorporación expedidas contra los VUR efectivamente recibidos y los avalúos practicados y recibidos en los cierres de cada mes.</t>
  </si>
  <si>
    <t>Informe trimestral en excel del inventario de activos actualizado</t>
  </si>
  <si>
    <t xml:space="preserve">Gestionar la actualización del procedimiento de Transferencia de Dominio de Bienes Inmuebles Fiscales entre Entidades Públicas Artículo 276 Ley 1955 de 2019 a fin de Informar oportunamente al Grupo de Recursos Físicos, Subdirección de Finanzas y de Presupuesto, y Subdirección de Servicios Administrativos las transferencias efectuadas en virtud de la cita Ley. </t>
  </si>
  <si>
    <t>Actualizar el procedimiento de Transferencia de Dominio de Bienes Inmuebles Fiscales entre Entidades Públicas Artículo 276 Ley 1955 de 2019.</t>
  </si>
  <si>
    <t xml:space="preserve">
Procedimiento actualizado</t>
  </si>
  <si>
    <t>Sobre el registro contable derivado de las resoluciones de incorporación, se evidencia que el Ministerio no aplica el procedimiento contable
Sobre transferencias: Deficiencias administrativas sobre el manejo de inventarios y registro contable.
Sobre PAR INURBE: Inconsistencias presentadas en la extemporaneidad en el reconocimiento del registro.</t>
  </si>
  <si>
    <t>Fortalecer los procedimientos contables, operativos y de suministro de información para la incorporación, transferencia y administración de bienes inmuebles procedentes del ICT - INURBE</t>
  </si>
  <si>
    <t xml:space="preserve">
 Realizar mesas de trabajo mensuales entre la SSA, DSH y SFP, para revisar  los procedimientos internos que afectan los EEFF.  
Actualizar el instructivo de procedimientos contables  
</t>
  </si>
  <si>
    <t xml:space="preserve"> Actas de reunión (8)
Procedimiento Contable Actualizado (1)
</t>
  </si>
  <si>
    <t>H2(2021)</t>
  </si>
  <si>
    <r>
      <t xml:space="preserve">Bienes y Servicios Pagados por AnticipadoEstudios y Proyectos </t>
    </r>
    <r>
      <rPr>
        <sz val="11"/>
        <color indexed="8"/>
        <rFont val="Calibri"/>
        <family val="2"/>
        <scheme val="minor"/>
      </rPr>
      <t>existe una subestimación en el saldo de la cuenta 190513- Otros Activos-Bienes y Servicios Pagados por Anticipado- Estudios y Proyectos y una sobrestimación por que afecta las cuentas de gastos respectivo, ocasionado por una falta de depuración oportuna de las diferencias mencionadas y por partidas pendientes por conciliar</t>
    </r>
  </si>
  <si>
    <r>
      <t xml:space="preserve">La CGR determina como causas:
1. </t>
    </r>
    <r>
      <rPr>
        <b/>
        <sz val="11"/>
        <rFont val="Calibri"/>
        <family val="2"/>
        <scheme val="minor"/>
      </rPr>
      <t xml:space="preserve">Contrato 27, </t>
    </r>
    <r>
      <rPr>
        <sz val="11"/>
        <rFont val="Calibri"/>
        <family val="2"/>
        <scheme val="minor"/>
      </rPr>
      <t xml:space="preserve"> Diferencia de $8.735.871.437 no soportada, sobreestima el saldo de la cuenta del activo por este valor.
2. </t>
    </r>
    <r>
      <rPr>
        <b/>
        <sz val="11"/>
        <rFont val="Calibri"/>
        <family val="2"/>
        <scheme val="minor"/>
      </rPr>
      <t>Contrato 859</t>
    </r>
    <r>
      <rPr>
        <sz val="11"/>
        <rFont val="Calibri"/>
        <family val="2"/>
        <scheme val="minor"/>
      </rPr>
      <t xml:space="preserve">, partidas pendientes por conciliar, subestimó el saldo del activo.$532.805.671
3. </t>
    </r>
    <r>
      <rPr>
        <b/>
        <sz val="11"/>
        <rFont val="Calibri"/>
        <family val="2"/>
        <scheme val="minor"/>
      </rPr>
      <t>Contrato 169</t>
    </r>
    <r>
      <rPr>
        <sz val="11"/>
        <rFont val="Calibri"/>
        <family val="2"/>
        <scheme val="minor"/>
      </rPr>
      <t>, anticipos pendientes de legalizar al cierre de la vigencia. $179.362.154</t>
    </r>
  </si>
  <si>
    <t>Realizar seguimiento de los proyectos, desde el componente financiero y de ejecución, verificando los saldos a favor del MVCT y las partidas conciliatorias identificadas en cada uno de ellos.</t>
  </si>
  <si>
    <t>Realizar mesas de trabajo entre la DIDE y SFP, para revisar el tratamiento contable y el suministro de información, referente a los convenios y contratos que se registran en los EEFF.</t>
  </si>
  <si>
    <r>
      <rPr>
        <sz val="11"/>
        <rFont val="Calibri"/>
        <family val="2"/>
        <scheme val="minor"/>
      </rPr>
      <t>Actas de Reunión con los compromisos a que haya lugar. (3)</t>
    </r>
    <r>
      <rPr>
        <sz val="11"/>
        <color theme="1"/>
        <rFont val="Calibri"/>
        <family val="2"/>
        <scheme val="minor"/>
      </rPr>
      <t xml:space="preserve">
Informe de efectividad (1)</t>
    </r>
  </si>
  <si>
    <t>Subestimación en el saldo de la cuenta 190513- Otros activos- Bienes y Servicios pagados por anticipado- Estudios y proyectos. Sobrestimación que afecta las cuentas de gasto ocasionado por la depuración oportuna de las diferencias y por partidas pendientes por conciliar.</t>
  </si>
  <si>
    <t xml:space="preserve">Detallar las diferencias en los formatos de control de recursos remitidos mensualmente a la Subdirección de Finanzas y Presupuesto, teniendo como fuente la información allegada por ENTERRITORIO respecto al concepto de las diferencias entre el saldo de pagos y el de causación. </t>
  </si>
  <si>
    <t>Remitir oficio en julio de 2022 a la Gerencia General de ENTERRITORIO, solicitando que en los Informes de Ejecución Financiera mensuales, se incluya el concepto de las diferencias que se presentan entre el saldo de pagos y el saldo de causación.</t>
  </si>
  <si>
    <t>Oficio (1)
informe de efectividad (1)</t>
  </si>
  <si>
    <t>H3(2021)</t>
  </si>
  <si>
    <r>
      <rPr>
        <b/>
        <sz val="11"/>
        <color theme="1"/>
        <rFont val="Calibri"/>
        <family val="2"/>
        <scheme val="minor"/>
      </rPr>
      <t xml:space="preserve">Cuenta 190801 Recursos Entregados en Administración- Convenio CUR-12-2018. </t>
    </r>
    <r>
      <rPr>
        <sz val="11"/>
        <color indexed="8"/>
        <rFont val="Calibri"/>
        <family val="2"/>
        <scheme val="minor"/>
      </rPr>
      <t>La CGR considera que existe una subestimación de la cuenta 190801-Otros Activos_x0002_Recursos Entregados en Administración por $1.464.074.071 y genera incertidumbre sobre el saldo real de los recursos asignadas y ejecutados del convenio CUR -12 -2018</t>
    </r>
  </si>
  <si>
    <t>Las ejecuciones de legalizaciones de gastos del proyecto son superiores al saldo disponible con cargo al convenio, lo que genera un saldo
negativo contrario a la naturaleza de la cuenta contable, evidencia falta de control y
conciliación oportuna por parte de las áreas encargadas del manejo de los recursos
girados y disponibles para el proyecto</t>
  </si>
  <si>
    <r>
      <t>A</t>
    </r>
    <r>
      <rPr>
        <sz val="11"/>
        <rFont val="Calibri"/>
        <family val="2"/>
        <scheme val="minor"/>
      </rPr>
      <t>ctas de Reunión con los compromisos a que haya lugar. (3)
Informe de efectividad (1)</t>
    </r>
    <r>
      <rPr>
        <sz val="11"/>
        <color theme="1"/>
        <rFont val="Calibri"/>
        <family val="2"/>
        <scheme val="minor"/>
      </rPr>
      <t xml:space="preserve">
</t>
    </r>
  </si>
  <si>
    <t>Falta de conciliación de saldos del convenio CUR12-2018 toda vez que el saldo en libros contables es negativo pese a que el saldo total de extractos del convenio es de $200.714.634; además, se puede establecer que el control y recursos por convenios no atiende normas contables para su registro.</t>
  </si>
  <si>
    <t>Realizar reunión  para revisar la ejecución presupuestal de los proyectos dentro del Conpes 3858 de 2016, garantizando se dé el trámite de la devolución de los recursos al Tesoro Nacional, siendo esta exigencia por parte del MHCP para aprobar PAC, y se realice el ajustan de saldos de unidad de caja de rendimientos entre CUR 12 Y CUR 16.</t>
  </si>
  <si>
    <t>Realizar reunión mensual  entre las entidades  EMCALI , Municipio de Cali y MVCT con el propósito de lograr la  conciliación de saldos.</t>
  </si>
  <si>
    <t>Acta de reunión (6)
Informe de efectividad (1)</t>
  </si>
  <si>
    <t>H4(2021)</t>
  </si>
  <si>
    <r>
      <rPr>
        <b/>
        <sz val="11"/>
        <color theme="1"/>
        <rFont val="Calibri"/>
        <family val="2"/>
        <scheme val="minor"/>
      </rPr>
      <t xml:space="preserve">Recursos Entregados en Administración. </t>
    </r>
    <r>
      <rPr>
        <sz val="11"/>
        <color indexed="8"/>
        <rFont val="Calibri"/>
        <family val="2"/>
        <scheme val="minor"/>
      </rPr>
      <t>La CGR considera que la subcuenta 19.08.01 Recursos Entregados en Administración se subestimó en $9.054.607.838 por el no reconocimiento de recursos a favor del Ministerio con cargo a los convenios con el Municipio de Cali CUR-16-2018 por $9.049.444.153 y CUR-153-2016 por $5.163.685</t>
    </r>
  </si>
  <si>
    <t>Subestimación por el no reconocimiento de recursos del saldo de los convenios CUR-16-2018 y CUR 153-2016 a favor del MVCT con el Municipio de Cali. $9.054.607.838 y $5.163.685.
Subestimación $122.312.851, por menor valor reconocido en el Contrato 610- GRUCON por deficiencias en los mecanismos de control sobre rendimientos.</t>
  </si>
  <si>
    <t>Fortalecer los procedimientos contables, operativos y de suministro de información para el registro de recursos entregados en administración.</t>
  </si>
  <si>
    <t>Realizar Mesas de trabajo entre DIDE y SFP para revisión de procedimientos internos relacionados con requerimientos contables y financieros
Revisar  la política contable aplicada en la actualidad y ajuste de manual de procedimientos encaso de ser necesario.</t>
  </si>
  <si>
    <r>
      <rPr>
        <sz val="11"/>
        <rFont val="Calibri"/>
        <family val="2"/>
        <scheme val="minor"/>
      </rPr>
      <t>Actas de reunión con los compromisos a que haya lugar. (2)</t>
    </r>
    <r>
      <rPr>
        <sz val="11"/>
        <color theme="1"/>
        <rFont val="Calibri"/>
        <family val="2"/>
        <scheme val="minor"/>
      </rPr>
      <t xml:space="preserve">
Procedimiento Contable Actualizado (1)</t>
    </r>
  </si>
  <si>
    <t>Subestimación por el no reconocimiento de recursos del saldo del convenio CUR162018 a favor del MVCT con el Muni de Cali por otra parte, no se establece la subestimación generada por el convenio CUR 153-2016 del contrato 610-GRUCON se establece que aunque exista excepción de rendimientos sobre los recursos administrados, debe existir control y derecho sobre su manejo (...)</t>
  </si>
  <si>
    <t>Realizar reunión para revisar la  ejecución presupuestal de los proyectos dentro del Conpes 3858 de 2016, garantizando se dé el trámite de la devolución de los recursos a la DTN, siendo exigencia por parte del MHCP para aprobar PAC, ajustandose los saldos entre CUR 12 Y CUR 16; adicional, garantizar bajo soporte el reintegro de $5.103.684.04 en el CUR 153.</t>
  </si>
  <si>
    <t>H5(2021)</t>
  </si>
  <si>
    <r>
      <t xml:space="preserve">Saldo Derechos en Fideicomisos Fiducia Mercantil Patrimonio Autónomo. </t>
    </r>
    <r>
      <rPr>
        <sz val="11"/>
        <color theme="1"/>
        <rFont val="Calibri"/>
        <family val="2"/>
        <scheme val="minor"/>
      </rPr>
      <t>E</t>
    </r>
    <r>
      <rPr>
        <sz val="11"/>
        <color indexed="8"/>
        <rFont val="Calibri"/>
        <family val="2"/>
        <scheme val="minor"/>
      </rPr>
      <t xml:space="preserve">l saldo total 192603 Derechos en Fideicomiso- Fiducia Mercantil Patrimonio Autónomo se encuentra subestimado en $558.431.467 y sobrestimado en $94.359.416, debido en parte a partidas pendientes por conciliar que afectan el saldo del activo al cierre de la vigencia </t>
    </r>
  </si>
  <si>
    <t>La CGR determina como causas:
1. Los derechos fiduciarios del Fideicomiso PAR INURBE está sobrestimado en $94.359.416, evidencia falta de control y de conciliación de saldos al cierre de la vigencia. 
2. Contratos suscritos con Findeter subestiman el saldo del activo debido a partidas pendientes por conciliar.</t>
  </si>
  <si>
    <t>Fortalecer los procedimientos contables, operativos y de suministro de información para el registro de recursos entregados por el MVCT a  Patrimonios Autónomos.</t>
  </si>
  <si>
    <t xml:space="preserve"> 
Realizar Mesa de trabajo con Sociedad Fiduciaria para aclarar la partidas registradas en los EEFF del Consorcio y, en caso que aplique, realizar ajustes.
Realizar Mesas de trabajo entre DIDE y SFP para revisión de procedimientos internos relacionados con requerimientos contables y financieros. </t>
  </si>
  <si>
    <t>Actas de Reunión con los compromisos a que haya lugar. (4)
Informe de efectividad (1)</t>
  </si>
  <si>
    <t>Remitir oficio a FINDETER, solicitando que en los Informes de Ejecución Financiera mensuales, se incluya el concepto de las diferencias que se presentan entre el saldo de pagos y el saldo de causación.</t>
  </si>
  <si>
    <t>Remitir oficio en Julio de 2022 a Findeter solicitando inclusión de conceptos de diferencias.</t>
  </si>
  <si>
    <t>Oficio remisorio dirigido a FINDETER (1)
Informe de efectividad (1)</t>
  </si>
  <si>
    <t>H6(2021)</t>
  </si>
  <si>
    <r>
      <rPr>
        <b/>
        <sz val="11"/>
        <color theme="1"/>
        <rFont val="Calibri"/>
        <family val="2"/>
        <scheme val="minor"/>
      </rPr>
      <t xml:space="preserve">Cuentas por Pagar Recursos a Favor de Terceros. </t>
    </r>
    <r>
      <rPr>
        <sz val="11"/>
        <color indexed="8"/>
        <rFont val="Calibri"/>
        <family val="2"/>
        <scheme val="minor"/>
      </rPr>
      <t>Se reportan obligaciones por pagar en la cuenta 24.07.20 Recursos a Favor de Terceros por concepto de ingresos no registrados sobre los cuales está pendiente su reconocimiento hasta tanto sean debidamente depurados y clasificados. Lo anterior, debido a la falta de identificación de los Recaudos por Clasificar antes del cierre de la vigencia</t>
    </r>
  </si>
  <si>
    <t>Falta de identificación de los “Recaudos por Clasificar” antes del cierre de la vigencia, lo que afecta el oportuno reconocimiento de los ingresos.</t>
  </si>
  <si>
    <t>Fortalecer los procedimientos contables, operativos y de suministro de información para el registro de cuentas por pagar relacionadas con recursos a favor de terceros.</t>
  </si>
  <si>
    <t>Realizar mesas de trabajo entre SFP y ÁREAS RESPONSABLES para revisión de procedimientos internos relacionados con requerimientos contables y financieros referentes a ingresos por aplicar.</t>
  </si>
  <si>
    <t xml:space="preserve">Actas de Reunión con los compromisos a que haya lugar. (3)
Informe de efectividad (1)
</t>
  </si>
  <si>
    <t>H7(2021)</t>
  </si>
  <si>
    <r>
      <rPr>
        <b/>
        <sz val="11"/>
        <color theme="1"/>
        <rFont val="Calibri"/>
        <family val="2"/>
        <scheme val="minor"/>
      </rPr>
      <t xml:space="preserve">Depuración y actualización contable. Procesos Judiciales Par- INURBE en liquidación e incidencia en estados financieros. </t>
    </r>
    <r>
      <rPr>
        <sz val="11"/>
        <color indexed="8"/>
        <rFont val="Calibri"/>
        <family val="2"/>
        <scheme val="minor"/>
      </rPr>
      <t>Las acciones adelantadas por el MVCT no han sido efectivas en el proceso de depuración pese al tiempo transcurrido desde su recepción por parte del Par-Inurbe, lo que afecta la representación fiel de los hechos económicos al cierre de la vigencia.</t>
    </r>
  </si>
  <si>
    <t>La Entidad, no ha terminado el proceso de depuración de los procesos judiciales entregados por el Inurbe</t>
  </si>
  <si>
    <t>Enviar Derechos de Petición a los Despachos Judiciales solicitando información y piezas procesales, para reconstruir la infomación</t>
  </si>
  <si>
    <t>1. Enviar derechos de petición a los despachos judiciales solicitando estado actual del proceso y/o piezas procesales. 
2. Realizar Informe de gestión sobre resultados de reconstrucción de procesos judiciales.</t>
  </si>
  <si>
    <t>Derechos de petición (12)
Informe de Gestión (1)</t>
  </si>
  <si>
    <t>H8(2021)</t>
  </si>
  <si>
    <r>
      <rPr>
        <b/>
        <sz val="11"/>
        <color theme="1"/>
        <rFont val="Calibri"/>
        <family val="2"/>
        <scheme val="minor"/>
      </rPr>
      <t xml:space="preserve">Provisión Litigios y Demandas </t>
    </r>
    <r>
      <rPr>
        <sz val="11"/>
        <color indexed="8"/>
        <rFont val="Calibri"/>
        <family val="2"/>
        <scheme val="minor"/>
      </rPr>
      <t>corresponden a intereses corrientes calculados desde la fecha de la notificación de la demanda que fue el 14 de septiembre de 2020; sin embargo, no se causó la parte de los intereses correspondientes al año 2020 dentro de la vigencia y su registro se afectó por el valor total en los gastos del año 2021</t>
    </r>
  </si>
  <si>
    <t>La entidad no actualizo la información del valor a cuentas por pagar dentro del fallo de una sentencia judicial</t>
  </si>
  <si>
    <t>Modificar el procedimiento pago sentencias y conciliaciones punto 11.4 agregar "reportar dentro de los cinco (5) días siguientes a la fecha en que se profiera la Resolución de Pago a la subdirección de Finanzas y Presupuesto la novedad del valor a pagar"</t>
  </si>
  <si>
    <t>Modificar procedimiento pago de sentencias judiciales, laudos arbitrales y conciliaciones</t>
  </si>
  <si>
    <t>Solicitud de modificacion procedimiento pago de sentencias judiciales, laudos arbitrales y conciliaciones (1)
Procedimiento actualizado en el SIG (1)</t>
  </si>
  <si>
    <t>Deficiencias en los mecanismos de control
contable que garanticen el cumplimiento del Principio de Contabilidad Pública de
"Devengo” establecido en el marco Normativo para Entidades de Gobierno</t>
  </si>
  <si>
    <t>Fortalecer los procedimientos contables para la correcta causación de cuentas por pagar.</t>
  </si>
  <si>
    <t>Actualizar el instructivo de procedimientos contables, que incluya un punto específico sobre causación de cuentas por pagar por intereses</t>
  </si>
  <si>
    <t>Instructivo de Procedimientos Contables actualizado (1)</t>
  </si>
  <si>
    <t>H9(2021)</t>
  </si>
  <si>
    <r>
      <t xml:space="preserve">Activos Contingentes. Posibles bienes INURBE en proceso de Saneamiento. </t>
    </r>
    <r>
      <rPr>
        <sz val="11"/>
        <color indexed="8"/>
        <rFont val="Calibri"/>
        <family val="2"/>
        <scheme val="minor"/>
      </rPr>
      <t>el saldo de la cuenta 1510 Inventarios - Mercancías en Existencia se encuentra subestimada en cuantía indeterminada, debido a que pese haber pasado siete años desde el recibo por parte del MVCT de 4341 bienes del Par INURBE en Liquidación, al cierre de la vigencia 2021 aún continúan 2632 pendientes de legalizar</t>
    </r>
  </si>
  <si>
    <t>La cuenta 1510 – inventarios mercancía presenta incertidumbre por una subestimación, al no lograr identificarse en su totalidad qué bienes cumplen con los criterios para ser incorporados como activos del MVCT.</t>
  </si>
  <si>
    <t xml:space="preserve">Valorar, de acuerdo con la metodología establecida por las Normas NIIF, los activos pendientes. </t>
  </si>
  <si>
    <t>Realizar avalúo comercial o costo reposición de 100 predios, elaborados por el profesional a cargo, contratado por la SSA.</t>
  </si>
  <si>
    <t>Informes de avalúos comerciales</t>
  </si>
  <si>
    <t>Contratar empresa para realizar avalúo comercial de 300 predios.</t>
  </si>
  <si>
    <t>H10(2021)</t>
  </si>
  <si>
    <r>
      <rPr>
        <b/>
        <sz val="11"/>
        <color theme="1"/>
        <rFont val="Calibri"/>
        <family val="2"/>
        <scheme val="minor"/>
      </rPr>
      <t xml:space="preserve">Saldos por Conciliar de Operaciones Reciprocas. </t>
    </r>
    <r>
      <rPr>
        <sz val="11"/>
        <color indexed="8"/>
        <rFont val="Calibri"/>
        <family val="2"/>
        <scheme val="minor"/>
      </rPr>
      <t>se evidencia que se presentan diferencias en los valores de operaciones reciprocas con demas entidades.</t>
    </r>
  </si>
  <si>
    <t xml:space="preserve">Se presentan diferencias entre las entidades que reportan saldos con el MVCT durante la vigencia analizada y antes del cierre del ejercicio, que dificultan contar con información precisa y confiable </t>
  </si>
  <si>
    <t>Fortalecer los procedimientos contables y operativos para el registro de operaciones recíprocas.</t>
  </si>
  <si>
    <t xml:space="preserve">Circularizar a los representantes legales de las entidades que reportan saldos con el MVCT para exponer las diferencias presentadas en mesas de trabajo y conciliar saldos.
</t>
  </si>
  <si>
    <r>
      <t>Correos</t>
    </r>
    <r>
      <rPr>
        <sz val="11"/>
        <rFont val="Calibri"/>
        <family val="2"/>
        <scheme val="minor"/>
      </rPr>
      <t xml:space="preserve"> electrónicos notificando  diferencias. (3)</t>
    </r>
    <r>
      <rPr>
        <sz val="11"/>
        <color theme="1"/>
        <rFont val="Calibri"/>
        <family val="2"/>
        <scheme val="minor"/>
      </rPr>
      <t xml:space="preserve">
</t>
    </r>
    <r>
      <rPr>
        <sz val="11"/>
        <rFont val="Calibri"/>
        <family val="2"/>
        <scheme val="minor"/>
      </rPr>
      <t>Informe de efectividad (1)</t>
    </r>
  </si>
  <si>
    <t>H11(2021)</t>
  </si>
  <si>
    <r>
      <rPr>
        <b/>
        <sz val="11"/>
        <color theme="1"/>
        <rFont val="Calibri"/>
        <family val="2"/>
        <scheme val="minor"/>
      </rPr>
      <t xml:space="preserve">Notas a los Estados Financieros. </t>
    </r>
    <r>
      <rPr>
        <sz val="11"/>
        <color theme="1"/>
        <rFont val="Calibri"/>
        <family val="2"/>
        <scheme val="minor"/>
      </rPr>
      <t>S</t>
    </r>
    <r>
      <rPr>
        <sz val="11"/>
        <color indexed="8"/>
        <rFont val="Calibri"/>
        <family val="2"/>
        <scheme val="minor"/>
      </rPr>
      <t>e presenta incumplimiento sobre la información que debe ser incluida en las Notas a los EEFF como lo establece el Marco Conceptual relacionado con las normas para la presentación de estados financieros y revelaciones establecido para Entidades de Gobierno en la Resolución 533 de 2015, expedida por la Contaduría General de la Nación.</t>
    </r>
  </si>
  <si>
    <t xml:space="preserve">La Nota 29.2.4 Provisión, Litigios y Demandas, revela una inconsistencia respecto al número de identificación de Marlen Rodríguez Arrieta, al reportar un número de cédula diferente al nombre indicado </t>
  </si>
  <si>
    <t xml:space="preserve">Revisar información de los procesos que se encuentren en cuentas por pagar, frente a las notas contables </t>
  </si>
  <si>
    <t xml:space="preserve">Realizar mesa de trabajo con la Subdirección de Finanzas y Presupuesto para revisar las notas contables, anualmente </t>
  </si>
  <si>
    <t>Acta de mesa de trabajo (1)
Informe de efectividad (1)</t>
  </si>
  <si>
    <t xml:space="preserve">Incumplimiento sobre la información que debe ser incluida en las Notas a los Estados Financieros, como:
Errores de transcripción en la información contable.
Error en creación de tercero en sistema de información.
Diferencias en descripción de recursos entregados de SGP </t>
  </si>
  <si>
    <t>Fortalecer los procedimientos contables y operativos para la elaboración de las notas a los estados financieros.</t>
  </si>
  <si>
    <t>Revisar la Matriz de control de inventarios de predios y los cuadros anexos a recursos entregados en administración para hacer los ajustes respectivos.
Socializar mediante mesa de trabajo, las incidencias del error presentado con la OAJ y definir las medidas correctivas.
Notificar a la CGR los distintos documentos de distribución de recursos emitidos por DNP.</t>
  </si>
  <si>
    <t xml:space="preserve"> Matriz de control de inventrarios de predios y  los cuadros anexos  de recursos entregados en administración ajustados  (1)
Mesa de trabajo con definición de medidas correctivas (1)
Oficio de Notificación a CGR (1)
Informe de efectividad (1)</t>
  </si>
  <si>
    <t>H12(2021)</t>
  </si>
  <si>
    <r>
      <t xml:space="preserve">Ejecución Presupuestal Proyectos de Inversión. </t>
    </r>
    <r>
      <rPr>
        <sz val="11"/>
        <color indexed="8"/>
        <rFont val="Calibri"/>
        <family val="2"/>
        <scheme val="minor"/>
      </rPr>
      <t>Se evidenció baja ejecución en tres (3) de los cinco (5) rubros seleccionados, debido a las deficiencias en la programación y gestión presupuestal.</t>
    </r>
    <r>
      <rPr>
        <b/>
        <sz val="11"/>
        <color theme="1"/>
        <rFont val="Calibri"/>
        <family val="2"/>
        <scheme val="minor"/>
      </rPr>
      <t xml:space="preserve"> </t>
    </r>
    <r>
      <rPr>
        <sz val="11"/>
        <color indexed="8"/>
        <rFont val="Calibri"/>
        <family val="2"/>
        <scheme val="minor"/>
      </rPr>
      <t>reflejando debilidades en el proceso de planeación y gestión presupuestal del Ministerio de Vivienda Ciudad y Territorio toda vez que no se ejecutaron de manera eficiente y oportuna los recursos</t>
    </r>
  </si>
  <si>
    <t xml:space="preserve">El hallazgo se origina según la CGR debido a deficiencias en la gestión
presupuestal demostrando baja ejecución y desplazamiento de las metas
establecidas y trayendo como efecto que no sea atienda la población objetivo dentro
de la oportunidad proyectada. </t>
  </si>
  <si>
    <t>Fortalecer los mecanismos de ejecución presupuestal de la entidad</t>
  </si>
  <si>
    <t>Elevar solicitud de consulta ante el Ministerio de Hacienda y Crédito Público, sobre la posibilidad de contar con vigencias plurianuales para los proyectos de infraestructura de vivienda. agua potable y saneamiento básico que son apoyados y/o financiados por el MVCT.</t>
  </si>
  <si>
    <t xml:space="preserve">Oficio de consulta MHCP (1)
Informe de gestión (1)
</t>
  </si>
  <si>
    <t>H13(2021)</t>
  </si>
  <si>
    <r>
      <t xml:space="preserve">Saldos de Apropiación Vigencia 2021. </t>
    </r>
    <r>
      <rPr>
        <sz val="11"/>
        <color theme="1"/>
        <rFont val="Calibri"/>
        <family val="2"/>
        <scheme val="minor"/>
      </rPr>
      <t>F</t>
    </r>
    <r>
      <rPr>
        <sz val="11"/>
        <color indexed="8"/>
        <rFont val="Calibri"/>
        <family val="2"/>
        <scheme val="minor"/>
      </rPr>
      <t>alencias en el proceso de planeación presupuestal de la entidad, al no ejecutar los recursos disponibles en forma eficiente dentro de la vigencia fiscal, generando pérdidas de apropiación</t>
    </r>
  </si>
  <si>
    <t>La CGR manifiesta que el MVCT presentó falencias en los procesos de planeación y gestión en las
actividades, debido a la no ejecución de la totalidad del presupuesto asignado para la vigencia, razón por la cual se generaron saldos de apropiación</t>
  </si>
  <si>
    <t xml:space="preserve">Fortalecer los mecanismos de seguimiento y control a la ejecución presupuestal con el propósito de ejecutar los recursos dentro de la vigencia fiscal. </t>
  </si>
  <si>
    <t>Realizar Informe ejecución presupuestal dirigido a los líderes de proyectos de inversión y funcionamiento, con corte a 30 de septiembre de 2022, donde refleje los Recursos pendientes por ejecutar, con el fin de que tomen las medidas pertinentes para comprometer o liberar y trasladar los recursos dispónibles y así evitar la pérdida de apropiación al cierre de la vigencia.</t>
  </si>
  <si>
    <r>
      <rPr>
        <sz val="11"/>
        <rFont val="Calibri"/>
        <family val="2"/>
        <scheme val="minor"/>
      </rPr>
      <t xml:space="preserve">Informe de Recursos por Ejecutar (1)
Correo electrónico de socialización (1)
</t>
    </r>
    <r>
      <rPr>
        <sz val="11"/>
        <color theme="1"/>
        <rFont val="Calibri"/>
        <family val="2"/>
        <scheme val="minor"/>
      </rPr>
      <t xml:space="preserve">
</t>
    </r>
  </si>
  <si>
    <t>H14(2021)</t>
  </si>
  <si>
    <r>
      <t xml:space="preserve">Límite de reservas presupuestales constituidas sobre el presupuesto de inversión. </t>
    </r>
    <r>
      <rPr>
        <sz val="11"/>
        <color indexed="8"/>
        <rFont val="Calibri"/>
        <family val="2"/>
        <scheme val="minor"/>
      </rPr>
      <t>Deficiencias en los mecanismos de control y planeación, afectando de esta manera la ejecución de los compromisos presupuestales de los proyectos de inversión programados por el MVCT, toda vez que no se ejecutaron de manera eficiente y oportuna los recursos disponibles para la vigencia fiscal 2021.</t>
    </r>
  </si>
  <si>
    <t>Según la CGR el MVCT presentó deficiencias en los mecanismos de control y planeación,
afectando de esta manera la ejecución de los compromisos presupuestales de los proyectos de inversión programados por el Ministerio de Vivienda Ciudad y
Territorio, toda vez que no se ejecutaron de manera eficiente y oportuna los recursos
disponibles para la vigencia fiscal 2021.</t>
  </si>
  <si>
    <t xml:space="preserve">Fortalecer los mecanismos de seguimiento y control a la ejecución presupuestal, con el propósito de evitar la constitución de reservas presupuestales que superen el porcentaje establecido en el Artículo 78 del Estatuto Orgánico del Presupuesto - EOP. </t>
  </si>
  <si>
    <t>Elevar solicitud de consulta ante el Ministerio de Hacienda y Crédito Público, sobre la posibilidad de contar con vigencias plurianuales para los proyectos de infraestructura  de infraestructura de vivienda. agua potable y saneamiento básico que son apoyados y/o financiados por el MVCT.</t>
  </si>
  <si>
    <t>H15(2021)</t>
  </si>
  <si>
    <r>
      <t xml:space="preserve">Vigencias Futuras. </t>
    </r>
    <r>
      <rPr>
        <sz val="11"/>
        <color theme="1"/>
        <rFont val="Calibri"/>
        <family val="2"/>
        <scheme val="minor"/>
      </rPr>
      <t>D</t>
    </r>
    <r>
      <rPr>
        <sz val="11"/>
        <color indexed="8"/>
        <rFont val="Calibri"/>
        <family val="2"/>
        <scheme val="minor"/>
      </rPr>
      <t>eficiencias en la planeación y ejecución de estos recursos, respecto a los presupuestados para la vigencia 2021, hecho que impacta directamente los proyectos de inversión para los cuales fueron autorizados, y conlleva que no se cumplan con las metas de los mismos en la oportunidad proyectada.</t>
    </r>
  </si>
  <si>
    <t>La CGR manifiesta que el MVCT presentó deficiencias en la planeación y ejecución de estos recursos,
respecto a los presupuestados para la vigencia 2021, hecho que impacta
directamente los proyectos de inversión para los cuales fueron autorizados, y
conlleva que no se cumplan con las metas de los mismos en la oportunidad
proyectada.</t>
  </si>
  <si>
    <t>Fortalecer los mecanismos de seguimiento y control a la ejecución presupuestal de las vigencias futuras</t>
  </si>
  <si>
    <t>Realizar Informe ejecución de vigencias futuras dirigido a los líderes de proyectos de inversión, con corte a 30 de septiembre de 2022, donde refleje los Recursos pendientes por ejecutar, con el fin de que tomen las medidas pertinentes para comprometer o liberar y trasladar los recursos dispónibles y así evitar la pérdida de apropiación al cierre de la vigencia.</t>
  </si>
  <si>
    <r>
      <rPr>
        <sz val="11"/>
        <rFont val="Calibri"/>
        <family val="2"/>
        <scheme val="minor"/>
      </rPr>
      <t xml:space="preserve">Informe de ejecución de vigencias futuras (1)
Correo electrónico de socialización (1)
</t>
    </r>
    <r>
      <rPr>
        <sz val="11"/>
        <color theme="1"/>
        <rFont val="Calibri"/>
        <family val="2"/>
        <scheme val="minor"/>
      </rPr>
      <t xml:space="preserve">
</t>
    </r>
  </si>
  <si>
    <t>H16(2021)</t>
  </si>
  <si>
    <r>
      <t xml:space="preserve">Análisis Recursos de Reservas no Ejecutadas Años Anteriores. </t>
    </r>
    <r>
      <rPr>
        <sz val="11"/>
        <color theme="1"/>
        <rFont val="Calibri"/>
        <family val="2"/>
        <scheme val="minor"/>
      </rPr>
      <t>D</t>
    </r>
    <r>
      <rPr>
        <sz val="11"/>
        <color indexed="8"/>
        <rFont val="Calibri"/>
        <family val="2"/>
        <scheme val="minor"/>
      </rPr>
      <t>eficiencias en la ejecución oportuna de los programas de inversión en proyectos de acueducto, alcantarillado y saneamiento tal y como fueron programados para cumplir con las metas establecidas para cada vigencia; situación que persiste anualmente al incrementarse el saldo de manera relevante</t>
    </r>
    <r>
      <rPr>
        <b/>
        <sz val="11"/>
        <color theme="1"/>
        <rFont val="Calibri"/>
        <family val="2"/>
        <scheme val="minor"/>
      </rPr>
      <t>.</t>
    </r>
  </si>
  <si>
    <t>Bajos porcentajes de ejecución física de los proyectos por parte de los ejecutores seleccionados por el VASB. De acuerdo con la normatividad vigente no se pueden girar recursos sin avances físicos y/o entrega de proyectos</t>
  </si>
  <si>
    <t>Oficio dirigido a ejecutores</t>
  </si>
  <si>
    <t>H17(2021)</t>
  </si>
  <si>
    <r>
      <t xml:space="preserve">Obligaciones del convenio interadministrativo de Uso de Recursos 1007 de 2020, para la Optimización del Acueducto de San Antero y del Acueducto del  Corregimiento El Porvenir en el Municipio de San Antero, Córdoba. </t>
    </r>
    <r>
      <rPr>
        <sz val="11"/>
        <color theme="1"/>
        <rFont val="Calibri"/>
        <family val="2"/>
        <scheme val="minor"/>
      </rPr>
      <t>N</t>
    </r>
    <r>
      <rPr>
        <sz val="11"/>
        <color indexed="8"/>
        <rFont val="Calibri"/>
        <family val="2"/>
        <scheme val="minor"/>
      </rPr>
      <t xml:space="preserve">o se cumplió a cabalidad con lo establecido en los numerales 8, 9 y 11 de la Cláusula Cuarta del Convenio Interadministrativo de uso de recursos No. 1007 de 2020, </t>
    </r>
  </si>
  <si>
    <t>No publicación en el SECOP de los procesos contractuales.
.</t>
  </si>
  <si>
    <t xml:space="preserve">Reiterar al PDA ejecutor del Convenio 1007 de 2020,  la obligatoriedad de publicar las actuaciones de la ejecución del convenio en el SECOP.  </t>
  </si>
  <si>
    <t xml:space="preserve">Remitir oficios a los entes ejecutores para el cumplimiento de las obligaciones pactadas en el convenio 1007 de 2020, en cuanto a publicación en el SECOP.
</t>
  </si>
  <si>
    <t xml:space="preserve"> Oficios al ejecutor PDA (2)
Informe de efectividad (1)
</t>
  </si>
  <si>
    <t xml:space="preserve">
En la carta de viabilización se definió como ejecutor a Aguas de Córdoba, posición que según lo mencionado por la misma entidad en su respuesta no era susceptible de delegación.</t>
  </si>
  <si>
    <t xml:space="preserve">
Solicitar al ejecutor la realización de un  seguimiento diferenciado a la ejecución del proyecto de las acciones que ejecute Acualia en el marco del Convenio.</t>
  </si>
  <si>
    <t>Enviar Oficio solicitando al ejecutor un seguimiento diferenciado respecto de las acciones a ejecutar por Acualia en el marco del convenio</t>
  </si>
  <si>
    <t xml:space="preserve"> Oficio al ejecutor PDA (1)
Informe de efectividad (1)
</t>
  </si>
  <si>
    <t>H18(2021)</t>
  </si>
  <si>
    <r>
      <t xml:space="preserve">Planeación y Seguimiento del proyecto de “Optimización del acueducto de San Antero y del acueducto del corregimiento El Porvenir en el municipio de San Antero. </t>
    </r>
    <r>
      <rPr>
        <sz val="11"/>
        <color theme="1"/>
        <rFont val="Calibri"/>
        <family val="2"/>
        <scheme val="minor"/>
      </rPr>
      <t>S</t>
    </r>
    <r>
      <rPr>
        <sz val="11"/>
        <color indexed="8"/>
        <rFont val="Calibri"/>
        <family val="2"/>
        <scheme val="minor"/>
      </rPr>
      <t>e presentan situaciones por deficiencias en la planeación y en el seguimiento a la ejecución del proyecto y generan dilaciones no justificadas en la ejecución.</t>
    </r>
  </si>
  <si>
    <t>Deficiencias en el seguimiento, aunado al no
cumplimiento de los numerales 16 y 17 de la Cláusula Cuarta del Convenio
Interadministrativo de uso de recursos No. 1007 de 2020, los artículos 3 y 26 de la
ley 80 de 1993 y el artículo 34 de la ley 734 de 2002 (Norma vigente para la época
de los hechos).</t>
  </si>
  <si>
    <t>Fortalecer el seguimiento por parte del MVCT frente al ejecutor de acuerdo a lo establecido en el convenio No 1007 de 2020.</t>
  </si>
  <si>
    <t xml:space="preserve">Realizar informe mensual de seguimiento 
Solicitar informe de ejecución mensual al ejecutor.
 Realizar visitas técnicas al proyecto
</t>
  </si>
  <si>
    <t xml:space="preserve">Informe mensual de supervisión (6)
 Informe del ejecutor (6)
Actas de visita (6)
 Informe de efectividad (1)
</t>
  </si>
  <si>
    <t>H20(2021)</t>
  </si>
  <si>
    <r>
      <t xml:space="preserve">Variación y modificación de tramos del proyecto Construcción de redes de alcantarillado y ampliación de cobertura del sector No. 5 municipio de Cereté, Córdoba. </t>
    </r>
    <r>
      <rPr>
        <sz val="11"/>
        <color theme="1"/>
        <rFont val="Calibri"/>
        <family val="2"/>
        <scheme val="minor"/>
      </rPr>
      <t>I</t>
    </r>
    <r>
      <rPr>
        <sz val="11"/>
        <color indexed="8"/>
        <rFont val="Calibri"/>
        <family val="2"/>
        <scheme val="minor"/>
      </rPr>
      <t>ncumplimiento de las obligaciones del Ejecutor, toda vez que, realizó modificaciones técnicas y financieras, sin el trámite requerido previa autorización ante el Ministerio, es decir una reformulación del proyecto.</t>
    </r>
  </si>
  <si>
    <t>Incumplimiento del ejecutor al convenio de uso de recursos, al realizar modificaciones significativas al proyecto sin tramitar una reformulación</t>
  </si>
  <si>
    <t>Evaluar la posibilidad de iniciar un proceso al ejecutor por un presunto incumplimiento.</t>
  </si>
  <si>
    <t>Enviar  oficio al ejecutor reiterando sus deberes en el marco del Convenio de Uso de Recursos 1103-2020.
Realizar reunión con ejecutor y miembros del Comité Técnico, equipo jurídico y de seguimiento del VASB para evaluar la incidencia de las modificaciones realizadas respecto del proyecto viabilizado y las acciones a seguir.</t>
  </si>
  <si>
    <t>Oficio al ejecutor (1)
Acta de reunión con el ejecutor y otros.(1)
Informe de efectividad. (1)</t>
  </si>
  <si>
    <t>H21(2021)</t>
  </si>
  <si>
    <r>
      <rPr>
        <b/>
        <sz val="11"/>
        <color theme="1"/>
        <rFont val="Calibri"/>
        <family val="2"/>
        <scheme val="minor"/>
      </rPr>
      <t xml:space="preserve">Plan de inversión del Anticipo del Contrato de Obra No. 09090082021 del 15 de enero de 2021. </t>
    </r>
    <r>
      <rPr>
        <sz val="11"/>
        <color theme="1"/>
        <rFont val="Calibri"/>
        <family val="2"/>
        <scheme val="minor"/>
      </rPr>
      <t>I</t>
    </r>
    <r>
      <rPr>
        <sz val="11"/>
        <color indexed="8"/>
        <rFont val="Calibri"/>
        <family val="2"/>
        <scheme val="minor"/>
      </rPr>
      <t>ncumplimiento de las obligaciones del Ejecutor del convenio Alcaldía de la Estrella, toda vez que, que asumió las funciones del interventor y realizó el aval de desembolsos correspondientes al anticipo, a pesar de la baja ejecución del proyecto y sin efectuar el debido apremio a los contratistas</t>
    </r>
  </si>
  <si>
    <t>El municipio asumió de manera propia el giro de los recursos nación invertidos por el Ministerio a titulo de anticipo al contrato de obra, sin contar con el aval de la Interventoría para tal fin.</t>
  </si>
  <si>
    <t xml:space="preserve">Adelantar en el marco del seguimiento que realiza el MVCT, la revisión de manera conjunta con la interventoría y el municipio sobre el pago de los anticipos. </t>
  </si>
  <si>
    <t>Remitir Oficio de  traslado de los documentos requeridos para que la OAJ adelante las acciones a que haya lugar. 
Realizar mesa de trabajo con el señor alcalde, interventoría y  el Ministrio para determinar las acciones a seguir.</t>
  </si>
  <si>
    <t xml:space="preserve"> Oficio dirigido a la OAJ. (1)
Acta de mesa de trabajo (1)
Informe de Efectividad (1)
</t>
  </si>
  <si>
    <t>H23(2021)</t>
  </si>
  <si>
    <r>
      <rPr>
        <b/>
        <sz val="11"/>
        <color theme="1"/>
        <rFont val="Calibri"/>
        <family val="2"/>
        <scheme val="minor"/>
      </rPr>
      <t xml:space="preserve">Suspensión del Convenio 005 de 2015 entre el MVCT, municipio de Pasto y EMPOPASTO. </t>
    </r>
    <r>
      <rPr>
        <sz val="11"/>
        <color theme="1"/>
        <rFont val="Calibri"/>
        <family val="2"/>
        <scheme val="minor"/>
      </rPr>
      <t>N</t>
    </r>
    <r>
      <rPr>
        <sz val="11"/>
        <color indexed="8"/>
        <rFont val="Calibri"/>
        <family val="2"/>
        <scheme val="minor"/>
      </rPr>
      <t>o se observa por parte del MVCT ningún trámite o hecho de impulso procesal desde la primera decisión judicial para la solicitud del levantamiento de la suspensión que se generó en el convenio mediante orden judicial en virtud del decaimiento del acto administrativo.</t>
    </r>
  </si>
  <si>
    <t xml:space="preserve">Desde el momento en que el Juz Admin del Circuito de Pasto, el 11/12/2017, decretó sentencia declara la nulidad del Acuerdo No 5/03/2015, emitido por la Junta Directiva EMPOPASTO, no se evidencia ningún tipo de impulso procesal por parte el MVCT; por lo anterior es claro que el MVCT no adelantó las gestiones pertinentes tales como la solicitud del levantamiento de la suspensión </t>
  </si>
  <si>
    <t>Adelantar las gestiones necesarias para reformular el Proyecto de modernización empresarial y levantar la suspensión del convenio.</t>
  </si>
  <si>
    <t xml:space="preserve">Realizar el comité técnico del del VASB, con el propósito de revisar  la viabilidad de reformular el proyecto.
Llevar a Comité Técnico la solicitud formal de reformulación del Proyecto de Modernización Empresarial.
Realizar Acta de aprobación del levantamiento de supensión. </t>
  </si>
  <si>
    <t xml:space="preserve">
Acta de Comité Técnico VASB (1) 
Acta de levantamiento de suspensión del Convenio (1)
 Informe de efectividad (1)</t>
  </si>
  <si>
    <t>H1(2019)</t>
  </si>
  <si>
    <r>
      <rPr>
        <b/>
        <sz val="11"/>
        <color indexed="8"/>
        <rFont val="Calibri"/>
        <family val="2"/>
        <scheme val="minor"/>
      </rPr>
      <t xml:space="preserve">Cuenta 192603 Derechos en Fideicomiso – Fiduprevisora S. A.   </t>
    </r>
    <r>
      <rPr>
        <sz val="11"/>
        <color indexed="8"/>
        <rFont val="Calibri"/>
        <family val="2"/>
        <scheme val="minor"/>
      </rPr>
      <t>Al efectuar cruce de información con Fiduprevisora S. A., entidad que administra estos recursos, se han detectado inconsistencias entre el saldo reportado por esta entidad y el saldo contable del MVCT, al cierre de la vigencia 2019</t>
    </r>
  </si>
  <si>
    <t xml:space="preserve">Debilidades de control y fallas en la comunicación con la entidad con la que tiene este contrato de fiducia mercantil. (FIDUPREVISORA).
</t>
  </si>
  <si>
    <t xml:space="preserve"> 
Realizar Mesa de trabajo con Sociedad Fiduciaria para aclarar la partidas registradas en los EEFF del Consorcio y, en caso que aplique, realizar ajustes.
</t>
  </si>
  <si>
    <t>Acta de Reunión con aclaraciones de partidas conciliatorias y los compromisos a que haya lugar. (1)
Informe de efectividad (1)</t>
  </si>
  <si>
    <t>H2(2019)</t>
  </si>
  <si>
    <r>
      <rPr>
        <b/>
        <sz val="11"/>
        <color theme="1"/>
        <rFont val="Calibri"/>
        <family val="2"/>
        <scheme val="minor"/>
      </rPr>
      <t xml:space="preserve">Resoluciones de Transferencia: </t>
    </r>
    <r>
      <rPr>
        <sz val="11"/>
        <color theme="1"/>
        <rFont val="Calibri"/>
        <family val="2"/>
        <scheme val="minor"/>
      </rPr>
      <t xml:space="preserve">Pendientes de Medición Fiable e Inmuebles en Poder de Otras Entidades. </t>
    </r>
    <r>
      <rPr>
        <sz val="11"/>
        <color indexed="8"/>
        <rFont val="Calibri"/>
        <family val="2"/>
        <scheme val="minor"/>
      </rPr>
      <t>La CGR identificó bienes en resoluciones, proferidas por el Ministerio de Vivienda, Ciudad y Territorio, que no fueron incorporados a la contabilidad, por cuanto no se contaba con una medición fiable para su registro generando registros inexactos e incertidumbre</t>
    </r>
  </si>
  <si>
    <t xml:space="preserve">El MVCT no ha implementado acciones tendientes a realizar u obtener una medición fiable para el registro en la contabilidad de las transferencias no monetarias.
El MVCT no ha realizado las gestiones necesarias para llevar a cabo la transferencia jurídica de los bienes inmuebles que se encuentran en cabeza de otras Entidades. </t>
  </si>
  <si>
    <t>Identificar mediante la incorporación, aquellos bienes activos ocupados por otras entidades para así proceder a la transferencia.</t>
  </si>
  <si>
    <t>Incorporar los predios, que dentro el proceso de saneamiento, se identifiquen ocupados por una entidad de orden nacional o territorial</t>
  </si>
  <si>
    <t>Resoluciones de Transferencia</t>
  </si>
  <si>
    <t>H3(2019)</t>
  </si>
  <si>
    <r>
      <rPr>
        <b/>
        <sz val="11"/>
        <color rgb="FF000000"/>
        <rFont val="Calibri"/>
        <family val="2"/>
        <scheme val="minor"/>
      </rPr>
      <t>Cuenta 190513 Estudios y Proyectos – ENTERRITORIO</t>
    </r>
    <r>
      <rPr>
        <sz val="11"/>
        <color indexed="8"/>
        <rFont val="Calibri"/>
        <family val="2"/>
        <scheme val="minor"/>
      </rPr>
      <t xml:space="preserve"> Al efectuar cruce de información con ENTERRITORIO entidad a la que el Ministerio entrega recursos para el desarrollo de proyectos bajo la modalidad de Gerencia Integral, se han detectado inconsistencias entre el saldo reportado por esta Entidad y el saldo contable del MVCT  al cierre de la vigencia 2019.</t>
    </r>
  </si>
  <si>
    <t xml:space="preserve">
Fallas en la comunicación, registro y conciliación de la información contable y financiera del MVCT.
Debilidades en el control y vigilancia de los convenios y/o contratos del MVCT. 
</t>
  </si>
  <si>
    <t>Actas de Reunión con los compromisos establecidos. (2)
Informe de efectividad (1)</t>
  </si>
  <si>
    <t xml:space="preserve">Terminar el proceso de liquidación parcial que se le permite a las entidades con el acta No. 6 </t>
  </si>
  <si>
    <t>Elaborar y formalizar acta parcial de liquidación No. 6</t>
  </si>
  <si>
    <t xml:space="preserve">Acta parcial de liquidación (1)
Informe de efectividad (1)
</t>
  </si>
  <si>
    <t>H10(2019)</t>
  </si>
  <si>
    <r>
      <rPr>
        <b/>
        <sz val="11"/>
        <color rgb="FF000000"/>
        <rFont val="Calibri"/>
        <family val="2"/>
        <scheme val="minor"/>
      </rPr>
      <t xml:space="preserve">Cumplimiento Actividades Plan Anual Institucional </t>
    </r>
    <r>
      <rPr>
        <sz val="11"/>
        <color indexed="8"/>
        <rFont val="Calibri"/>
        <family val="2"/>
        <scheme val="minor"/>
      </rPr>
      <t>la CGR denota una deficiente planeación de las actividades programadas para la entidad, y por los responsables encargados de realizar dichas actividades, entre otros aspectos, que afectan la gestión de la entidad en la medida en que las actividades no se desarrollan con celeridad y oportunidad</t>
    </r>
  </si>
  <si>
    <t>Deficiente planeación de las actividades programadas para la entidad, y por los responsables encargados de realizar dichas actividades.</t>
  </si>
  <si>
    <t>Realizar reunión con el Jefe de la Oficina OTIC para validar los tiempos de ejecucioon de las actividades establecidas en el PETI y revisión de las actvidades establecidas en el PAI .</t>
  </si>
  <si>
    <t>Realizar reunion mensual con el Jefe de la Oficina para validar los tiempos de ejecucioon de las actividades establecidas en el PETI y revision a las actvidades establecidas en el PAI.</t>
  </si>
  <si>
    <t>Informe del Seguimiento mensual de las actividades del  PETI y PAI</t>
  </si>
  <si>
    <r>
      <rPr>
        <b/>
        <sz val="11"/>
        <color rgb="FF000000"/>
        <rFont val="Calibri"/>
        <family val="2"/>
        <scheme val="minor"/>
      </rPr>
      <t>Cumplimiento Actividades Plan Anual Institucional</t>
    </r>
    <r>
      <rPr>
        <sz val="11"/>
        <color indexed="8"/>
        <rFont val="Calibri"/>
        <family val="2"/>
        <scheme val="minor"/>
      </rPr>
      <t xml:space="preserve"> la CGR denota una deficiente planeación de las actividades programadas para la entidad, y por los responsables encargados de realizar dichas actividades, entre otros aspectos, que afectan la gestión de la entidad en la medida en que las actividades no se desarrollan con celeridad y oportunidad</t>
    </r>
  </si>
  <si>
    <t xml:space="preserve">Realizar reuniones de seguimiento y monitoreo trimestral a las actividades del PAI, la actividad será  liderada por el coordinador del Grupo de Talento Humano y la persona que ejerce el rol como enlace entre el Grupo de Talento Humano y la Oficina Asesora de Planeación. </t>
  </si>
  <si>
    <t xml:space="preserve">Realizar Reuniones  trimestrales de seguimiento y monitoreo a las actividades del PAI lideradas por el jefe del Grupo de Talento Humano y el colaborador que ejerce el rol como enlace entre el coordinador del Grupo de Talento Humano y la Oficina Asesora de Planeación. Estas reuniones se harán exclusivamente con los colaboradores que hacen parte del Grupo de Talento Humano. </t>
  </si>
  <si>
    <t>Acta de reunión trimestral (2)
Informe anual de efectividad del cumplimiento de las actividades del PAI (1)</t>
  </si>
  <si>
    <t xml:space="preserve">Realizar  Seguimiento    a las actividades propuestas en el Plan Anual,  que permita mitigar el atraso en el cumplimiento de las metas e indicadores  para dar  cumplimiento en las fechas establecidas . </t>
  </si>
  <si>
    <t>Realizar Reuniones bimestrales de seguimiento a las metas e indicadores que permitan generar alertas sobre las actividades propuestas en el PAI-PEI</t>
  </si>
  <si>
    <t>Acta de reunión (5)
Informe de seguimiento (5)</t>
  </si>
  <si>
    <t>Generar reporte trimestral con semáforo (Oficina Asesora de Planeación) y socializarlo con los responsables de actividades en el plan de acción, para generar las alertas tempranas que faciliten la toma de decisiones. Las dependencias con alertas (actividades en amarillo o rojo), deben remitir reporte con justificación de avance y medidas correctivas para cumplir la actividad.</t>
  </si>
  <si>
    <t xml:space="preserve">Realizar reporte con semáforo, socializarlo con los responsables de las dependencias y reporte de justificación y acciones correctivas si es el caso.
</t>
  </si>
  <si>
    <t xml:space="preserve">Reporte </t>
  </si>
  <si>
    <t xml:space="preserve">Realizar  Seguimiento    al plan de acción institucional con los responsables de las actividades establecidas que permita mitigar el atraso en el cumplimiento de las metas y  las fechas establecidas . </t>
  </si>
  <si>
    <t>Realizar Mesa de trabajo de seguimiento que se realizará en septiembre de 2022 a las metas  que permitan generar a alertas tempranas sobre las actividades propuestas en el PAI.</t>
  </si>
  <si>
    <t xml:space="preserve">Acta de mesa de trabajo con los compromisos y alertas tempranas a que haya lugar 
</t>
  </si>
  <si>
    <t>H18(2019)</t>
  </si>
  <si>
    <r>
      <rPr>
        <b/>
        <sz val="11"/>
        <color rgb="FF000000"/>
        <rFont val="Calibri"/>
        <family val="2"/>
        <scheme val="minor"/>
      </rPr>
      <t>El ente de control y la OCI, evidenciaron debilidades en el sistema de control interno</t>
    </r>
    <r>
      <rPr>
        <sz val="11"/>
        <color indexed="8"/>
        <rFont val="Calibri"/>
        <family val="2"/>
        <scheme val="minor"/>
      </rPr>
      <t xml:space="preserve"> del MVCT, lo que genera que se continuen presentando estas deficiencias del Sistema de Control Interno, que  impactan el logro de los objetivos institucionales. </t>
    </r>
  </si>
  <si>
    <t>Deficiencias en las estrategias desarrolladas e implementadas por el MVCT para el mejoramiento de las debilidades que se presentan en el Sistema de Control Interno.</t>
  </si>
  <si>
    <t xml:space="preserve">Fortalecer las actividades de control interno contable para que el flujo de información cumpla con las características definidas en el marco normativo.  </t>
  </si>
  <si>
    <t>Generar comunicados mensuales, dirigidos a las diferentes dependencias de la entidad, recordando las fechas establecidas para la presentación de documentación referente a bienes y servicios recibidos a satisfacción del MVCT.</t>
  </si>
  <si>
    <t>Comunicación a las dependencias</t>
  </si>
  <si>
    <t>H1(2020)</t>
  </si>
  <si>
    <r>
      <rPr>
        <b/>
        <sz val="11"/>
        <color theme="1"/>
        <rFont val="Calibri"/>
        <family val="2"/>
        <scheme val="minor"/>
      </rPr>
      <t>Cuenta 190801 Recursos entregados en
Administración.</t>
    </r>
    <r>
      <rPr>
        <sz val="11"/>
        <color theme="1"/>
        <rFont val="Calibri"/>
        <family val="2"/>
        <scheme val="minor"/>
      </rPr>
      <t xml:space="preserve"> Sobreestimación en el saldo
del contrato 3-2011 por valor de $1.732.934.225; y, por consiguiente, se evidencian
debilidades de control, fallas en el reporte y en la conciliación de saldos.</t>
    </r>
  </si>
  <si>
    <t>Cuenta 190801 Recursos entregados en Administración, no se refleja adecuadamente la realidad económica en el saldo del contrato 03 de 2011 con la Empresa de Acueducto y Alcantarillado de Bogotá EAAB, se han detectado inconsistencias entre el saldo reportado por esa Entidad y el saldo contable del MVCT, presentando una sobreestimación de $1.732.934.225.</t>
  </si>
  <si>
    <t xml:space="preserve">Adelantar conciliaciones semestrales de los saldos de operaciones recíprocas entre las dos entidades (EAAB-MVCT), lo que  permitirá subsanar oportunamente toda diferencia que se presente. </t>
  </si>
  <si>
    <t>Realizar mesa de trabajo semestral con la EEAB para revisar y conciliar los saldos de operaciones recíprocas</t>
  </si>
  <si>
    <t xml:space="preserve">Acta de conciliación </t>
  </si>
  <si>
    <r>
      <t xml:space="preserve">Activos Contingentes. Posibles bienes INURBE en proceso de Saneamiento. </t>
    </r>
    <r>
      <rPr>
        <sz val="11"/>
        <color theme="1"/>
        <rFont val="Calibri"/>
        <family val="2"/>
        <scheme val="minor"/>
      </rPr>
      <t>E</t>
    </r>
    <r>
      <rPr>
        <sz val="11"/>
        <color indexed="8"/>
        <rFont val="Calibri"/>
        <family val="2"/>
        <scheme val="minor"/>
      </rPr>
      <t>l saldo de la cuenta 1510 Inventarios - Mercancías en Existencia se encuentra subestimada en cuantía indeterminada, debido a que luego de 7 años desde el recibo por parte del MVCT de 4341 bienes del Par INURBE en Liquidación, al cierre de la vigencia 2021 aún continúan 2632 pendientes de legalizar.</t>
    </r>
    <r>
      <rPr>
        <sz val="11"/>
        <color rgb="FFFF0000"/>
        <rFont val="Calibri"/>
        <family val="2"/>
        <scheme val="minor"/>
      </rPr>
      <t xml:space="preserve"> Incluye H2(2020)</t>
    </r>
  </si>
  <si>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</si>
  <si>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</si>
  <si>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</si>
  <si>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</si>
  <si>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</si>
  <si>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</si>
  <si>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</si>
  <si>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</si>
  <si>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</si>
  <si>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</si>
  <si>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</si>
  <si>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</si>
  <si>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</si>
  <si>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</si>
  <si>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</si>
  <si>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</si>
  <si>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</si>
  <si>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</si>
  <si>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</si>
  <si>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</si>
  <si>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</si>
  <si>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</si>
  <si>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</si>
  <si>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</si>
  <si>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</si>
  <si>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</si>
  <si>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</si>
  <si>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</si>
  <si>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</si>
  <si>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</si>
  <si>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</si>
  <si>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</si>
  <si>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</si>
  <si>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</si>
  <si>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</si>
  <si>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</si>
  <si>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</si>
  <si>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</si>
  <si>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</si>
  <si>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</si>
  <si>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</si>
  <si>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</si>
  <si>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 xml:space="preserve">El saldo total 192603 Derechos en Fideicomiso- Fiducia Mercantil Patrimonio Autónomo se encuentra subestimado en $558.431.467 y sobrestimado en $94.359.416, debido en parte a partidas pendientes por conciliar que afectan el saldo del activo al cierre de la vigencia que afectan los registros de la cuenta 55- Gasto Público Social, desconociendo lo establecido en el numeral 1.2.1.3 </t>
  </si>
  <si>
    <t>Enviar Solicitud escrita (oficio) dirigida a ejecutores de los proyectos para cumplimiento estricto de cronogramas para poder efectuar pagos respectivos.</t>
  </si>
  <si>
    <t>Enviar oficio remitido por el Viceministro a ejecutores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</si>
</sst>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b/>
      <sz val="11"/>
      <color indexed="8"/>
      <name val="Calibri"/>
      <family val="2"/>
      <scheme val="minor"/>
    </font>
    <font>
      <b/>
      <sz val="11"/>
      <color rgb="FF000000"/>
      <name val="Calibri"/>
      <family val="2"/>
      <scheme val="minor"/>
    </font>
    <font>
      <sz val="11"/>
      <color rgb="FF000000"/>
      <name val="Calibri"/>
      <family val="2"/>
      <scheme val="minor"/>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bgColor indexed="11"/>
      </patternFill>
    </fill>
    <fill>
      <patternFill patternType="solid">
        <fgColor rgb="FFFFFFFF"/>
        <bgColor rgb="FF000000"/>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6">
    <xf numFmtId="0" fontId="0" fillId="0" borderId="0"/>
    <xf numFmtId="41" fontId="6" fillId="0" borderId="0" applyFont="0" applyFill="0" applyBorder="0" applyAlignment="0" applyProtection="0"/>
    <xf numFmtId="0" fontId="6" fillId="0" borderId="0"/>
    <xf numFmtId="0" fontId="6" fillId="0" borderId="0"/>
    <xf numFmtId="0" fontId="6" fillId="0" borderId="0"/>
    <xf numFmtId="41" fontId="6" fillId="0" borderId="0" applyFont="0" applyFill="0" applyBorder="0" applyAlignment="0" applyProtection="0"/>
  </cellStyleXfs>
  <cellXfs count="79">
    <xf numFmtId="0" fontId="0" fillId="0" borderId="0" xfId="0"/>
    <xf numFmtId="0" fontId="4" fillId="2" borderId="1" xfId="0" applyFont="1" applyFill="1" applyBorder="1" applyAlignment="1">
      <alignment horizontal="center" vertical="center"/>
    </xf>
    <xf numFmtId="164" fontId="5" fillId="3" borderId="2" xfId="0" applyNumberFormat="1" applyFont="1" applyFill="1" applyBorder="1" applyAlignment="1">
      <alignment horizontal="center" vertical="center"/>
    </xf>
    <xf numFmtId="0" fontId="3" fillId="5" borderId="3" xfId="2"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3" xfId="0" applyFont="1" applyBorder="1" applyAlignment="1">
      <alignment horizontal="center" vertical="top" wrapText="1"/>
    </xf>
    <xf numFmtId="0" fontId="3" fillId="0" borderId="3" xfId="3" applyFont="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0" borderId="3" xfId="2" applyFont="1" applyBorder="1" applyAlignment="1" applyProtection="1">
      <alignment horizontal="center" vertical="center" wrapText="1"/>
      <protection locked="0"/>
    </xf>
    <xf numFmtId="0" fontId="0" fillId="0" borderId="3" xfId="0" applyBorder="1" applyAlignment="1" applyProtection="1">
      <alignment horizontal="center" vertical="top" wrapText="1"/>
      <protection locked="0"/>
    </xf>
    <xf numFmtId="0" fontId="0" fillId="0" borderId="3" xfId="0"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9" fillId="0" borderId="3" xfId="2" applyFont="1" applyBorder="1" applyAlignment="1">
      <alignment horizontal="center" vertical="center" wrapText="1"/>
    </xf>
    <xf numFmtId="0" fontId="9" fillId="4" borderId="3" xfId="0" applyFont="1" applyFill="1" applyBorder="1" applyAlignment="1">
      <alignment horizontal="center" vertical="center" wrapText="1"/>
    </xf>
    <xf numFmtId="0" fontId="9" fillId="4" borderId="3" xfId="0" applyFont="1" applyFill="1" applyBorder="1" applyAlignment="1" applyProtection="1">
      <alignment horizontal="center" vertical="center" wrapText="1"/>
      <protection locked="0"/>
    </xf>
    <xf numFmtId="0" fontId="9" fillId="0" borderId="3" xfId="0" applyFont="1" applyBorder="1" applyAlignment="1">
      <alignment vertical="top" wrapText="1"/>
    </xf>
    <xf numFmtId="0" fontId="3" fillId="0" borderId="3" xfId="0" applyFont="1" applyBorder="1" applyAlignment="1" applyProtection="1">
      <alignment horizontal="left" vertical="center" wrapText="1"/>
      <protection locked="0"/>
    </xf>
    <xf numFmtId="0" fontId="3" fillId="0" borderId="3" xfId="3" applyFont="1" applyBorder="1" applyAlignment="1" applyProtection="1">
      <alignment vertical="center" wrapText="1"/>
      <protection locked="0"/>
    </xf>
    <xf numFmtId="0" fontId="0" fillId="0" borderId="3" xfId="0" applyBorder="1" applyAlignment="1">
      <alignment vertical="center" wrapText="1"/>
    </xf>
    <xf numFmtId="0" fontId="0" fillId="0" borderId="3" xfId="3" applyFont="1" applyBorder="1" applyAlignment="1">
      <alignment horizontal="left" vertical="center" wrapText="1"/>
    </xf>
    <xf numFmtId="0" fontId="9" fillId="0" borderId="3" xfId="4" applyFont="1" applyBorder="1" applyAlignment="1" applyProtection="1">
      <alignment horizontal="center" vertical="center" wrapText="1"/>
      <protection locked="0"/>
    </xf>
    <xf numFmtId="0" fontId="3" fillId="0" borderId="3" xfId="0" applyFont="1" applyBorder="1" applyAlignment="1" applyProtection="1">
      <alignment horizontal="justify" vertical="center" wrapText="1"/>
      <protection locked="0"/>
    </xf>
    <xf numFmtId="0" fontId="0" fillId="0" borderId="3" xfId="0" applyBorder="1" applyAlignment="1" applyProtection="1">
      <alignment horizontal="justify" vertical="top" wrapText="1"/>
      <protection locked="0"/>
    </xf>
    <xf numFmtId="0" fontId="9" fillId="6" borderId="3" xfId="0" applyFont="1" applyFill="1" applyBorder="1" applyAlignment="1">
      <alignment horizontal="justify" vertical="center" wrapText="1"/>
    </xf>
    <xf numFmtId="0" fontId="0" fillId="4" borderId="3" xfId="0" applyFill="1" applyBorder="1" applyAlignment="1" applyProtection="1">
      <alignment horizontal="justify" vertical="center" wrapText="1"/>
      <protection locked="0"/>
    </xf>
    <xf numFmtId="0" fontId="9" fillId="3" borderId="3" xfId="0" applyFont="1" applyFill="1" applyBorder="1" applyAlignment="1" applyProtection="1">
      <alignment horizontal="justify" vertical="center" wrapText="1"/>
      <protection locked="0"/>
    </xf>
    <xf numFmtId="0" fontId="9" fillId="5" borderId="3" xfId="2"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3" fillId="4" borderId="3" xfId="2" applyFont="1" applyFill="1" applyBorder="1" applyAlignment="1" applyProtection="1">
      <alignment horizontal="center" vertical="center" wrapText="1"/>
      <protection locked="0"/>
    </xf>
    <xf numFmtId="0" fontId="0" fillId="0" borderId="3" xfId="3" applyFont="1" applyBorder="1" applyAlignment="1">
      <alignment horizontal="center" vertical="center" wrapText="1"/>
    </xf>
    <xf numFmtId="0" fontId="0" fillId="4" borderId="3" xfId="0"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9" fillId="3"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9" fillId="0" borderId="3" xfId="3" applyFont="1" applyBorder="1" applyAlignment="1" applyProtection="1">
      <alignment horizontal="center" vertical="center" wrapText="1"/>
      <protection locked="0"/>
    </xf>
    <xf numFmtId="0" fontId="9" fillId="0" borderId="3" xfId="3" applyFont="1" applyBorder="1" applyAlignment="1">
      <alignment horizontal="center" vertical="center" wrapText="1"/>
    </xf>
    <xf numFmtId="0" fontId="3" fillId="0" borderId="3" xfId="4" applyFont="1" applyBorder="1" applyAlignment="1" applyProtection="1">
      <alignment horizontal="center" vertical="center" wrapText="1"/>
      <protection locked="0"/>
    </xf>
    <xf numFmtId="0" fontId="9" fillId="6" borderId="3" xfId="0" applyFont="1" applyFill="1" applyBorder="1" applyAlignment="1">
      <alignment horizontal="center" vertical="center" wrapText="1"/>
    </xf>
    <xf numFmtId="0" fontId="0" fillId="0" borderId="3" xfId="0" applyBorder="1" applyAlignment="1">
      <alignment horizontal="center" vertical="center"/>
    </xf>
    <xf numFmtId="0" fontId="4" fillId="2" borderId="4" xfId="0" applyFont="1" applyFill="1" applyBorder="1" applyAlignment="1">
      <alignment horizontal="center" vertical="center"/>
    </xf>
    <xf numFmtId="0" fontId="8" fillId="4" borderId="3" xfId="0" applyFont="1" applyFill="1" applyBorder="1" applyAlignment="1">
      <alignment horizontal="center" vertical="center" wrapText="1"/>
    </xf>
    <xf numFmtId="164" fontId="3" fillId="4" borderId="3" xfId="0" applyNumberFormat="1" applyFont="1" applyFill="1" applyBorder="1" applyAlignment="1" applyProtection="1">
      <alignment horizontal="center" vertical="center" wrapText="1"/>
      <protection locked="0"/>
    </xf>
    <xf numFmtId="41" fontId="3" fillId="4" borderId="3" xfId="1"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0" fillId="4" borderId="3" xfId="0" applyFill="1" applyBorder="1" applyAlignment="1">
      <alignment horizontal="center" vertical="center"/>
    </xf>
    <xf numFmtId="164" fontId="3" fillId="0" borderId="3" xfId="0" applyNumberFormat="1" applyFont="1" applyBorder="1" applyAlignment="1" applyProtection="1">
      <alignment horizontal="center" vertical="center" wrapText="1"/>
      <protection locked="0"/>
    </xf>
    <xf numFmtId="0" fontId="8" fillId="0" borderId="3" xfId="0" applyFont="1" applyBorder="1" applyAlignment="1">
      <alignment horizontal="center" wrapText="1"/>
    </xf>
    <xf numFmtId="164" fontId="9" fillId="0" borderId="3" xfId="0" applyNumberFormat="1" applyFont="1" applyBorder="1" applyAlignment="1" applyProtection="1">
      <alignment horizontal="center" vertical="center" wrapText="1"/>
      <protection locked="0"/>
    </xf>
    <xf numFmtId="0" fontId="0" fillId="0" borderId="3" xfId="0" applyBorder="1" applyAlignment="1">
      <alignment horizontal="center" wrapText="1"/>
    </xf>
    <xf numFmtId="3" fontId="3" fillId="4" borderId="3" xfId="0" applyNumberFormat="1" applyFont="1" applyFill="1" applyBorder="1" applyAlignment="1" applyProtection="1">
      <alignment horizontal="center" vertical="center" wrapText="1"/>
      <protection locked="0"/>
    </xf>
    <xf numFmtId="164" fontId="3" fillId="3" borderId="3" xfId="0" applyNumberFormat="1" applyFont="1" applyFill="1" applyBorder="1" applyAlignment="1" applyProtection="1">
      <alignment horizontal="center" vertical="center" wrapText="1"/>
      <protection locked="0"/>
    </xf>
    <xf numFmtId="164" fontId="3" fillId="0" borderId="3" xfId="3" applyNumberFormat="1" applyFont="1" applyBorder="1" applyAlignment="1" applyProtection="1">
      <alignment horizontal="center" vertical="center" wrapText="1"/>
      <protection locked="0"/>
    </xf>
    <xf numFmtId="0" fontId="8" fillId="0" borderId="3" xfId="0" applyFont="1" applyBorder="1" applyAlignment="1">
      <alignment wrapText="1"/>
    </xf>
    <xf numFmtId="1" fontId="3" fillId="0" borderId="3" xfId="0" applyNumberFormat="1" applyFont="1" applyBorder="1" applyAlignment="1" applyProtection="1">
      <alignment horizontal="center" vertical="center" wrapText="1"/>
      <protection locked="0"/>
    </xf>
    <xf numFmtId="0" fontId="8" fillId="0" borderId="3" xfId="0" applyFont="1" applyBorder="1" applyAlignment="1">
      <alignment horizontal="center" vertical="top" wrapText="1"/>
    </xf>
    <xf numFmtId="164" fontId="0" fillId="0" borderId="3" xfId="0" applyNumberFormat="1" applyBorder="1" applyAlignment="1">
      <alignment horizontal="center" vertical="center"/>
    </xf>
    <xf numFmtId="0" fontId="0" fillId="0" borderId="3" xfId="0" applyBorder="1" applyAlignment="1">
      <alignment vertical="center"/>
    </xf>
    <xf numFmtId="164" fontId="0" fillId="4" borderId="3" xfId="0" applyNumberFormat="1" applyFill="1" applyBorder="1" applyAlignment="1">
      <alignment horizontal="center" vertical="center"/>
    </xf>
    <xf numFmtId="0" fontId="0" fillId="0" borderId="3" xfId="0" applyBorder="1"/>
    <xf numFmtId="164" fontId="0" fillId="4" borderId="3" xfId="0" applyNumberFormat="1" applyFill="1" applyBorder="1" applyAlignment="1">
      <alignment horizontal="center" vertical="center" wrapText="1"/>
    </xf>
    <xf numFmtId="164" fontId="3" fillId="4" borderId="3" xfId="2" applyNumberFormat="1" applyFont="1" applyFill="1" applyBorder="1" applyAlignment="1" applyProtection="1">
      <alignment horizontal="center" vertical="center" wrapText="1"/>
      <protection locked="0"/>
    </xf>
    <xf numFmtId="0" fontId="0" fillId="0" borderId="3" xfId="3" applyFont="1" applyBorder="1" applyAlignment="1">
      <alignment horizontal="center" vertical="center"/>
    </xf>
    <xf numFmtId="164" fontId="0" fillId="0" borderId="3" xfId="3" applyNumberFormat="1" applyFont="1" applyBorder="1" applyAlignment="1">
      <alignment horizontal="center" vertical="center"/>
    </xf>
    <xf numFmtId="164" fontId="3" fillId="0" borderId="3" xfId="4" applyNumberFormat="1" applyFont="1" applyBorder="1" applyAlignment="1" applyProtection="1">
      <alignment horizontal="center" vertical="center" wrapText="1"/>
      <protection locked="0"/>
    </xf>
    <xf numFmtId="164" fontId="13" fillId="0" borderId="3" xfId="0" applyNumberFormat="1" applyFont="1" applyBorder="1" applyAlignment="1">
      <alignment horizontal="center" vertical="center"/>
    </xf>
    <xf numFmtId="164" fontId="0" fillId="0" borderId="3" xfId="0" applyNumberFormat="1" applyBorder="1" applyAlignment="1" applyProtection="1">
      <alignment horizontal="center" vertical="center" wrapText="1"/>
      <protection locked="0"/>
    </xf>
    <xf numFmtId="164" fontId="13" fillId="6" borderId="3" xfId="0" applyNumberFormat="1" applyFont="1" applyFill="1" applyBorder="1" applyAlignment="1">
      <alignment horizontal="center" vertical="center" wrapText="1"/>
    </xf>
    <xf numFmtId="164" fontId="0" fillId="4" borderId="3" xfId="0" applyNumberFormat="1" applyFill="1" applyBorder="1" applyAlignment="1" applyProtection="1">
      <alignment horizontal="center" vertical="center" wrapText="1"/>
      <protection locked="0"/>
    </xf>
    <xf numFmtId="164" fontId="9" fillId="3" borderId="3" xfId="0" applyNumberFormat="1" applyFont="1" applyFill="1" applyBorder="1" applyAlignment="1" applyProtection="1">
      <alignment horizontal="center" vertical="center" wrapText="1"/>
      <protection locked="0"/>
    </xf>
    <xf numFmtId="0" fontId="4" fillId="2" borderId="3" xfId="0" applyFont="1" applyFill="1" applyBorder="1" applyAlignment="1">
      <alignment horizontal="center" vertical="center"/>
    </xf>
    <xf numFmtId="0" fontId="0" fillId="3" borderId="3" xfId="0" applyFill="1" applyBorder="1" applyAlignment="1" applyProtection="1">
      <alignment vertical="center"/>
      <protection locked="0"/>
    </xf>
    <xf numFmtId="164" fontId="3" fillId="5" borderId="3" xfId="2" applyNumberFormat="1" applyFont="1" applyFill="1" applyBorder="1" applyAlignment="1" applyProtection="1">
      <alignment horizontal="center" vertical="center" wrapText="1"/>
      <protection locked="0"/>
    </xf>
    <xf numFmtId="0" fontId="3" fillId="4" borderId="3" xfId="0" applyFont="1" applyFill="1" applyBorder="1" applyAlignment="1">
      <alignment horizontal="center" vertical="center"/>
    </xf>
    <xf numFmtId="0" fontId="2" fillId="0" borderId="3" xfId="0" applyFont="1" applyFill="1" applyBorder="1" applyAlignment="1">
      <alignment horizontal="center" vertical="top" wrapText="1"/>
    </xf>
    <xf numFmtId="0" fontId="2" fillId="0" borderId="3" xfId="0" applyFont="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0" fillId="0" borderId="0" xfId="0"/>
  </cellXfs>
  <cellStyles count="6">
    <cellStyle name="Millares [0]" xfId="1" builtinId="6"/>
    <cellStyle name="Millares [0] 2" xfId="5" xr:uid="{E817CD65-00B7-48D0-85F6-CFACACEB1133}"/>
    <cellStyle name="Normal" xfId="0" builtinId="0"/>
    <cellStyle name="Normal 2" xfId="2" xr:uid="{12D86DFB-2A8D-4BA1-842C-39963A775896}"/>
    <cellStyle name="Normal 3" xfId="3" xr:uid="{3B194619-D397-4104-9F33-9733F0A173AC}"/>
    <cellStyle name="Normal 4" xfId="4" xr:uid="{ECBB0253-C3B4-41B3-9128-8320F7BAA0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1"/>
  <sheetViews>
    <sheetView tabSelected="1" topLeftCell="I1" zoomScale="70" zoomScaleNormal="70" workbookViewId="0">
      <selection activeCell="O11" sqref="O11:O53"/>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11754</v>
      </c>
    </row>
    <row r="5" spans="1:15" x14ac:dyDescent="0.25">
      <c r="B5" s="1" t="s">
        <v>6</v>
      </c>
      <c r="C5" s="2">
        <v>44726</v>
      </c>
    </row>
    <row r="6" spans="1:15" x14ac:dyDescent="0.25">
      <c r="B6" s="1" t="s">
        <v>7</v>
      </c>
      <c r="C6" s="1">
        <v>0</v>
      </c>
      <c r="D6" s="1" t="s">
        <v>8</v>
      </c>
    </row>
    <row r="8" spans="1:15" x14ac:dyDescent="0.25">
      <c r="A8" s="1" t="s">
        <v>9</v>
      </c>
      <c r="B8" s="77" t="s">
        <v>10</v>
      </c>
      <c r="C8" s="78"/>
      <c r="D8" s="78"/>
      <c r="E8" s="78"/>
      <c r="F8" s="78"/>
      <c r="G8" s="78"/>
      <c r="H8" s="78"/>
      <c r="I8" s="78"/>
      <c r="J8" s="78"/>
      <c r="K8" s="78"/>
      <c r="L8" s="78"/>
      <c r="M8" s="78"/>
      <c r="N8" s="78"/>
      <c r="O8" s="78"/>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41" t="s">
        <v>11</v>
      </c>
      <c r="D10" s="41" t="s">
        <v>12</v>
      </c>
      <c r="E10" s="41" t="s">
        <v>13</v>
      </c>
      <c r="F10" s="41" t="s">
        <v>14</v>
      </c>
      <c r="G10" s="41" t="s">
        <v>15</v>
      </c>
      <c r="H10" s="41" t="s">
        <v>16</v>
      </c>
      <c r="I10" s="41" t="s">
        <v>17</v>
      </c>
      <c r="J10" s="41" t="s">
        <v>18</v>
      </c>
      <c r="K10" s="41" t="s">
        <v>19</v>
      </c>
      <c r="L10" s="41" t="s">
        <v>20</v>
      </c>
      <c r="M10" s="41" t="s">
        <v>21</v>
      </c>
      <c r="N10" s="41" t="s">
        <v>22</v>
      </c>
      <c r="O10" s="41" t="s">
        <v>23</v>
      </c>
    </row>
    <row r="11" spans="1:15" ht="225" x14ac:dyDescent="0.25">
      <c r="A11" s="71">
        <v>1</v>
      </c>
      <c r="B11" s="60" t="s">
        <v>24</v>
      </c>
      <c r="C11" s="72" t="s">
        <v>25</v>
      </c>
      <c r="D11" s="32" t="s">
        <v>27</v>
      </c>
      <c r="E11" s="42" t="s">
        <v>28</v>
      </c>
      <c r="F11" s="3" t="s">
        <v>29</v>
      </c>
      <c r="G11" s="14" t="s">
        <v>30</v>
      </c>
      <c r="H11" s="28" t="s">
        <v>31</v>
      </c>
      <c r="I11" s="28" t="s">
        <v>32</v>
      </c>
      <c r="J11" s="3">
        <v>6</v>
      </c>
      <c r="K11" s="73">
        <v>44743</v>
      </c>
      <c r="L11" s="73">
        <v>45291</v>
      </c>
      <c r="M11" s="44">
        <f>(L11-K11)/7</f>
        <v>78.285714285714292</v>
      </c>
      <c r="N11" s="45"/>
      <c r="O11" s="74"/>
    </row>
    <row r="12" spans="1:15" ht="315" x14ac:dyDescent="0.25">
      <c r="A12" s="71">
        <v>2</v>
      </c>
      <c r="B12" s="60" t="s">
        <v>231</v>
      </c>
      <c r="C12" s="72" t="s">
        <v>25</v>
      </c>
      <c r="D12" s="32" t="s">
        <v>27</v>
      </c>
      <c r="E12" s="42" t="s">
        <v>28</v>
      </c>
      <c r="F12" s="3" t="s">
        <v>29</v>
      </c>
      <c r="G12" s="15" t="s">
        <v>33</v>
      </c>
      <c r="H12" s="15" t="s">
        <v>34</v>
      </c>
      <c r="I12" s="16" t="s">
        <v>35</v>
      </c>
      <c r="J12" s="16">
        <v>1</v>
      </c>
      <c r="K12" s="43">
        <v>44743</v>
      </c>
      <c r="L12" s="43">
        <v>44926</v>
      </c>
      <c r="M12" s="44">
        <f t="shared" ref="M12:M29" si="0">(L12-K12)/7</f>
        <v>26.142857142857142</v>
      </c>
      <c r="N12" s="45"/>
      <c r="O12" s="46"/>
    </row>
    <row r="13" spans="1:15" ht="270" x14ac:dyDescent="0.25">
      <c r="A13" s="71">
        <v>3</v>
      </c>
      <c r="B13" s="60" t="s">
        <v>232</v>
      </c>
      <c r="C13" s="72" t="s">
        <v>25</v>
      </c>
      <c r="D13" s="32" t="s">
        <v>27</v>
      </c>
      <c r="E13" s="42" t="s">
        <v>28</v>
      </c>
      <c r="F13" s="4" t="s">
        <v>36</v>
      </c>
      <c r="G13" s="5" t="s">
        <v>37</v>
      </c>
      <c r="H13" s="5" t="s">
        <v>38</v>
      </c>
      <c r="I13" s="4" t="s">
        <v>39</v>
      </c>
      <c r="J13" s="16">
        <v>9</v>
      </c>
      <c r="K13" s="47">
        <v>44743</v>
      </c>
      <c r="L13" s="47">
        <v>44985</v>
      </c>
      <c r="M13" s="44">
        <f t="shared" si="0"/>
        <v>34.571428571428569</v>
      </c>
      <c r="N13" s="45"/>
      <c r="O13" s="46"/>
    </row>
    <row r="14" spans="1:15" ht="240" x14ac:dyDescent="0.25">
      <c r="A14" s="71">
        <v>4</v>
      </c>
      <c r="B14" s="60" t="s">
        <v>233</v>
      </c>
      <c r="C14" s="72" t="s">
        <v>25</v>
      </c>
      <c r="D14" s="12" t="s">
        <v>40</v>
      </c>
      <c r="E14" s="48" t="s">
        <v>41</v>
      </c>
      <c r="F14" s="4" t="s">
        <v>42</v>
      </c>
      <c r="G14" s="5" t="s">
        <v>43</v>
      </c>
      <c r="H14" s="5" t="s">
        <v>44</v>
      </c>
      <c r="I14" s="5" t="s">
        <v>45</v>
      </c>
      <c r="J14" s="5">
        <v>4</v>
      </c>
      <c r="K14" s="47">
        <v>44743</v>
      </c>
      <c r="L14" s="47">
        <v>44985</v>
      </c>
      <c r="M14" s="44">
        <f t="shared" si="0"/>
        <v>34.571428571428569</v>
      </c>
      <c r="N14" s="5"/>
      <c r="O14" s="40"/>
    </row>
    <row r="15" spans="1:15" ht="225" x14ac:dyDescent="0.25">
      <c r="A15" s="71">
        <v>5</v>
      </c>
      <c r="B15" s="60" t="s">
        <v>234</v>
      </c>
      <c r="C15" s="72" t="s">
        <v>25</v>
      </c>
      <c r="D15" s="12" t="s">
        <v>40</v>
      </c>
      <c r="E15" s="48" t="s">
        <v>41</v>
      </c>
      <c r="F15" s="5" t="s">
        <v>46</v>
      </c>
      <c r="G15" s="16" t="s">
        <v>47</v>
      </c>
      <c r="H15" s="4" t="s">
        <v>48</v>
      </c>
      <c r="I15" s="4" t="s">
        <v>49</v>
      </c>
      <c r="J15" s="5">
        <v>2</v>
      </c>
      <c r="K15" s="49">
        <v>44752</v>
      </c>
      <c r="L15" s="49">
        <v>44926</v>
      </c>
      <c r="M15" s="44">
        <f t="shared" si="0"/>
        <v>24.857142857142858</v>
      </c>
      <c r="N15" s="5"/>
      <c r="O15" s="40"/>
    </row>
    <row r="16" spans="1:15" ht="255" x14ac:dyDescent="0.25">
      <c r="A16" s="71">
        <v>6</v>
      </c>
      <c r="B16" s="60" t="s">
        <v>235</v>
      </c>
      <c r="C16" s="72" t="s">
        <v>25</v>
      </c>
      <c r="D16" s="12" t="s">
        <v>50</v>
      </c>
      <c r="E16" s="50" t="s">
        <v>51</v>
      </c>
      <c r="F16" s="4" t="s">
        <v>52</v>
      </c>
      <c r="G16" s="5" t="s">
        <v>43</v>
      </c>
      <c r="H16" s="5" t="s">
        <v>44</v>
      </c>
      <c r="I16" s="5" t="s">
        <v>53</v>
      </c>
      <c r="J16" s="5">
        <v>4</v>
      </c>
      <c r="K16" s="47">
        <v>44743</v>
      </c>
      <c r="L16" s="47">
        <v>44985</v>
      </c>
      <c r="M16" s="44">
        <f t="shared" si="0"/>
        <v>34.571428571428569</v>
      </c>
      <c r="N16" s="35"/>
      <c r="O16" s="40"/>
    </row>
    <row r="17" spans="1:15" ht="255" x14ac:dyDescent="0.25">
      <c r="A17" s="71">
        <v>7</v>
      </c>
      <c r="B17" s="60" t="s">
        <v>236</v>
      </c>
      <c r="C17" s="72" t="s">
        <v>25</v>
      </c>
      <c r="D17" s="12" t="s">
        <v>50</v>
      </c>
      <c r="E17" s="50" t="s">
        <v>51</v>
      </c>
      <c r="F17" s="6" t="s">
        <v>54</v>
      </c>
      <c r="G17" s="16" t="s">
        <v>55</v>
      </c>
      <c r="H17" s="29" t="s">
        <v>56</v>
      </c>
      <c r="I17" s="29" t="s">
        <v>57</v>
      </c>
      <c r="J17" s="9">
        <v>7</v>
      </c>
      <c r="K17" s="47">
        <v>44743</v>
      </c>
      <c r="L17" s="47">
        <v>44926</v>
      </c>
      <c r="M17" s="44">
        <f t="shared" si="0"/>
        <v>26.142857142857142</v>
      </c>
      <c r="N17" s="35"/>
      <c r="O17" s="40"/>
    </row>
    <row r="18" spans="1:15" ht="240" x14ac:dyDescent="0.25">
      <c r="A18" s="71">
        <v>8</v>
      </c>
      <c r="B18" s="60" t="s">
        <v>237</v>
      </c>
      <c r="C18" s="72" t="s">
        <v>25</v>
      </c>
      <c r="D18" s="12" t="s">
        <v>58</v>
      </c>
      <c r="E18" s="50" t="s">
        <v>59</v>
      </c>
      <c r="F18" s="4" t="s">
        <v>60</v>
      </c>
      <c r="G18" s="5" t="s">
        <v>61</v>
      </c>
      <c r="H18" s="4" t="s">
        <v>62</v>
      </c>
      <c r="I18" s="5" t="s">
        <v>63</v>
      </c>
      <c r="J18" s="9">
        <v>3</v>
      </c>
      <c r="K18" s="47">
        <v>44743</v>
      </c>
      <c r="L18" s="47">
        <v>44985</v>
      </c>
      <c r="M18" s="44">
        <f t="shared" si="0"/>
        <v>34.571428571428569</v>
      </c>
      <c r="N18" s="5"/>
      <c r="O18" s="40"/>
    </row>
    <row r="19" spans="1:15" ht="285" x14ac:dyDescent="0.25">
      <c r="A19" s="71">
        <v>9</v>
      </c>
      <c r="B19" s="60" t="s">
        <v>238</v>
      </c>
      <c r="C19" s="72" t="s">
        <v>25</v>
      </c>
      <c r="D19" s="12" t="s">
        <v>58</v>
      </c>
      <c r="E19" s="50" t="s">
        <v>59</v>
      </c>
      <c r="F19" s="7" t="s">
        <v>64</v>
      </c>
      <c r="G19" s="17" t="s">
        <v>65</v>
      </c>
      <c r="H19" s="29" t="s">
        <v>56</v>
      </c>
      <c r="I19" s="29" t="s">
        <v>57</v>
      </c>
      <c r="J19" s="51">
        <v>7</v>
      </c>
      <c r="K19" s="47">
        <v>44743</v>
      </c>
      <c r="L19" s="47">
        <v>44926</v>
      </c>
      <c r="M19" s="44">
        <f t="shared" si="0"/>
        <v>26.142857142857142</v>
      </c>
      <c r="N19" s="5"/>
      <c r="O19" s="40"/>
    </row>
    <row r="20" spans="1:15" ht="255" x14ac:dyDescent="0.25">
      <c r="A20" s="71">
        <v>10</v>
      </c>
      <c r="B20" s="60" t="s">
        <v>239</v>
      </c>
      <c r="C20" s="72" t="s">
        <v>25</v>
      </c>
      <c r="D20" s="12" t="s">
        <v>66</v>
      </c>
      <c r="E20" s="48" t="s">
        <v>67</v>
      </c>
      <c r="F20" s="4" t="s">
        <v>68</v>
      </c>
      <c r="G20" s="5" t="s">
        <v>69</v>
      </c>
      <c r="H20" s="5" t="s">
        <v>70</v>
      </c>
      <c r="I20" s="5" t="s">
        <v>71</v>
      </c>
      <c r="J20" s="5">
        <v>5</v>
      </c>
      <c r="K20" s="47">
        <v>44743</v>
      </c>
      <c r="L20" s="47">
        <v>44985</v>
      </c>
      <c r="M20" s="44">
        <f t="shared" si="0"/>
        <v>34.571428571428569</v>
      </c>
      <c r="N20" s="5"/>
      <c r="O20" s="33"/>
    </row>
    <row r="21" spans="1:15" ht="270" x14ac:dyDescent="0.25">
      <c r="A21" s="71">
        <v>11</v>
      </c>
      <c r="B21" s="60" t="s">
        <v>240</v>
      </c>
      <c r="C21" s="72" t="s">
        <v>25</v>
      </c>
      <c r="D21" s="12" t="s">
        <v>66</v>
      </c>
      <c r="E21" s="48" t="s">
        <v>67</v>
      </c>
      <c r="F21" s="75" t="s">
        <v>273</v>
      </c>
      <c r="G21" s="18" t="s">
        <v>72</v>
      </c>
      <c r="H21" s="5" t="s">
        <v>73</v>
      </c>
      <c r="I21" s="4" t="s">
        <v>74</v>
      </c>
      <c r="J21" s="5">
        <v>2</v>
      </c>
      <c r="K21" s="47">
        <v>44743</v>
      </c>
      <c r="L21" s="47">
        <v>44926</v>
      </c>
      <c r="M21" s="44">
        <f t="shared" si="0"/>
        <v>26.142857142857142</v>
      </c>
      <c r="N21" s="5"/>
      <c r="O21" s="33"/>
    </row>
    <row r="22" spans="1:15" ht="195" x14ac:dyDescent="0.25">
      <c r="A22" s="71">
        <v>12</v>
      </c>
      <c r="B22" s="60" t="s">
        <v>241</v>
      </c>
      <c r="C22" s="72" t="s">
        <v>25</v>
      </c>
      <c r="D22" s="12" t="s">
        <v>75</v>
      </c>
      <c r="E22" s="50" t="s">
        <v>76</v>
      </c>
      <c r="F22" s="4" t="s">
        <v>77</v>
      </c>
      <c r="G22" s="5" t="s">
        <v>78</v>
      </c>
      <c r="H22" s="4" t="s">
        <v>79</v>
      </c>
      <c r="I22" s="4" t="s">
        <v>80</v>
      </c>
      <c r="J22" s="5">
        <v>4</v>
      </c>
      <c r="K22" s="47">
        <v>44743</v>
      </c>
      <c r="L22" s="47">
        <v>44985</v>
      </c>
      <c r="M22" s="44">
        <f t="shared" si="0"/>
        <v>34.571428571428569</v>
      </c>
      <c r="N22" s="5"/>
      <c r="O22" s="40"/>
    </row>
    <row r="23" spans="1:15" ht="195" x14ac:dyDescent="0.25">
      <c r="A23" s="71">
        <v>13</v>
      </c>
      <c r="B23" s="60" t="s">
        <v>242</v>
      </c>
      <c r="C23" s="72" t="s">
        <v>25</v>
      </c>
      <c r="D23" s="12" t="s">
        <v>81</v>
      </c>
      <c r="E23" s="50" t="s">
        <v>82</v>
      </c>
      <c r="F23" s="5" t="s">
        <v>83</v>
      </c>
      <c r="G23" s="5" t="s">
        <v>84</v>
      </c>
      <c r="H23" s="5" t="s">
        <v>85</v>
      </c>
      <c r="I23" s="35" t="s">
        <v>86</v>
      </c>
      <c r="J23" s="35">
        <v>13</v>
      </c>
      <c r="K23" s="52">
        <v>44772</v>
      </c>
      <c r="L23" s="52">
        <v>44926</v>
      </c>
      <c r="M23" s="44">
        <f t="shared" si="0"/>
        <v>22</v>
      </c>
      <c r="N23" s="5"/>
      <c r="O23" s="40"/>
    </row>
    <row r="24" spans="1:15" ht="210" x14ac:dyDescent="0.25">
      <c r="A24" s="71">
        <v>14</v>
      </c>
      <c r="B24" s="60" t="s">
        <v>243</v>
      </c>
      <c r="C24" s="72" t="s">
        <v>25</v>
      </c>
      <c r="D24" s="12" t="s">
        <v>87</v>
      </c>
      <c r="E24" s="50" t="s">
        <v>88</v>
      </c>
      <c r="F24" s="5" t="s">
        <v>89</v>
      </c>
      <c r="G24" s="5" t="s">
        <v>90</v>
      </c>
      <c r="H24" s="5" t="s">
        <v>91</v>
      </c>
      <c r="I24" s="5" t="s">
        <v>92</v>
      </c>
      <c r="J24" s="5">
        <v>2</v>
      </c>
      <c r="K24" s="52">
        <v>44772</v>
      </c>
      <c r="L24" s="52">
        <v>44926</v>
      </c>
      <c r="M24" s="44">
        <f t="shared" si="0"/>
        <v>22</v>
      </c>
      <c r="N24" s="5"/>
      <c r="O24" s="40"/>
    </row>
    <row r="25" spans="1:15" ht="180" x14ac:dyDescent="0.25">
      <c r="A25" s="71">
        <v>15</v>
      </c>
      <c r="B25" s="60" t="s">
        <v>244</v>
      </c>
      <c r="C25" s="72" t="s">
        <v>25</v>
      </c>
      <c r="D25" s="12" t="s">
        <v>87</v>
      </c>
      <c r="E25" s="50" t="s">
        <v>88</v>
      </c>
      <c r="F25" s="4" t="s">
        <v>93</v>
      </c>
      <c r="G25" s="5" t="s">
        <v>94</v>
      </c>
      <c r="H25" s="4" t="s">
        <v>95</v>
      </c>
      <c r="I25" s="5" t="s">
        <v>96</v>
      </c>
      <c r="J25" s="5">
        <v>1</v>
      </c>
      <c r="K25" s="47">
        <v>44763</v>
      </c>
      <c r="L25" s="47">
        <v>44985</v>
      </c>
      <c r="M25" s="44">
        <f t="shared" si="0"/>
        <v>31.714285714285715</v>
      </c>
      <c r="N25" s="5"/>
      <c r="O25" s="40"/>
    </row>
    <row r="26" spans="1:15" ht="210" x14ac:dyDescent="0.25">
      <c r="A26" s="71">
        <v>16</v>
      </c>
      <c r="B26" s="60" t="s">
        <v>245</v>
      </c>
      <c r="C26" s="72" t="s">
        <v>25</v>
      </c>
      <c r="D26" s="12" t="s">
        <v>97</v>
      </c>
      <c r="E26" s="48" t="s">
        <v>98</v>
      </c>
      <c r="F26" s="8" t="s">
        <v>99</v>
      </c>
      <c r="G26" s="19" t="s">
        <v>100</v>
      </c>
      <c r="H26" s="8" t="s">
        <v>101</v>
      </c>
      <c r="I26" s="36" t="s">
        <v>102</v>
      </c>
      <c r="J26" s="8">
        <v>300</v>
      </c>
      <c r="K26" s="53">
        <v>44763</v>
      </c>
      <c r="L26" s="53">
        <v>45657</v>
      </c>
      <c r="M26" s="44">
        <f t="shared" si="0"/>
        <v>127.71428571428571</v>
      </c>
      <c r="N26" s="5"/>
      <c r="O26" s="40"/>
    </row>
    <row r="27" spans="1:15" ht="210" x14ac:dyDescent="0.25">
      <c r="A27" s="71">
        <v>17</v>
      </c>
      <c r="B27" s="60" t="s">
        <v>246</v>
      </c>
      <c r="C27" s="72" t="s">
        <v>25</v>
      </c>
      <c r="D27" s="12" t="s">
        <v>97</v>
      </c>
      <c r="E27" s="54" t="s">
        <v>230</v>
      </c>
      <c r="F27" s="8" t="s">
        <v>99</v>
      </c>
      <c r="G27" s="19" t="s">
        <v>100</v>
      </c>
      <c r="H27" s="8" t="s">
        <v>103</v>
      </c>
      <c r="I27" s="8" t="s">
        <v>102</v>
      </c>
      <c r="J27" s="8">
        <v>991</v>
      </c>
      <c r="K27" s="53">
        <v>44763</v>
      </c>
      <c r="L27" s="53">
        <v>45657</v>
      </c>
      <c r="M27" s="44">
        <f t="shared" si="0"/>
        <v>127.71428571428571</v>
      </c>
      <c r="N27" s="5"/>
      <c r="O27" s="40"/>
    </row>
    <row r="28" spans="1:15" ht="135" x14ac:dyDescent="0.25">
      <c r="A28" s="71">
        <v>18</v>
      </c>
      <c r="B28" s="60" t="s">
        <v>247</v>
      </c>
      <c r="C28" s="72" t="s">
        <v>25</v>
      </c>
      <c r="D28" s="12" t="s">
        <v>104</v>
      </c>
      <c r="E28" s="50" t="s">
        <v>105</v>
      </c>
      <c r="F28" s="4" t="s">
        <v>106</v>
      </c>
      <c r="G28" s="5" t="s">
        <v>107</v>
      </c>
      <c r="H28" s="5" t="s">
        <v>108</v>
      </c>
      <c r="I28" s="5" t="s">
        <v>109</v>
      </c>
      <c r="J28" s="4">
        <v>4</v>
      </c>
      <c r="K28" s="47">
        <v>44743</v>
      </c>
      <c r="L28" s="47">
        <v>44985</v>
      </c>
      <c r="M28" s="44">
        <f t="shared" si="0"/>
        <v>34.571428571428569</v>
      </c>
      <c r="N28" s="5"/>
      <c r="O28" s="40"/>
    </row>
    <row r="29" spans="1:15" ht="195" x14ac:dyDescent="0.25">
      <c r="A29" s="71">
        <v>19</v>
      </c>
      <c r="B29" s="60" t="s">
        <v>248</v>
      </c>
      <c r="C29" s="72" t="s">
        <v>25</v>
      </c>
      <c r="D29" s="12" t="s">
        <v>110</v>
      </c>
      <c r="E29" s="50" t="s">
        <v>111</v>
      </c>
      <c r="F29" s="5" t="s">
        <v>112</v>
      </c>
      <c r="G29" s="5" t="s">
        <v>113</v>
      </c>
      <c r="H29" s="5" t="s">
        <v>114</v>
      </c>
      <c r="I29" s="4" t="s">
        <v>115</v>
      </c>
      <c r="J29" s="4">
        <v>2</v>
      </c>
      <c r="K29" s="52">
        <v>44772</v>
      </c>
      <c r="L29" s="52">
        <v>44620</v>
      </c>
      <c r="M29" s="44">
        <f t="shared" si="0"/>
        <v>-21.714285714285715</v>
      </c>
      <c r="N29" s="5"/>
      <c r="O29" s="40"/>
    </row>
    <row r="30" spans="1:15" ht="225" x14ac:dyDescent="0.25">
      <c r="A30" s="71">
        <v>20</v>
      </c>
      <c r="B30" s="60" t="s">
        <v>249</v>
      </c>
      <c r="C30" s="72" t="s">
        <v>25</v>
      </c>
      <c r="D30" s="12" t="s">
        <v>110</v>
      </c>
      <c r="E30" s="50" t="s">
        <v>111</v>
      </c>
      <c r="F30" s="4" t="s">
        <v>116</v>
      </c>
      <c r="G30" s="5" t="s">
        <v>117</v>
      </c>
      <c r="H30" s="5" t="s">
        <v>118</v>
      </c>
      <c r="I30" s="4" t="s">
        <v>119</v>
      </c>
      <c r="J30" s="4">
        <v>4</v>
      </c>
      <c r="K30" s="47">
        <v>44743</v>
      </c>
      <c r="L30" s="47">
        <v>45107</v>
      </c>
      <c r="M30" s="55">
        <f t="shared" ref="M30:M36" si="1">+(L30-K30)/7</f>
        <v>52</v>
      </c>
      <c r="N30" s="5"/>
      <c r="O30" s="40"/>
    </row>
    <row r="31" spans="1:15" ht="210" x14ac:dyDescent="0.25">
      <c r="A31" s="71">
        <v>21</v>
      </c>
      <c r="B31" s="60" t="s">
        <v>250</v>
      </c>
      <c r="C31" s="72" t="s">
        <v>25</v>
      </c>
      <c r="D31" s="12" t="s">
        <v>120</v>
      </c>
      <c r="E31" s="48" t="s">
        <v>121</v>
      </c>
      <c r="F31" s="4" t="s">
        <v>122</v>
      </c>
      <c r="G31" s="5" t="s">
        <v>123</v>
      </c>
      <c r="H31" s="4" t="s">
        <v>124</v>
      </c>
      <c r="I31" s="5" t="s">
        <v>125</v>
      </c>
      <c r="J31" s="5">
        <v>2</v>
      </c>
      <c r="K31" s="47">
        <v>44743</v>
      </c>
      <c r="L31" s="47">
        <v>44985</v>
      </c>
      <c r="M31" s="55">
        <f t="shared" si="1"/>
        <v>34.571428571428569</v>
      </c>
      <c r="N31" s="5"/>
      <c r="O31" s="40"/>
    </row>
    <row r="32" spans="1:15" ht="195" x14ac:dyDescent="0.25">
      <c r="A32" s="71">
        <v>22</v>
      </c>
      <c r="B32" s="60" t="s">
        <v>251</v>
      </c>
      <c r="C32" s="72" t="s">
        <v>25</v>
      </c>
      <c r="D32" s="12" t="s">
        <v>126</v>
      </c>
      <c r="E32" s="56" t="s">
        <v>127</v>
      </c>
      <c r="F32" s="4" t="s">
        <v>128</v>
      </c>
      <c r="G32" s="5" t="s">
        <v>129</v>
      </c>
      <c r="H32" s="4" t="s">
        <v>130</v>
      </c>
      <c r="I32" s="5" t="s">
        <v>131</v>
      </c>
      <c r="J32" s="5">
        <v>2</v>
      </c>
      <c r="K32" s="47">
        <v>44743</v>
      </c>
      <c r="L32" s="47">
        <v>44926</v>
      </c>
      <c r="M32" s="55">
        <f t="shared" si="1"/>
        <v>26.142857142857142</v>
      </c>
      <c r="N32" s="5"/>
      <c r="O32" s="40"/>
    </row>
    <row r="33" spans="1:15" ht="270" x14ac:dyDescent="0.25">
      <c r="A33" s="71">
        <v>23</v>
      </c>
      <c r="B33" s="60" t="s">
        <v>252</v>
      </c>
      <c r="C33" s="72" t="s">
        <v>25</v>
      </c>
      <c r="D33" s="12" t="s">
        <v>132</v>
      </c>
      <c r="E33" s="48" t="s">
        <v>133</v>
      </c>
      <c r="F33" s="4" t="s">
        <v>134</v>
      </c>
      <c r="G33" s="5" t="s">
        <v>135</v>
      </c>
      <c r="H33" s="4" t="s">
        <v>136</v>
      </c>
      <c r="I33" s="5" t="s">
        <v>125</v>
      </c>
      <c r="J33" s="5">
        <v>2</v>
      </c>
      <c r="K33" s="47">
        <v>44743</v>
      </c>
      <c r="L33" s="47">
        <v>44985</v>
      </c>
      <c r="M33" s="55">
        <f t="shared" si="1"/>
        <v>34.571428571428569</v>
      </c>
      <c r="N33" s="5"/>
      <c r="O33" s="40"/>
    </row>
    <row r="34" spans="1:15" ht="270" x14ac:dyDescent="0.25">
      <c r="A34" s="71">
        <v>24</v>
      </c>
      <c r="B34" s="60" t="s">
        <v>253</v>
      </c>
      <c r="C34" s="72" t="s">
        <v>25</v>
      </c>
      <c r="D34" s="12" t="s">
        <v>137</v>
      </c>
      <c r="E34" s="48" t="s">
        <v>138</v>
      </c>
      <c r="F34" s="4" t="s">
        <v>139</v>
      </c>
      <c r="G34" s="5" t="s">
        <v>140</v>
      </c>
      <c r="H34" s="5" t="s">
        <v>141</v>
      </c>
      <c r="I34" s="5" t="s">
        <v>142</v>
      </c>
      <c r="J34" s="5">
        <v>2</v>
      </c>
      <c r="K34" s="47">
        <v>44743</v>
      </c>
      <c r="L34" s="47">
        <v>44926</v>
      </c>
      <c r="M34" s="55">
        <f t="shared" si="1"/>
        <v>26.142857142857142</v>
      </c>
      <c r="N34" s="5"/>
      <c r="O34" s="40"/>
    </row>
    <row r="35" spans="1:15" ht="180" x14ac:dyDescent="0.25">
      <c r="A35" s="71">
        <v>25</v>
      </c>
      <c r="B35" s="60" t="s">
        <v>254</v>
      </c>
      <c r="C35" s="72" t="s">
        <v>25</v>
      </c>
      <c r="D35" s="12" t="s">
        <v>143</v>
      </c>
      <c r="E35" s="48" t="s">
        <v>144</v>
      </c>
      <c r="F35" s="5" t="s">
        <v>145</v>
      </c>
      <c r="G35" s="76" t="s">
        <v>274</v>
      </c>
      <c r="H35" s="76" t="s">
        <v>275</v>
      </c>
      <c r="I35" s="5" t="s">
        <v>146</v>
      </c>
      <c r="J35" s="5">
        <v>1</v>
      </c>
      <c r="K35" s="47">
        <v>44743</v>
      </c>
      <c r="L35" s="47">
        <v>44773</v>
      </c>
      <c r="M35" s="55">
        <f t="shared" si="1"/>
        <v>4.2857142857142856</v>
      </c>
      <c r="N35" s="5"/>
      <c r="O35" s="40"/>
    </row>
    <row r="36" spans="1:15" ht="195" x14ac:dyDescent="0.25">
      <c r="A36" s="71">
        <v>26</v>
      </c>
      <c r="B36" s="60" t="s">
        <v>255</v>
      </c>
      <c r="C36" s="72" t="s">
        <v>25</v>
      </c>
      <c r="D36" s="12" t="s">
        <v>147</v>
      </c>
      <c r="E36" s="48" t="s">
        <v>148</v>
      </c>
      <c r="F36" s="9" t="s">
        <v>149</v>
      </c>
      <c r="G36" s="5" t="s">
        <v>150</v>
      </c>
      <c r="H36" s="5" t="s">
        <v>151</v>
      </c>
      <c r="I36" s="4" t="s">
        <v>152</v>
      </c>
      <c r="J36" s="5">
        <v>3</v>
      </c>
      <c r="K36" s="47">
        <v>44750</v>
      </c>
      <c r="L36" s="57">
        <v>44926</v>
      </c>
      <c r="M36" s="55">
        <f t="shared" si="1"/>
        <v>25.142857142857142</v>
      </c>
      <c r="N36" s="5"/>
      <c r="O36" s="40"/>
    </row>
    <row r="37" spans="1:15" ht="195" x14ac:dyDescent="0.25">
      <c r="A37" s="71">
        <v>27</v>
      </c>
      <c r="B37" s="60" t="s">
        <v>256</v>
      </c>
      <c r="C37" s="72" t="s">
        <v>25</v>
      </c>
      <c r="D37" s="12" t="s">
        <v>147</v>
      </c>
      <c r="E37" s="48" t="s">
        <v>148</v>
      </c>
      <c r="F37" s="9" t="s">
        <v>153</v>
      </c>
      <c r="G37" s="4" t="s">
        <v>154</v>
      </c>
      <c r="H37" s="4" t="s">
        <v>155</v>
      </c>
      <c r="I37" s="4" t="s">
        <v>156</v>
      </c>
      <c r="J37" s="5">
        <v>2</v>
      </c>
      <c r="K37" s="47">
        <v>44750</v>
      </c>
      <c r="L37" s="57">
        <v>44926</v>
      </c>
      <c r="M37" s="40">
        <v>8</v>
      </c>
      <c r="N37" s="58"/>
      <c r="O37" s="40"/>
    </row>
    <row r="38" spans="1:15" ht="240" x14ac:dyDescent="0.25">
      <c r="A38" s="71">
        <v>28</v>
      </c>
      <c r="B38" s="60" t="s">
        <v>257</v>
      </c>
      <c r="C38" s="72" t="s">
        <v>25</v>
      </c>
      <c r="D38" s="12" t="s">
        <v>157</v>
      </c>
      <c r="E38" s="48" t="s">
        <v>158</v>
      </c>
      <c r="F38" s="5" t="s">
        <v>159</v>
      </c>
      <c r="G38" s="5" t="s">
        <v>160</v>
      </c>
      <c r="H38" s="5" t="s">
        <v>161</v>
      </c>
      <c r="I38" s="5" t="s">
        <v>162</v>
      </c>
      <c r="J38" s="9">
        <v>19</v>
      </c>
      <c r="K38" s="47">
        <v>44743</v>
      </c>
      <c r="L38" s="59">
        <v>44926</v>
      </c>
      <c r="M38" s="40">
        <v>8</v>
      </c>
      <c r="N38" s="5"/>
      <c r="O38" s="40"/>
    </row>
    <row r="39" spans="1:15" ht="210" x14ac:dyDescent="0.25">
      <c r="A39" s="71">
        <v>29</v>
      </c>
      <c r="B39" s="60" t="s">
        <v>258</v>
      </c>
      <c r="C39" s="72" t="s">
        <v>25</v>
      </c>
      <c r="D39" s="12" t="s">
        <v>163</v>
      </c>
      <c r="E39" s="48" t="s">
        <v>164</v>
      </c>
      <c r="F39" s="5" t="s">
        <v>165</v>
      </c>
      <c r="G39" s="20" t="s">
        <v>166</v>
      </c>
      <c r="H39" s="29" t="s">
        <v>167</v>
      </c>
      <c r="I39" s="33" t="s">
        <v>168</v>
      </c>
      <c r="J39" s="40">
        <v>3</v>
      </c>
      <c r="K39" s="57">
        <v>44733</v>
      </c>
      <c r="L39" s="57">
        <v>44926</v>
      </c>
      <c r="M39" s="40">
        <v>8</v>
      </c>
      <c r="N39" s="60"/>
      <c r="O39" s="33"/>
    </row>
    <row r="40" spans="1:15" ht="210" x14ac:dyDescent="0.25">
      <c r="A40" s="71">
        <v>30</v>
      </c>
      <c r="B40" s="60" t="s">
        <v>259</v>
      </c>
      <c r="C40" s="72" t="s">
        <v>25</v>
      </c>
      <c r="D40" s="12" t="s">
        <v>169</v>
      </c>
      <c r="E40" s="50" t="s">
        <v>170</v>
      </c>
      <c r="F40" s="10" t="s">
        <v>171</v>
      </c>
      <c r="G40" s="10" t="s">
        <v>172</v>
      </c>
      <c r="H40" s="30" t="s">
        <v>173</v>
      </c>
      <c r="I40" s="10" t="s">
        <v>174</v>
      </c>
      <c r="J40" s="10">
        <v>3</v>
      </c>
      <c r="K40" s="61">
        <v>44739</v>
      </c>
      <c r="L40" s="62">
        <v>44926</v>
      </c>
      <c r="M40" s="40">
        <v>8</v>
      </c>
      <c r="N40" s="60"/>
      <c r="O40" s="40"/>
    </row>
    <row r="41" spans="1:15" ht="270" x14ac:dyDescent="0.25">
      <c r="A41" s="71">
        <v>31</v>
      </c>
      <c r="B41" s="60" t="s">
        <v>260</v>
      </c>
      <c r="C41" s="72" t="s">
        <v>25</v>
      </c>
      <c r="D41" s="12" t="s">
        <v>175</v>
      </c>
      <c r="E41" s="50" t="s">
        <v>176</v>
      </c>
      <c r="F41" s="8" t="s">
        <v>177</v>
      </c>
      <c r="G41" s="21" t="s">
        <v>178</v>
      </c>
      <c r="H41" s="31" t="s">
        <v>179</v>
      </c>
      <c r="I41" s="37" t="s">
        <v>180</v>
      </c>
      <c r="J41" s="63">
        <v>3</v>
      </c>
      <c r="K41" s="64">
        <v>44743</v>
      </c>
      <c r="L41" s="64">
        <v>44985</v>
      </c>
      <c r="M41" s="40">
        <v>8</v>
      </c>
      <c r="N41" s="60"/>
      <c r="O41" s="40"/>
    </row>
    <row r="42" spans="1:15" ht="165" x14ac:dyDescent="0.25">
      <c r="A42" s="71">
        <v>32</v>
      </c>
      <c r="B42" s="60" t="s">
        <v>261</v>
      </c>
      <c r="C42" s="72" t="s">
        <v>25</v>
      </c>
      <c r="D42" s="12" t="s">
        <v>181</v>
      </c>
      <c r="E42" s="11" t="s">
        <v>182</v>
      </c>
      <c r="F42" s="11" t="s">
        <v>183</v>
      </c>
      <c r="G42" s="5" t="s">
        <v>69</v>
      </c>
      <c r="H42" s="4" t="s">
        <v>184</v>
      </c>
      <c r="I42" s="4" t="s">
        <v>185</v>
      </c>
      <c r="J42" s="63">
        <v>2</v>
      </c>
      <c r="K42" s="47">
        <v>44743</v>
      </c>
      <c r="L42" s="47">
        <v>44985</v>
      </c>
      <c r="M42" s="40">
        <v>8</v>
      </c>
      <c r="N42" s="60"/>
      <c r="O42" s="40"/>
    </row>
    <row r="43" spans="1:15" ht="225" x14ac:dyDescent="0.25">
      <c r="A43" s="71">
        <v>33</v>
      </c>
      <c r="B43" s="60" t="s">
        <v>262</v>
      </c>
      <c r="C43" s="72" t="s">
        <v>25</v>
      </c>
      <c r="D43" s="12" t="s">
        <v>186</v>
      </c>
      <c r="E43" s="5" t="s">
        <v>187</v>
      </c>
      <c r="F43" s="5" t="s">
        <v>188</v>
      </c>
      <c r="G43" s="22" t="s">
        <v>189</v>
      </c>
      <c r="H43" s="22" t="s">
        <v>190</v>
      </c>
      <c r="I43" s="38" t="s">
        <v>191</v>
      </c>
      <c r="J43" s="12">
        <v>10</v>
      </c>
      <c r="K43" s="65">
        <v>44763</v>
      </c>
      <c r="L43" s="65">
        <v>45322</v>
      </c>
      <c r="M43" s="40">
        <v>8</v>
      </c>
      <c r="N43" s="60"/>
      <c r="O43" s="40"/>
    </row>
    <row r="44" spans="1:15" ht="195" x14ac:dyDescent="0.25">
      <c r="A44" s="71">
        <v>34</v>
      </c>
      <c r="B44" s="60" t="s">
        <v>263</v>
      </c>
      <c r="C44" s="72" t="s">
        <v>25</v>
      </c>
      <c r="D44" s="12" t="s">
        <v>192</v>
      </c>
      <c r="E44" s="11" t="s">
        <v>193</v>
      </c>
      <c r="F44" s="12" t="s">
        <v>194</v>
      </c>
      <c r="G44" s="5" t="s">
        <v>43</v>
      </c>
      <c r="H44" s="5" t="s">
        <v>44</v>
      </c>
      <c r="I44" s="4" t="s">
        <v>195</v>
      </c>
      <c r="J44" s="40">
        <v>3</v>
      </c>
      <c r="K44" s="47">
        <v>44743</v>
      </c>
      <c r="L44" s="47">
        <v>44985</v>
      </c>
      <c r="M44" s="40">
        <v>8</v>
      </c>
      <c r="N44" s="60"/>
      <c r="O44" s="40"/>
    </row>
    <row r="45" spans="1:15" ht="195" x14ac:dyDescent="0.25">
      <c r="A45" s="71">
        <v>35</v>
      </c>
      <c r="B45" s="60" t="s">
        <v>264</v>
      </c>
      <c r="C45" s="72" t="s">
        <v>25</v>
      </c>
      <c r="D45" s="12" t="s">
        <v>192</v>
      </c>
      <c r="E45" s="11" t="s">
        <v>193</v>
      </c>
      <c r="F45" s="12" t="s">
        <v>194</v>
      </c>
      <c r="G45" s="5" t="s">
        <v>43</v>
      </c>
      <c r="H45" s="5" t="s">
        <v>44</v>
      </c>
      <c r="I45" s="4" t="s">
        <v>195</v>
      </c>
      <c r="J45" s="40">
        <v>3</v>
      </c>
      <c r="K45" s="47">
        <v>44743</v>
      </c>
      <c r="L45" s="47">
        <v>44985</v>
      </c>
      <c r="M45" s="40">
        <v>8</v>
      </c>
      <c r="N45" s="60"/>
      <c r="O45" s="40"/>
    </row>
    <row r="46" spans="1:15" ht="195" x14ac:dyDescent="0.25">
      <c r="A46" s="71">
        <v>36</v>
      </c>
      <c r="B46" s="60" t="s">
        <v>265</v>
      </c>
      <c r="C46" s="72" t="s">
        <v>25</v>
      </c>
      <c r="D46" s="12" t="s">
        <v>192</v>
      </c>
      <c r="E46" s="11" t="s">
        <v>193</v>
      </c>
      <c r="F46" s="12" t="s">
        <v>194</v>
      </c>
      <c r="G46" s="23" t="s">
        <v>196</v>
      </c>
      <c r="H46" s="16" t="s">
        <v>197</v>
      </c>
      <c r="I46" s="12" t="s">
        <v>198</v>
      </c>
      <c r="J46" s="12">
        <v>2</v>
      </c>
      <c r="K46" s="66">
        <v>44743</v>
      </c>
      <c r="L46" s="66">
        <v>44926</v>
      </c>
      <c r="M46" s="40">
        <v>8</v>
      </c>
      <c r="N46" s="60"/>
      <c r="O46" s="40"/>
    </row>
    <row r="47" spans="1:15" ht="180" x14ac:dyDescent="0.25">
      <c r="A47" s="71">
        <v>37</v>
      </c>
      <c r="B47" s="60" t="s">
        <v>266</v>
      </c>
      <c r="C47" s="72" t="s">
        <v>25</v>
      </c>
      <c r="D47" s="12" t="s">
        <v>199</v>
      </c>
      <c r="E47" s="12" t="s">
        <v>200</v>
      </c>
      <c r="F47" s="13" t="s">
        <v>201</v>
      </c>
      <c r="G47" s="24" t="s">
        <v>202</v>
      </c>
      <c r="H47" s="12" t="s">
        <v>203</v>
      </c>
      <c r="I47" s="12" t="s">
        <v>204</v>
      </c>
      <c r="J47" s="12">
        <v>5</v>
      </c>
      <c r="K47" s="67">
        <v>44757</v>
      </c>
      <c r="L47" s="57">
        <v>44926</v>
      </c>
      <c r="M47" s="40">
        <v>8</v>
      </c>
      <c r="N47" s="60"/>
      <c r="O47" s="29"/>
    </row>
    <row r="48" spans="1:15" ht="195" x14ac:dyDescent="0.25">
      <c r="A48" s="71">
        <v>38</v>
      </c>
      <c r="B48" s="60" t="s">
        <v>267</v>
      </c>
      <c r="C48" s="72" t="s">
        <v>25</v>
      </c>
      <c r="D48" s="12" t="s">
        <v>199</v>
      </c>
      <c r="E48" s="12" t="s">
        <v>205</v>
      </c>
      <c r="F48" s="13" t="s">
        <v>201</v>
      </c>
      <c r="G48" s="24" t="s">
        <v>206</v>
      </c>
      <c r="H48" s="12" t="s">
        <v>207</v>
      </c>
      <c r="I48" s="12" t="s">
        <v>208</v>
      </c>
      <c r="J48" s="13">
        <v>3</v>
      </c>
      <c r="K48" s="67">
        <v>44772</v>
      </c>
      <c r="L48" s="57">
        <v>44926</v>
      </c>
      <c r="M48" s="40">
        <v>8</v>
      </c>
      <c r="N48" s="60"/>
      <c r="O48" s="29"/>
    </row>
    <row r="49" spans="1:15" ht="180" x14ac:dyDescent="0.25">
      <c r="A49" s="71">
        <v>39</v>
      </c>
      <c r="B49" s="60" t="s">
        <v>268</v>
      </c>
      <c r="C49" s="72" t="s">
        <v>25</v>
      </c>
      <c r="D49" s="12" t="s">
        <v>199</v>
      </c>
      <c r="E49" s="12" t="s">
        <v>205</v>
      </c>
      <c r="F49" s="13" t="s">
        <v>201</v>
      </c>
      <c r="G49" s="25" t="s">
        <v>209</v>
      </c>
      <c r="H49" s="12" t="s">
        <v>210</v>
      </c>
      <c r="I49" s="39" t="s">
        <v>211</v>
      </c>
      <c r="J49" s="39">
        <v>10</v>
      </c>
      <c r="K49" s="68">
        <v>44743</v>
      </c>
      <c r="L49" s="68">
        <v>45046</v>
      </c>
      <c r="M49" s="40">
        <v>8</v>
      </c>
      <c r="N49" s="60"/>
      <c r="O49" s="29"/>
    </row>
    <row r="50" spans="1:15" ht="285" x14ac:dyDescent="0.25">
      <c r="A50" s="71">
        <v>40</v>
      </c>
      <c r="B50" s="60" t="s">
        <v>269</v>
      </c>
      <c r="C50" s="72" t="s">
        <v>25</v>
      </c>
      <c r="D50" s="12" t="s">
        <v>199</v>
      </c>
      <c r="E50" s="12" t="s">
        <v>200</v>
      </c>
      <c r="F50" s="13" t="s">
        <v>201</v>
      </c>
      <c r="G50" s="26" t="s">
        <v>212</v>
      </c>
      <c r="H50" s="32" t="s">
        <v>213</v>
      </c>
      <c r="I50" s="32" t="s">
        <v>214</v>
      </c>
      <c r="J50" s="16">
        <v>5</v>
      </c>
      <c r="K50" s="69">
        <v>44773</v>
      </c>
      <c r="L50" s="69">
        <v>45138</v>
      </c>
      <c r="M50" s="40">
        <v>8</v>
      </c>
      <c r="N50" s="60"/>
      <c r="O50" s="29"/>
    </row>
    <row r="51" spans="1:15" ht="180" x14ac:dyDescent="0.25">
      <c r="A51" s="71">
        <v>41</v>
      </c>
      <c r="B51" s="60" t="s">
        <v>270</v>
      </c>
      <c r="C51" s="72" t="s">
        <v>25</v>
      </c>
      <c r="D51" s="12" t="s">
        <v>199</v>
      </c>
      <c r="E51" s="12" t="s">
        <v>200</v>
      </c>
      <c r="F51" s="13" t="s">
        <v>201</v>
      </c>
      <c r="G51" s="27" t="s">
        <v>215</v>
      </c>
      <c r="H51" s="27" t="s">
        <v>216</v>
      </c>
      <c r="I51" s="34" t="s">
        <v>217</v>
      </c>
      <c r="J51" s="34">
        <v>1</v>
      </c>
      <c r="K51" s="70">
        <v>44743</v>
      </c>
      <c r="L51" s="70">
        <v>44926</v>
      </c>
      <c r="M51" s="40">
        <v>8</v>
      </c>
      <c r="N51" s="60"/>
      <c r="O51" s="29"/>
    </row>
    <row r="52" spans="1:15" ht="135" x14ac:dyDescent="0.25">
      <c r="A52" s="71">
        <v>42</v>
      </c>
      <c r="B52" s="60" t="s">
        <v>271</v>
      </c>
      <c r="C52" s="72" t="s">
        <v>25</v>
      </c>
      <c r="D52" s="12" t="s">
        <v>218</v>
      </c>
      <c r="E52" s="11" t="s">
        <v>219</v>
      </c>
      <c r="F52" s="11" t="s">
        <v>220</v>
      </c>
      <c r="G52" s="20" t="s">
        <v>221</v>
      </c>
      <c r="H52" s="33" t="s">
        <v>222</v>
      </c>
      <c r="I52" s="40" t="s">
        <v>223</v>
      </c>
      <c r="J52" s="40">
        <v>6</v>
      </c>
      <c r="K52" s="47">
        <v>44743</v>
      </c>
      <c r="L52" s="47">
        <v>44926</v>
      </c>
      <c r="M52" s="40">
        <v>8</v>
      </c>
      <c r="N52" s="60"/>
      <c r="O52" s="33"/>
    </row>
    <row r="53" spans="1:15" ht="255" x14ac:dyDescent="0.25">
      <c r="A53" s="71">
        <v>43</v>
      </c>
      <c r="B53" s="60" t="s">
        <v>272</v>
      </c>
      <c r="C53" s="72" t="s">
        <v>25</v>
      </c>
      <c r="D53" s="12" t="s">
        <v>224</v>
      </c>
      <c r="E53" s="5" t="s">
        <v>225</v>
      </c>
      <c r="F53" s="5" t="s">
        <v>226</v>
      </c>
      <c r="G53" s="27" t="s">
        <v>227</v>
      </c>
      <c r="H53" s="34" t="s">
        <v>228</v>
      </c>
      <c r="I53" s="34" t="s">
        <v>229</v>
      </c>
      <c r="J53" s="34">
        <v>2</v>
      </c>
      <c r="K53" s="70">
        <v>44743</v>
      </c>
      <c r="L53" s="70">
        <v>45137</v>
      </c>
      <c r="M53" s="40">
        <v>8</v>
      </c>
      <c r="N53" s="60"/>
      <c r="O53" s="40"/>
    </row>
    <row r="351000" spans="1:1" x14ac:dyDescent="0.25">
      <c r="A351000" t="s">
        <v>25</v>
      </c>
    </row>
    <row r="351001" spans="1:1" x14ac:dyDescent="0.25">
      <c r="A351001" t="s">
        <v>26</v>
      </c>
    </row>
  </sheetData>
  <mergeCells count="1">
    <mergeCell ref="B8:O8"/>
  </mergeCells>
  <phoneticPr fontId="14" type="noConversion"/>
  <dataValidations count="14">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3" xr:uid="{00000000-0002-0000-0000-000000000000}">
      <formula1>$A$350999:$A$351001</formula1>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42:E46 E11:E13 E52:E53" xr:uid="{2F499029-7A96-4B73-97CA-EBE5B7D9B32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6 F18:F20 F22:F36 F38:F53 F11:F14" xr:uid="{78805E1A-2F0E-4F91-81BA-7D839E4A7AE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7:G48 H17 H19:H23 H44:H45 G50 G42:I42 H47 I22 H11:I11 H13:I16 I30 I20 H29:H38 I18 I28:J28 J20:J21 G17:G38" xr:uid="{F98B97BE-8C93-4298-9E04-6A59C39138F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48:H50 G11 G44:G45 G13:G14 H17:H19 G19 G16:G17 H24:H28" xr:uid="{FFAE90F1-AF05-47DA-A2F8-E15C2C92DCE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47 I23:I27 I29 I21 I17 I19 I50 I47:I48 I31:I38" xr:uid="{FDEB50F7-F422-4302-9DAD-DD695B8A810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47 J11 J48 J22:J27 J29:J38 J14:J19 J50" xr:uid="{7825723A-1B25-4624-84BF-E75D711F42DA}">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48 K44:K45 K42 K11:K38 K50 K52" xr:uid="{68F2F3BC-5AAE-487E-BAFD-C46F2139A30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48 L44:L45 L42 L11:L35 L50 L52" xr:uid="{4D1C2ED7-EBE8-47C2-8D15-D8A9161A540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30:M36" xr:uid="{F76EF572-0FC0-4E0E-86DC-924A30D331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38 N16:N17 N20:N21" xr:uid="{FA665BF4-5852-496C-B3B2-B128711ED19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N18:N19 N11:N15 O11:O13 N22:N36" xr:uid="{227B8AF8-381B-4894-B121-E61EAB902C6E}">
      <formula1>0</formula1>
      <formula2>390</formula2>
    </dataValidation>
    <dataValidation allowBlank="1" showInputMessage="1" showErrorMessage="1" promptTitle="Ingrese Fecha (DD/MM/AAAA)" prompt="Registre la FECHA PROGRAMADA para la terminación de la actividad. (DD/MM/AAAA)" sqref="M11:M29" xr:uid="{2FF423B7-305C-48F9-97E3-A529523A58EE}"/>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53" xr:uid="{D90766C2-C269-4E53-9BC2-2E3DA884F116}">
      <formula1>0</formula1>
      <formula2>9</formula2>
    </dataValidation>
  </dataValidations>
  <pageMargins left="0.7" right="0.7" top="0.75" bottom="0.75" header="0.3" footer="0.3"/>
  <ignoredErrors>
    <ignoredError sqref="M11:M53"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2022-07-07T18:05:01Z</dcterms:created>
  <dcterms:modified xsi:type="dcterms:W3CDTF">2022-07-07T21:01:39Z</dcterms:modified>
</cp:coreProperties>
</file>