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66925"/>
  <mc:AlternateContent xmlns:mc="http://schemas.openxmlformats.org/markup-compatibility/2006">
    <mc:Choice Requires="x15">
      <x15ac:absPath xmlns:x15ac="http://schemas.microsoft.com/office/spreadsheetml/2010/11/ac" url="C:\Users\csilva\Desktop\SIRECI\PLAN DE MEJORAMIENTO\2023\PM OCASIONAL AD ODS\"/>
    </mc:Choice>
  </mc:AlternateContent>
  <xr:revisionPtr revIDLastSave="0" documentId="13_ncr:1_{AEA2F50C-5C82-414F-8FEF-7DB9536404B1}" xr6:coauthVersionLast="47" xr6:coauthVersionMax="47" xr10:uidLastSave="{00000000-0000-0000-0000-000000000000}"/>
  <bookViews>
    <workbookView xWindow="-120" yWindow="-120" windowWidth="20730" windowHeight="11160" xr2:uid="{00000000-000D-0000-FFFF-FFFF00000000}"/>
  </bookViews>
  <sheets>
    <sheet name="400 F14.1  PLANES DE MEJORAM..."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8" i="1" l="1"/>
  <c r="M17" i="1"/>
  <c r="M16" i="1"/>
  <c r="M15" i="1"/>
  <c r="M14" i="1"/>
  <c r="M13" i="1"/>
  <c r="M12" i="1"/>
  <c r="M11" i="1"/>
</calcChain>
</file>

<file path=xl/sharedStrings.xml><?xml version="1.0" encoding="utf-8"?>
<sst xmlns="http://schemas.openxmlformats.org/spreadsheetml/2006/main" count="98" uniqueCount="76">
  <si>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</si>
  <si>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</si>
  <si>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</si>
  <si>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</si>
  <si>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</si>
  <si>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</si>
  <si>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</si>
  <si>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</si>
  <si>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</si>
  <si>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</si>
  <si>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</si>
  <si>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</si>
  <si>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</si>
  <si>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</si>
  <si>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</si>
  <si>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</si>
  <si>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</si>
  <si>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</si>
  <si>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</si>
  <si>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</si>
  <si>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</si>
  <si>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</si>
  <si>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</si>
  <si>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</si>
  <si>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</si>
  <si>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</si>
  <si>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</si>
  <si>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9ODS2023</t>
  </si>
  <si>
    <r>
      <rPr>
        <b/>
        <sz val="11"/>
        <color theme="1"/>
        <rFont val="Calibri"/>
        <family val="2"/>
        <scheme val="minor"/>
      </rPr>
      <t>Diferencias en la Informacion del Resultado del Desarrollo del Programa “Casa Digna Vida Digna”.</t>
    </r>
    <r>
      <rPr>
        <sz val="11"/>
        <color theme="1"/>
        <rFont val="Calibri"/>
        <family val="2"/>
        <scheme val="minor"/>
      </rPr>
      <t xml:space="preserve"> De acuerdo con la informacion del MVCT los hogares beneficiados con asignacion de subsidio del programa “Casa Digna Vida Digna” en la vigencia 2020 y 2021 es 7.063 y el reporte de Fonvivienda para las mismas vigencias es de 7.055 registrando una diferencia de 8.</t>
    </r>
  </si>
  <si>
    <t>Falta de mecanismos de control y validación de la información de la subdirección de subsidios contra la información del aplicatico contratado por el programa.</t>
  </si>
  <si>
    <t>Establecer mecanismos periodicos de control de la información que contiene el aplicativo contratado por el programa</t>
  </si>
  <si>
    <t xml:space="preserve">1. Realizar validación de la información por cada uno de los años de ejecución del programa en el aplicativo contratado.                   </t>
  </si>
  <si>
    <t xml:space="preserve">1. Informe validación información primer semestre de 2023 (1)                               
2. Informes validación segundo semestre de 2023 (1) 
3. Informe validación información primer semestre de 2024 (1)                               
4. Informes validación segundo semestre de 2024 (1) </t>
  </si>
  <si>
    <t>DIVIS</t>
  </si>
  <si>
    <t>FILA_2</t>
  </si>
  <si>
    <t>10ODS2023</t>
  </si>
  <si>
    <r>
      <rPr>
        <b/>
        <sz val="11"/>
        <color theme="1"/>
        <rFont val="Calibri"/>
        <family val="2"/>
        <scheme val="minor"/>
      </rPr>
      <t>Avances en el indicador del programa Casa Digna Vida Digna “Viviendas de Interes Social Urbanas Mejoradas”.</t>
    </r>
    <r>
      <rPr>
        <sz val="11"/>
        <color theme="1"/>
        <rFont val="Calibri"/>
        <family val="2"/>
        <scheme val="minor"/>
      </rPr>
      <t xml:space="preserve"> Los avances en el desarrollo del programa casa digna vida digna no alcanzó las metas definidas para las vigencias 2020 y 2021, afectando en la reducción del deficit habitacional cualitativo y las privaciones de la poblacion en la dimension de vivienda.</t>
    </r>
  </si>
  <si>
    <t>Por  pandemia del Covid-19 el Gobierno nacional no contó con la disponibilidad de los recursos necesarios para asignar al programa y así poder cumplir las metas establecidas en el plan de desarrollo y asi poder cerrar la brecha en el deficit habitacional cualitativo.</t>
  </si>
  <si>
    <t>Desarrollar una nueva metodologiá que permita al programa con los recursos necesarios ampliar la cobertura de beneficiarios disminuyendo de esta manera en un mayor grado el deficit habitacional cualitativo a nivel nacional.</t>
  </si>
  <si>
    <t>1. Implementar nueva metodologia en el desarrollo del programa.    
2. Ampliar la cobertura del programa a los municipios nivel 4,5 y 6.        
3. Realizar mejoramientos en las tres categorias establecidas en el programa.</t>
  </si>
  <si>
    <t>1. Nuevo manual operativo del programa (1)
      2. Realizar informe de ejecución de los mejoramientos  en minimo 50 municipios en el año 2024.  (1)
3. Realizar informe de ejecución de mejoramientos en las tres categorias contempladas en el manual operativo.(1) 
4. Informe de efectividad (1)</t>
  </si>
  <si>
    <t>FILA_3</t>
  </si>
  <si>
    <t>24ODS2020</t>
  </si>
  <si>
    <r>
      <rPr>
        <b/>
        <sz val="11"/>
        <rFont val="Calibri"/>
        <family val="2"/>
        <scheme val="minor"/>
      </rPr>
      <t>Seguimiento planes de ordenamiento territorial</t>
    </r>
    <r>
      <rPr>
        <sz val="11"/>
        <rFont val="Calibri"/>
        <family val="2"/>
        <scheme val="minor"/>
      </rPr>
      <t xml:space="preserve">. La estrategia de acompañamiento y asistencia técnica y financiera, no soluciona las deficiencias estructurales territoriales, requeridas para subsanar la demanda de áreas propicias para la ocupación de los hogares, en espacios habilitados, social y ambientalmente.
</t>
    </r>
  </si>
  <si>
    <t>Las deficiencias identificadas  en las políticas públicas de vivienda relacionadas con la gestión del suelo urbano y de expansión urbana, clasificados en los  POT para habilitarlo y destinarlo para Vivienda de interés social y/o Vivienda de interés prioritario; hace evidente la necesidad de brindar apoyo a los municipios en la gestión de suelo urbano para el desarrollo de vivienda.</t>
  </si>
  <si>
    <t>Diseñar, publicar y socializar una guía orientadora de  gestión de  Suelo Urbano para el desarrollo de vivienda</t>
  </si>
  <si>
    <t>a. Elaborar el documento orientador.  
b. Publicarlo en la página web del ministerio. 
c. Socializar el documento mediante la asistencia técnica que se brinda el ministerio a las entidades territoriales.</t>
  </si>
  <si>
    <t>a. Documento orientador (1) 
b. Pantallazo de publicación en la página web del ministerio (1)
c. Informe de socialización a las entidades territoriales (1)
d. Informe de efectividad (1)</t>
  </si>
  <si>
    <t>DEUT</t>
  </si>
  <si>
    <t>FILA_4</t>
  </si>
  <si>
    <t>22ODS2020</t>
  </si>
  <si>
    <t>Seguimiento indicadores vivienda, agua potable y saneamiento básico. 
El MVCT como cabeza del Sector Vivienda, no realizó un seguimiento efectivo al avance de los programas específicos de la política de vivienda, particularmente a la reducción del déficit habitacional cualitativo, para evaluar el planteamiento de los programas direccionados a la reducción del déficit habitacional.</t>
  </si>
  <si>
    <t xml:space="preserve">La CGR manifiesta que el MVCT como cabeza del Sector Vivienda, no realizó un seguimiento efectivo al avance de los programas específicos de la política de vivienda, particularmente a la reducción del déficit habitacional cualitativo, para evaluar el planteamiento de los programas direccionados a la reducción del déficit habitacional.
</t>
  </si>
  <si>
    <t>Realizar seguimiento de la ejecución de los programas que tienen  impacto en la reducción del déficit habitacional cualitativo y el IPM en sus diferentes variables relacionadas con vivienda</t>
  </si>
  <si>
    <t>Elaborar un instrumento de seguimiento de los programas que tienen  impacto en la reducción del déficit habitacional cualitativo y el IPM en sus diferentes variables relacionadas con vivienda.</t>
  </si>
  <si>
    <t>Instrumento de seguimiento a los programas</t>
  </si>
  <si>
    <t>DSH</t>
  </si>
  <si>
    <t>FILA_5</t>
  </si>
  <si>
    <t>Realizar reporte de la DIVIS a la DSH del avance de los programas que tienen  impacto en la reducción del déficit habitacional cualitativo y el IPM en sus diferentes variables relacionadas con vivienda</t>
  </si>
  <si>
    <t>Reporte con el registro de avance de los programas que tienen  impacto en la reducción del déficit habitacional cualitativo y el IPM en sus diferentes variables relacionadas con vivienda</t>
  </si>
  <si>
    <t>FILA_6</t>
  </si>
  <si>
    <t xml:space="preserve">Realizar mesas de trabajo entre la DIVIS y la DSH para revisar los avances de los programas que tienen  impacto en la reducción del déficit habitacional cualitativo y el IPM en sus diferentes variables relacionadas con vivienda
</t>
  </si>
  <si>
    <t xml:space="preserve">Actas de reuniones (2) en el que se detalle el seguimiento de los programas que tienen  impacto en la reducción del déficit habitacional cualitativo y el IPM en sus diferentes variables relacionadas con vivienda
Informe de efectividad (1)
</t>
  </si>
  <si>
    <t>FILA_7</t>
  </si>
  <si>
    <t>16ODS2020</t>
  </si>
  <si>
    <r>
      <rPr>
        <b/>
        <sz val="11"/>
        <color rgb="FF000000"/>
        <rFont val="Calibri"/>
        <family val="2"/>
        <scheme val="minor"/>
      </rPr>
      <t>Recursos para garantizar la Calidad de Vivienda Agenda 2030</t>
    </r>
    <r>
      <rPr>
        <sz val="11"/>
        <color indexed="8"/>
        <rFont val="Calibri"/>
        <family val="2"/>
        <scheme val="minor"/>
      </rPr>
      <t>. 
Manejo deficiente de los recursos asignados para el desarrollo de los programas apoyados por el MVCT en etapa de preparación para la implementación de los ODS.</t>
    </r>
  </si>
  <si>
    <t>Baja ejecución de los programas y proyectos de inversión financiados con recursos del Fondo Nacional de Vivienda</t>
  </si>
  <si>
    <t>Implementar una estrategia de seguimiento a la ejecución de los recursos de los programas de vivienda rural, Casa Digna Vida Digna,  Semillero de propietarios, Programa de Vivienda Gratuita y Vivienda de interes prioritario para ahorradores VIPA, en coordinación con las areas tecnicas responsables</t>
  </si>
  <si>
    <t>1. Realizar mesas de trabajo con las areas tecnicas responsables de la ejecución de los programas y proyectos para evaluar el avance de los mismos
2. Generar un informe de seguimiento presupuestal trimestral por programa de vivienda, el cual sera entregado al area tecnica responsable</t>
  </si>
  <si>
    <t xml:space="preserve"> Actas de mesas de trabajo (3)
Informes de seguimento (3)
Informe de efectividad (1)</t>
  </si>
  <si>
    <t>FILA_8</t>
  </si>
  <si>
    <t>Posible manejo deficiente de los recursos asigandos para el desarrollo de los programas apoyados por el MVCT.</t>
  </si>
  <si>
    <t>Realizar de manera semestral informe de seguimiento de la ejecución presupuestal en el marco del "PROYECTO DE INVERSIÓN. APOYO FINANCIERO PARA FACILITAR EL ACCESO A LOS SERVICIOS DE AGUA POTABLE Y MANEJO DE AGUAS RESIDUALES A NIVEL NACIONAL"</t>
  </si>
  <si>
    <t xml:space="preserve">Realizar informes de seguimiento semestrales
</t>
  </si>
  <si>
    <t>Informes de seguimiento (3)</t>
  </si>
  <si>
    <t>DIDE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</si>
</sst>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164" formatCode="yyyy/mm/dd"/>
    <numFmt numFmtId="165" formatCode="dd/mm/yyyy;@"/>
  </numFmts>
  <fonts count="10"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sz val="11"/>
      <color indexed="8"/>
      <name val="Calibri"/>
      <family val="2"/>
      <scheme val="minor"/>
    </font>
    <font>
      <b/>
      <sz val="11"/>
      <color theme="1"/>
      <name val="Calibri"/>
      <family val="2"/>
      <scheme val="minor"/>
    </font>
    <font>
      <b/>
      <sz val="11"/>
      <color indexed="9"/>
      <name val="Calibri"/>
      <family val="2"/>
    </font>
    <font>
      <sz val="11"/>
      <name val="Calibri"/>
      <family val="2"/>
      <scheme val="minor"/>
    </font>
    <font>
      <b/>
      <sz val="11"/>
      <name val="Calibri"/>
      <family val="2"/>
      <scheme val="minor"/>
    </font>
    <font>
      <b/>
      <sz val="11"/>
      <color rgb="FF000000"/>
      <name val="Calibri"/>
      <family val="2"/>
      <scheme val="minor"/>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
      <patternFill patternType="solid">
        <fgColor theme="0"/>
        <bgColor indexed="11"/>
      </patternFill>
    </fill>
  </fills>
  <borders count="3">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s>
  <cellStyleXfs count="3">
    <xf numFmtId="0" fontId="0" fillId="0" borderId="0"/>
    <xf numFmtId="41" fontId="4" fillId="0" borderId="0" applyFont="0" applyFill="0" applyBorder="0" applyAlignment="0" applyProtection="0"/>
    <xf numFmtId="0" fontId="4" fillId="0" borderId="0"/>
  </cellStyleXfs>
  <cellXfs count="32">
    <xf numFmtId="0" fontId="0" fillId="0" borderId="0" xfId="0"/>
    <xf numFmtId="0" fontId="2" fillId="2" borderId="1" xfId="0" applyFont="1" applyFill="1" applyBorder="1" applyAlignment="1">
      <alignment horizontal="center" vertical="center"/>
    </xf>
    <xf numFmtId="164" fontId="3" fillId="3" borderId="2"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6" fillId="2" borderId="2" xfId="0" applyFont="1" applyFill="1" applyBorder="1" applyAlignment="1">
      <alignment horizontal="center" vertical="center"/>
    </xf>
    <xf numFmtId="0" fontId="0" fillId="0" borderId="2" xfId="0" applyBorder="1"/>
    <xf numFmtId="0" fontId="0" fillId="3" borderId="2" xfId="0" applyFill="1" applyBorder="1" applyAlignment="1" applyProtection="1">
      <alignment vertical="center"/>
      <protection locked="0"/>
    </xf>
    <xf numFmtId="0" fontId="0" fillId="4" borderId="2" xfId="0" applyFill="1" applyBorder="1" applyAlignment="1" applyProtection="1">
      <alignment horizontal="center" vertical="center" wrapText="1"/>
      <protection locked="0"/>
    </xf>
    <xf numFmtId="0" fontId="1" fillId="4" borderId="2" xfId="0" applyFont="1" applyFill="1" applyBorder="1" applyAlignment="1">
      <alignment horizontal="justify" vertical="center" wrapText="1"/>
    </xf>
    <xf numFmtId="0" fontId="1" fillId="5" borderId="2" xfId="2" applyFont="1" applyFill="1" applyBorder="1" applyAlignment="1" applyProtection="1">
      <alignment horizontal="center" vertical="center" wrapText="1"/>
      <protection locked="0"/>
    </xf>
    <xf numFmtId="0" fontId="7" fillId="0" borderId="2" xfId="2" applyFont="1" applyBorder="1" applyAlignment="1">
      <alignment horizontal="center" vertical="center" wrapText="1"/>
    </xf>
    <xf numFmtId="0" fontId="7" fillId="5" borderId="2" xfId="2" applyFont="1" applyFill="1" applyBorder="1" applyAlignment="1" applyProtection="1">
      <alignment horizontal="center" vertical="center" wrapText="1"/>
      <protection locked="0"/>
    </xf>
    <xf numFmtId="164" fontId="1" fillId="5" borderId="2" xfId="2" applyNumberFormat="1" applyFont="1" applyFill="1" applyBorder="1" applyAlignment="1" applyProtection="1">
      <alignment horizontal="center" vertical="center" wrapText="1"/>
      <protection locked="0"/>
    </xf>
    <xf numFmtId="41" fontId="1" fillId="4" borderId="2" xfId="1" applyFont="1" applyFill="1" applyBorder="1" applyAlignment="1" applyProtection="1">
      <alignment horizontal="center" vertical="center" wrapText="1"/>
      <protection locked="0"/>
    </xf>
    <xf numFmtId="9" fontId="1" fillId="5" borderId="2" xfId="0" applyNumberFormat="1" applyFont="1" applyFill="1" applyBorder="1" applyAlignment="1" applyProtection="1">
      <alignment horizontal="center" vertical="center" wrapText="1"/>
      <protection locked="0"/>
    </xf>
    <xf numFmtId="0" fontId="1" fillId="4" borderId="2" xfId="0" applyFont="1" applyFill="1" applyBorder="1" applyAlignment="1">
      <alignment horizontal="center" vertical="center"/>
    </xf>
    <xf numFmtId="0" fontId="7" fillId="4" borderId="2" xfId="0" applyFont="1" applyFill="1" applyBorder="1" applyAlignment="1">
      <alignment horizontal="center" vertical="center" wrapText="1"/>
    </xf>
    <xf numFmtId="0" fontId="7" fillId="4" borderId="2" xfId="0" applyFont="1" applyFill="1" applyBorder="1" applyAlignment="1" applyProtection="1">
      <alignment horizontal="center" vertical="center" wrapText="1"/>
      <protection locked="0"/>
    </xf>
    <xf numFmtId="0" fontId="0" fillId="4" borderId="2" xfId="0" applyFill="1" applyBorder="1" applyAlignment="1">
      <alignment horizontal="center" vertical="center"/>
    </xf>
    <xf numFmtId="0" fontId="7" fillId="0" borderId="2" xfId="0" applyFont="1" applyBorder="1" applyAlignment="1">
      <alignment horizontal="justify" vertical="center" wrapText="1"/>
    </xf>
    <xf numFmtId="0" fontId="7" fillId="4" borderId="2" xfId="0" applyFont="1" applyFill="1" applyBorder="1" applyAlignment="1">
      <alignment horizontal="left" vertical="center" wrapText="1"/>
    </xf>
    <xf numFmtId="164" fontId="1" fillId="4" borderId="2" xfId="0" applyNumberFormat="1" applyFont="1" applyFill="1" applyBorder="1" applyAlignment="1" applyProtection="1">
      <alignment horizontal="center" vertical="center" wrapText="1"/>
      <protection locked="0"/>
    </xf>
    <xf numFmtId="0" fontId="0" fillId="0" borderId="2" xfId="0" applyBorder="1" applyAlignment="1">
      <alignment wrapText="1"/>
    </xf>
    <xf numFmtId="0" fontId="0" fillId="0" borderId="2" xfId="0" applyBorder="1" applyAlignment="1">
      <alignment vertical="center" wrapText="1"/>
    </xf>
    <xf numFmtId="0" fontId="0" fillId="0" borderId="2" xfId="0" applyBorder="1" applyAlignment="1">
      <alignment horizontal="center" vertical="center"/>
    </xf>
    <xf numFmtId="14" fontId="0" fillId="0" borderId="2" xfId="0" applyNumberFormat="1" applyBorder="1" applyAlignment="1">
      <alignment horizontal="center" vertical="center"/>
    </xf>
    <xf numFmtId="164" fontId="0" fillId="0" borderId="2" xfId="0" applyNumberFormat="1" applyBorder="1" applyAlignment="1" applyProtection="1">
      <alignment horizontal="left" vertical="center" wrapText="1"/>
      <protection locked="0"/>
    </xf>
    <xf numFmtId="164" fontId="7" fillId="0" borderId="2" xfId="0" applyNumberFormat="1" applyFont="1" applyBorder="1" applyAlignment="1" applyProtection="1">
      <alignment vertical="center" wrapText="1"/>
      <protection locked="0"/>
    </xf>
    <xf numFmtId="0" fontId="7" fillId="0" borderId="2" xfId="0" applyFont="1" applyBorder="1" applyAlignment="1">
      <alignment horizontal="center" vertical="center" wrapText="1"/>
    </xf>
    <xf numFmtId="165" fontId="0" fillId="0" borderId="2" xfId="0" applyNumberFormat="1" applyBorder="1" applyAlignment="1" applyProtection="1">
      <alignment horizontal="center" vertical="center" wrapText="1"/>
      <protection locked="0"/>
    </xf>
    <xf numFmtId="0" fontId="0" fillId="0" borderId="2" xfId="0" applyBorder="1" applyAlignment="1">
      <alignment horizontal="center" vertical="center" wrapText="1"/>
    </xf>
  </cellXfs>
  <cellStyles count="3">
    <cellStyle name="Millares [0]" xfId="1" builtinId="6"/>
    <cellStyle name="Normal" xfId="0" builtinId="0"/>
    <cellStyle name="Normal 2" xfId="2" xr:uid="{B4A7012C-DDDB-4413-9CAB-2AB77C4841EF}"/>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topLeftCell="A18" workbookViewId="0">
      <selection activeCell="B18" sqref="B18"/>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11754</v>
      </c>
    </row>
    <row r="5" spans="1:15" x14ac:dyDescent="0.25">
      <c r="B5" s="1" t="s">
        <v>6</v>
      </c>
      <c r="C5" s="2">
        <v>45111</v>
      </c>
    </row>
    <row r="6" spans="1:15" x14ac:dyDescent="0.25">
      <c r="B6" s="1" t="s">
        <v>7</v>
      </c>
      <c r="C6" s="1">
        <v>0</v>
      </c>
      <c r="D6" s="1" t="s">
        <v>8</v>
      </c>
    </row>
    <row r="8" spans="1:15" x14ac:dyDescent="0.25">
      <c r="A8" s="1" t="s">
        <v>9</v>
      </c>
      <c r="B8" s="3" t="s">
        <v>10</v>
      </c>
      <c r="C8" s="4"/>
      <c r="D8" s="4"/>
      <c r="E8" s="4"/>
      <c r="F8" s="4"/>
      <c r="G8" s="4"/>
      <c r="H8" s="4"/>
      <c r="I8" s="4"/>
      <c r="J8" s="4"/>
      <c r="K8" s="4"/>
      <c r="L8" s="4"/>
      <c r="M8" s="4"/>
      <c r="N8" s="4"/>
      <c r="O8" s="4"/>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95" x14ac:dyDescent="0.25">
      <c r="A11" s="5">
        <v>1</v>
      </c>
      <c r="B11" s="6" t="s">
        <v>24</v>
      </c>
      <c r="C11" s="7" t="s">
        <v>25</v>
      </c>
      <c r="D11" s="8" t="s">
        <v>27</v>
      </c>
      <c r="E11" s="9" t="s">
        <v>28</v>
      </c>
      <c r="F11" s="10" t="s">
        <v>29</v>
      </c>
      <c r="G11" s="11" t="s">
        <v>30</v>
      </c>
      <c r="H11" s="12" t="s">
        <v>31</v>
      </c>
      <c r="I11" s="12" t="s">
        <v>32</v>
      </c>
      <c r="J11" s="10">
        <v>4</v>
      </c>
      <c r="K11" s="13">
        <v>45139</v>
      </c>
      <c r="L11" s="13">
        <v>45657</v>
      </c>
      <c r="M11" s="14">
        <f t="shared" ref="M11:M18" si="0">(L11-K11)/7</f>
        <v>74</v>
      </c>
      <c r="N11" s="15"/>
      <c r="O11" s="16" t="s">
        <v>33</v>
      </c>
    </row>
    <row r="12" spans="1:15" ht="180" x14ac:dyDescent="0.25">
      <c r="A12" s="5">
        <v>2</v>
      </c>
      <c r="B12" s="6" t="s">
        <v>34</v>
      </c>
      <c r="C12" s="7" t="s">
        <v>25</v>
      </c>
      <c r="D12" s="8" t="s">
        <v>35</v>
      </c>
      <c r="E12" s="9" t="s">
        <v>36</v>
      </c>
      <c r="F12" s="10" t="s">
        <v>37</v>
      </c>
      <c r="G12" s="17" t="s">
        <v>38</v>
      </c>
      <c r="H12" s="17" t="s">
        <v>39</v>
      </c>
      <c r="I12" s="18" t="s">
        <v>40</v>
      </c>
      <c r="J12" s="18">
        <v>4</v>
      </c>
      <c r="K12" s="13">
        <v>45139</v>
      </c>
      <c r="L12" s="13">
        <v>45657</v>
      </c>
      <c r="M12" s="14">
        <f t="shared" si="0"/>
        <v>74</v>
      </c>
      <c r="N12" s="15"/>
      <c r="O12" s="19" t="s">
        <v>33</v>
      </c>
    </row>
    <row r="13" spans="1:15" ht="255" x14ac:dyDescent="0.25">
      <c r="A13" s="5">
        <v>3</v>
      </c>
      <c r="B13" s="6" t="s">
        <v>41</v>
      </c>
      <c r="C13" s="7" t="s">
        <v>25</v>
      </c>
      <c r="D13" s="8" t="s">
        <v>42</v>
      </c>
      <c r="E13" s="20" t="s">
        <v>43</v>
      </c>
      <c r="F13" s="10" t="s">
        <v>44</v>
      </c>
      <c r="G13" s="17" t="s">
        <v>45</v>
      </c>
      <c r="H13" s="21" t="s">
        <v>46</v>
      </c>
      <c r="I13" s="21" t="s">
        <v>47</v>
      </c>
      <c r="J13" s="18">
        <v>4</v>
      </c>
      <c r="K13" s="22">
        <v>45139</v>
      </c>
      <c r="L13" s="22">
        <v>45504</v>
      </c>
      <c r="M13" s="14">
        <f t="shared" si="0"/>
        <v>52.142857142857146</v>
      </c>
      <c r="N13" s="6"/>
      <c r="O13" s="19" t="s">
        <v>48</v>
      </c>
    </row>
    <row r="14" spans="1:15" ht="240" x14ac:dyDescent="0.25">
      <c r="A14" s="5">
        <v>4</v>
      </c>
      <c r="B14" s="6" t="s">
        <v>49</v>
      </c>
      <c r="C14" s="7" t="s">
        <v>25</v>
      </c>
      <c r="D14" s="8" t="s">
        <v>50</v>
      </c>
      <c r="E14" s="23" t="s">
        <v>51</v>
      </c>
      <c r="F14" s="23" t="s">
        <v>52</v>
      </c>
      <c r="G14" s="23" t="s">
        <v>53</v>
      </c>
      <c r="H14" s="23" t="s">
        <v>54</v>
      </c>
      <c r="I14" s="24" t="s">
        <v>55</v>
      </c>
      <c r="J14" s="25">
        <v>1</v>
      </c>
      <c r="K14" s="26">
        <v>45153</v>
      </c>
      <c r="L14" s="26">
        <v>45427</v>
      </c>
      <c r="M14" s="14">
        <f t="shared" si="0"/>
        <v>39.142857142857146</v>
      </c>
      <c r="N14" s="6"/>
      <c r="O14" s="25" t="s">
        <v>56</v>
      </c>
    </row>
    <row r="15" spans="1:15" ht="240" x14ac:dyDescent="0.25">
      <c r="A15" s="5">
        <v>5</v>
      </c>
      <c r="B15" s="6" t="s">
        <v>57</v>
      </c>
      <c r="C15" s="7" t="s">
        <v>25</v>
      </c>
      <c r="D15" s="8" t="s">
        <v>50</v>
      </c>
      <c r="E15" s="23" t="s">
        <v>51</v>
      </c>
      <c r="F15" s="23" t="s">
        <v>52</v>
      </c>
      <c r="G15" s="23" t="s">
        <v>53</v>
      </c>
      <c r="H15" s="23" t="s">
        <v>58</v>
      </c>
      <c r="I15" s="23" t="s">
        <v>59</v>
      </c>
      <c r="J15" s="25">
        <v>2</v>
      </c>
      <c r="K15" s="26">
        <v>45153</v>
      </c>
      <c r="L15" s="26">
        <v>45473</v>
      </c>
      <c r="M15" s="14">
        <f t="shared" si="0"/>
        <v>45.714285714285715</v>
      </c>
      <c r="N15" s="6"/>
      <c r="O15" s="25" t="s">
        <v>56</v>
      </c>
    </row>
    <row r="16" spans="1:15" ht="240" x14ac:dyDescent="0.25">
      <c r="A16" s="5">
        <v>6</v>
      </c>
      <c r="B16" s="6" t="s">
        <v>60</v>
      </c>
      <c r="C16" s="7" t="s">
        <v>25</v>
      </c>
      <c r="D16" s="8" t="s">
        <v>50</v>
      </c>
      <c r="E16" s="23" t="s">
        <v>51</v>
      </c>
      <c r="F16" s="23" t="s">
        <v>52</v>
      </c>
      <c r="G16" s="23" t="s">
        <v>53</v>
      </c>
      <c r="H16" s="23" t="s">
        <v>61</v>
      </c>
      <c r="I16" s="23" t="s">
        <v>62</v>
      </c>
      <c r="J16" s="25">
        <v>3</v>
      </c>
      <c r="K16" s="26">
        <v>45153</v>
      </c>
      <c r="L16" s="26">
        <v>45504</v>
      </c>
      <c r="M16" s="14">
        <f t="shared" si="0"/>
        <v>50.142857142857146</v>
      </c>
      <c r="N16" s="6"/>
      <c r="O16" s="25" t="s">
        <v>56</v>
      </c>
    </row>
    <row r="17" spans="1:15" ht="240" x14ac:dyDescent="0.25">
      <c r="A17" s="5">
        <v>7</v>
      </c>
      <c r="B17" s="6" t="s">
        <v>63</v>
      </c>
      <c r="C17" s="7" t="s">
        <v>25</v>
      </c>
      <c r="D17" s="8" t="s">
        <v>64</v>
      </c>
      <c r="E17" s="24" t="s">
        <v>65</v>
      </c>
      <c r="F17" s="10" t="s">
        <v>66</v>
      </c>
      <c r="G17" s="27" t="s">
        <v>67</v>
      </c>
      <c r="H17" s="28" t="s">
        <v>68</v>
      </c>
      <c r="I17" s="29" t="s">
        <v>69</v>
      </c>
      <c r="J17" s="29">
        <v>7</v>
      </c>
      <c r="K17" s="30">
        <v>45139</v>
      </c>
      <c r="L17" s="30">
        <v>45382</v>
      </c>
      <c r="M17" s="14">
        <f t="shared" si="0"/>
        <v>34.714285714285715</v>
      </c>
      <c r="N17" s="6"/>
      <c r="O17" s="31" t="s">
        <v>33</v>
      </c>
    </row>
    <row r="18" spans="1:15" ht="210" x14ac:dyDescent="0.25">
      <c r="A18" s="5">
        <v>8</v>
      </c>
      <c r="B18" s="6" t="s">
        <v>70</v>
      </c>
      <c r="C18" s="7" t="s">
        <v>25</v>
      </c>
      <c r="D18" s="8" t="s">
        <v>64</v>
      </c>
      <c r="E18" s="24" t="s">
        <v>65</v>
      </c>
      <c r="F18" s="24" t="s">
        <v>71</v>
      </c>
      <c r="G18" s="11" t="s">
        <v>72</v>
      </c>
      <c r="H18" s="12" t="s">
        <v>73</v>
      </c>
      <c r="I18" s="12" t="s">
        <v>74</v>
      </c>
      <c r="J18" s="10">
        <v>3</v>
      </c>
      <c r="K18" s="30">
        <v>45139</v>
      </c>
      <c r="L18" s="13">
        <v>45657</v>
      </c>
      <c r="M18" s="14">
        <f t="shared" si="0"/>
        <v>74</v>
      </c>
      <c r="N18" s="6"/>
      <c r="O18" s="25" t="s">
        <v>75</v>
      </c>
    </row>
    <row r="351003" spans="1:1" x14ac:dyDescent="0.25">
      <c r="A351003" t="s">
        <v>25</v>
      </c>
    </row>
    <row r="351004" spans="1:1" x14ac:dyDescent="0.25">
      <c r="A351004" t="s">
        <v>26</v>
      </c>
    </row>
  </sheetData>
  <mergeCells count="1">
    <mergeCell ref="B8:O8"/>
  </mergeCells>
  <conditionalFormatting sqref="K14:L14">
    <cfRule type="timePeriod" dxfId="3" priority="4" timePeriod="lastWeek">
      <formula>AND(TODAY()-ROUNDDOWN(K14,0)&gt;=(WEEKDAY(TODAY())),TODAY()-ROUNDDOWN(K14,0)&lt;(WEEKDAY(TODAY())+7))</formula>
    </cfRule>
  </conditionalFormatting>
  <conditionalFormatting sqref="K15:L15">
    <cfRule type="timePeriod" dxfId="2" priority="3" timePeriod="lastWeek">
      <formula>AND(TODAY()-ROUNDDOWN(K15,0)&gt;=(WEEKDAY(TODAY())),TODAY()-ROUNDDOWN(K15,0)&lt;(WEEKDAY(TODAY())+7))</formula>
    </cfRule>
  </conditionalFormatting>
  <conditionalFormatting sqref="K16">
    <cfRule type="timePeriod" dxfId="1" priority="2" timePeriod="lastWeek">
      <formula>AND(TODAY()-ROUNDDOWN(K16,0)&gt;=(WEEKDAY(TODAY())),TODAY()-ROUNDDOWN(K16,0)&lt;(WEEKDAY(TODAY())+7))</formula>
    </cfRule>
  </conditionalFormatting>
  <conditionalFormatting sqref="L16">
    <cfRule type="timePeriod" dxfId="0" priority="1" timePeriod="lastWeek">
      <formula>AND(TODAY()-ROUNDDOWN(L16,0)&gt;=(WEEKDAY(TODAY())),TODAY()-ROUNDDOWN(L16,0)&lt;(WEEKDAY(TODAY())+7))</formula>
    </cfRule>
  </conditionalFormatting>
  <dataValidations count="11">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3 D17:D18" xr:uid="{C3223B81-5653-4954-81A4-0C2AF47D4E2F}">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2" xr:uid="{8E1F7FE4-FE26-4AC8-9C3B-8C990A78AAD5}">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3 F17:F18" xr:uid="{E1E40C11-D655-47F1-A393-9FB6AAFC557B}">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H11:I11 H18:I18" xr:uid="{6B156392-25C7-4138-B576-62EDB3AFD14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G11 G18" xr:uid="{0859790A-8F06-44C8-B51A-D6979AA67AF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 J18" xr:uid="{35825C49-CF88-4DE1-A196-FA47D574E135}">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3" xr:uid="{EBDA4349-F4BC-4AB1-8C42-34422BD1B29C}">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G17:H17 L11:L13 K17:L18" xr:uid="{395122E5-8B94-4DBA-9673-46F748BE4CAD}">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N11:O12" xr:uid="{0ECE6C9A-F140-46E4-A531-093ED9C4C8A7}">
      <formula1>0</formula1>
      <formula2>390</formula2>
    </dataValidation>
    <dataValidation allowBlank="1" showInputMessage="1" showErrorMessage="1" promptTitle="Ingrese Fecha (DD/MM/AAAA)" prompt="Registre la FECHA PROGRAMADA para la terminación de la actividad. (DD/MM/AAAA)" sqref="M11:M18" xr:uid="{697942E9-FB35-400B-B1C1-A6C1B1B74E37}"/>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8" xr:uid="{55F5B834-5ECC-4519-9D80-7CBDF749AE8A}">
      <formula1>$A$350958:$A$350960</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Carolina Alexandra Silva Duarte</cp:lastModifiedBy>
  <dcterms:created xsi:type="dcterms:W3CDTF">2023-08-01T15:35:19Z</dcterms:created>
  <dcterms:modified xsi:type="dcterms:W3CDTF">2023-08-01T15:37:27Z</dcterms:modified>
</cp:coreProperties>
</file>