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T:\4. EVALUACION Y SEGUIMIENTO 2019\INFORMES DE SEGUIMIENTO\AUTODIAGNOSTICOS\EVALUACION OCTUBRE\Direccionamiento y Planeación Institucional\"/>
    </mc:Choice>
  </mc:AlternateContent>
  <xr:revisionPtr revIDLastSave="0" documentId="13_ncr:1_{A31ABA71-91C8-4261-9AD6-49155F8E41F1}" xr6:coauthVersionLast="36" xr6:coauthVersionMax="36" xr10:uidLastSave="{00000000-0000-0000-0000-000000000000}"/>
  <bookViews>
    <workbookView xWindow="0" yWindow="0" windowWidth="28800" windowHeight="12225" tabRatio="795" firstSheet="4" activeTab="4" xr2:uid="{00000000-000D-0000-FFFF-FFFF00000000}"/>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_xlnm._FilterDatabase" localSheetId="4" hidden="1">'Plan de Acción'!$A$6:$AA$7</definedName>
    <definedName name="Acciones_Categoría_3">'[1]Ponderaciones y parámetros'!$K$6:$N$6</definedName>
    <definedName name="Nombre" localSheetId="1">#REF!</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8" l="1"/>
  <c r="D10" i="15" l="1"/>
  <c r="F10" i="15"/>
  <c r="D58" i="15" l="1"/>
  <c r="F58" i="15"/>
  <c r="F56" i="15"/>
  <c r="F45" i="15"/>
  <c r="F28" i="15"/>
  <c r="F27" i="15"/>
  <c r="F22" i="15"/>
  <c r="F14"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9" i="8" l="1"/>
  <c r="F8" i="8"/>
  <c r="E11" i="8"/>
  <c r="E12" i="8"/>
  <c r="E13" i="8"/>
  <c r="E14" i="8"/>
  <c r="E15" i="8"/>
  <c r="E16" i="8"/>
  <c r="E17" i="8"/>
  <c r="E18"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10" i="8"/>
  <c r="E9" i="8"/>
  <c r="E8" i="8"/>
  <c r="K104" i="17" l="1"/>
  <c r="K100" i="17"/>
  <c r="K77" i="17"/>
  <c r="J83" i="17"/>
  <c r="J82" i="17"/>
  <c r="J81" i="17"/>
  <c r="J80" i="17"/>
  <c r="I59" i="17"/>
  <c r="I58" i="17"/>
  <c r="I57" i="17"/>
  <c r="J36" i="17"/>
  <c r="J35" i="17"/>
  <c r="J34" i="17"/>
  <c r="G6" i="15" l="1"/>
  <c r="L36" i="17"/>
  <c r="D27" i="15"/>
  <c r="L35" i="17" s="1"/>
  <c r="L34" i="17"/>
  <c r="M104" i="17"/>
  <c r="L83" i="17"/>
  <c r="L82" i="17"/>
  <c r="L81" i="17"/>
  <c r="L80" i="17"/>
  <c r="K59" i="17"/>
  <c r="K58" i="17"/>
  <c r="K57" i="17" l="1"/>
  <c r="C3" i="15" l="1"/>
  <c r="K12" i="17" l="1"/>
  <c r="K54" i="17"/>
  <c r="I12" i="17"/>
</calcChain>
</file>

<file path=xl/sharedStrings.xml><?xml version="1.0" encoding="utf-8"?>
<sst xmlns="http://schemas.openxmlformats.org/spreadsheetml/2006/main" count="390" uniqueCount="269">
  <si>
    <t xml:space="preserve">AUTODIAGNÓSTICO DE GESTIÓN </t>
  </si>
  <si>
    <t>DIRECCIONAMIENTO Y PLANEACIÓN</t>
  </si>
  <si>
    <t>INSTRUCCIONES DE DILIGENCIAMIENTO</t>
  </si>
  <si>
    <t>AUTODIAGNÓSTICO</t>
  </si>
  <si>
    <t>PLAN DE ACCIÓN</t>
  </si>
  <si>
    <t/>
  </si>
  <si>
    <t>AUTODIAGNÓSTICO DE GESTIÓN POLÍTICA DIRECCIONAMIENTO Y PLANEACIÓN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</si>
  <si>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</si>
  <si>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</si>
  <si>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</si>
  <si>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</si>
  <si>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</si>
  <si>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</si>
  <si>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</si>
  <si>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</si>
  <si>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</si>
  <si>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</si>
  <si>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</si>
  <si>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</si>
  <si>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</si>
  <si>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</si>
  <si>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</si>
  <si>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</si>
  <si>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</si>
  <si>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</si>
  <si>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</si>
  <si>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</si>
  <si>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</si>
  <si>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</si>
  <si>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</si>
  <si>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</si>
  <si>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</si>
  <si>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</si>
  <si>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</si>
  <si>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</si>
  <si>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</si>
  <si>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</si>
  <si>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</si>
  <si>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</si>
  <si>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</si>
  <si>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</si>
  <si>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</si>
  <si>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</si>
  <si>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</si>
  <si>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</si>
  <si>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</si>
  <si>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</si>
  <si>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</si>
  <si>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</si>
  <si>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</si>
  <si>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COMPONENTES</t>
  </si>
  <si>
    <t>CALIFICACIÓN</t>
  </si>
  <si>
    <t>CATEGORÍAS</t>
  </si>
  <si>
    <t>ACTIVIDADES DE GESTIÓN</t>
  </si>
  <si>
    <t>PUNTAJE 
(0 - 100)</t>
  </si>
  <si>
    <t>OBSERVACIONES</t>
  </si>
  <si>
    <t>Contexto Estratégico</t>
  </si>
  <si>
    <t>Conocimiento de la organización</t>
  </si>
  <si>
    <t xml:space="preserve">Identificar el propósito fundamental (misión, razón de ser u objeto social) para el cual fue creada la entidad, los derechos que garantiza y los problemas y necesidades sociales que está llamada a resolver. </t>
  </si>
  <si>
    <r>
      <rPr>
        <sz val="10"/>
        <rFont val="Arial"/>
        <family val="2"/>
      </rPr>
      <t xml:space="preserve"> Se encuentra registrada en el artículo 14 de la Ley 1444 del 2011, y soportada en el siguiente link</t>
    </r>
    <r>
      <rPr>
        <sz val="10"/>
        <color theme="10"/>
        <rFont val="Arial"/>
        <family val="2"/>
      </rPr>
      <t xml:space="preserve">  </t>
    </r>
    <r>
      <rPr>
        <u/>
        <sz val="10"/>
        <color theme="10"/>
        <rFont val="Arial"/>
        <family val="2"/>
      </rPr>
      <t>http://portal.minvivienda.local/sobre-el-ministerio/mision-y-vision</t>
    </r>
  </si>
  <si>
    <t>Difundir entre todos los servidores, las competencias y funciones asignadas por el acto de creación, la Constitución y la Ley a la entidad</t>
  </si>
  <si>
    <t>Difundir entre todos los servidores el rol que desempeña la entidad en la estructura de la Administración Pública (naturaleza jurídica) o del Estado?</t>
  </si>
  <si>
    <r>
      <rPr>
        <sz val="9"/>
        <rFont val="Arial"/>
        <family val="2"/>
      </rPr>
      <t>Se presenta en el momento  de ingreso del servidor publico y se puede evidenciar en el link</t>
    </r>
    <r>
      <rPr>
        <sz val="9"/>
        <color rgb="FF002060"/>
        <rFont val="Arial"/>
        <family val="2"/>
      </rPr>
      <t xml:space="preserve"> http://nuestranet.minvivienda.local/Talento%20Humano/InduccionEmpleados/Paginas/default.aspx</t>
    </r>
  </si>
  <si>
    <t>Difundir entre todos los servidores, el aporte que el trabajo de la entidad hace al cumplimiento de los objetivos del Gobierno (PND o PTD - Rama ejecutiva)</t>
  </si>
  <si>
    <t>Se presenta las bases del plan nacional de desarrollo publicado en la pagina web. 
https://colaboracion.dnp.gov.co/cdt/prensa/bases%20plan%20nacional%20de%20desarrollo%202014-2018.pdf</t>
  </si>
  <si>
    <t>Identificación de los grupos de valor y sus necesidades</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</si>
  <si>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</si>
  <si>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r>
      <rPr>
        <sz val="10"/>
        <rFont val="Arial"/>
        <family val="2"/>
      </rPr>
      <t xml:space="preserve">Se desarrollo un documento de contexto estratégico actualizado y se encuentra en el link: </t>
    </r>
    <r>
      <rPr>
        <u/>
        <sz val="10"/>
        <color theme="10"/>
        <rFont val="Arial"/>
        <family val="2"/>
      </rPr>
      <t xml:space="preserve">
http://portal.minvivienda.local/ProcesosCorporativos/PEF-L-01%20Contexto%20Estratégico%20MVCT%202019%203.0.pdf
Evidencia Decreto semillero de propietarios, memoria justificativa programa semillero de propietarios ( diagnostico y caracterización de grupos de valor), Decreto casa digna vida digna, Memoria justificativa programa semillero de propietarios, </t>
    </r>
  </si>
  <si>
    <t>Identificar los grupos de interés de la entidad, esto es, los ciudadanos u organizaciones sociales que por su actividad, son afectados o tienen interés de participar en la gestión de la entidad.</t>
  </si>
  <si>
    <r>
      <rPr>
        <sz val="10"/>
        <rFont val="Arial"/>
        <family val="2"/>
      </rPr>
      <t xml:space="preserve">Se desarrollo un documento de contexto estratégico actualizado y se encuentra en el link: </t>
    </r>
    <r>
      <rPr>
        <u/>
        <sz val="10"/>
        <color theme="10"/>
        <rFont val="Arial"/>
        <family val="2"/>
      </rPr>
      <t xml:space="preserve">
http://portal.minvivienda.local/ProcesosCorporativos/PEF-L-01%20Contexto%20Estratégico%20MVCT%202019%203.0.pdf</t>
    </r>
  </si>
  <si>
    <t>GRÁFICAS</t>
  </si>
  <si>
    <t>Establecer y priorizar variables que permitan caracterizar (identificar, segmentar y reconocer) sus grupos de valor y, especialmente, sus derechos, necesidades y problemas.</t>
  </si>
  <si>
    <t xml:space="preserve">Matriz  grupos de valor </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</si>
  <si>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</si>
  <si>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Documento conpes 3725 de 2012, Documento conpes 3869 de 2016, Memoria justificativa programa semillero de propietarios, memoria justificativa programa semillero de propietarios.</t>
  </si>
  <si>
    <t>Clasificar los grupos de personas (naturales o jurídicas) dependiendo de características similares (necesidades, problemas, ubicación territorial, entre otras).</t>
  </si>
  <si>
    <t>No se cuenta con evidencia que confirme la ejecución de la actividad</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</si>
  <si>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</si>
  <si>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</si>
  <si>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</si>
  <si>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Diagnóstico de capacidades y entornos</t>
  </si>
  <si>
    <r>
      <t>Adelantar un diagnóstico de capacidades y entorno</t>
    </r>
    <r>
      <rPr>
        <sz val="10"/>
        <color theme="3" tint="-0.249977111117893"/>
        <rFont val="Arial"/>
        <family val="2"/>
      </rPr>
      <t xml:space="preserve">s de la entidad para desarrollar su gestión y lograr un desempeño acorde con los resultados previstos. </t>
    </r>
  </si>
  <si>
    <t>Durante la vigencia se dio inicio,  a un documento de cargas laborales que se encuentra en  el link http://portal.minvivienda.local/Documents/Sobre%20el%20Ministerio/Talento%20humano/Plan%20anual%20de%20Vacantes/PLAN%20DE%20PREVISION%20DE%20RECURSO%20HUMANO%20VIGENCIA%202018.pdf#search=cargas%20laborales 
y también se encuentra en el documento contexto:  http://portal.minvivienda.local/ProcesosCorporativos/PEF-L-01%20Contexto%20Estratégico%20MVCT%202019%203.0.pdf</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</si>
  <si>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</si>
  <si>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</si>
  <si>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</si>
  <si>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</si>
  <si>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t>Se identifica en el siguiente link del documento entorno: http://portal.minvivienda.local/ProcesosCorporativos/PEF-L-01%20Contexto%20Estratégico%20MVCT%202019%203.0.pdf</t>
  </si>
  <si>
    <t>Calidad de la Planeación</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</si>
  <si>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</si>
  <si>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</si>
  <si>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r>
      <rPr>
        <sz val="10"/>
        <rFont val="Arial"/>
        <family val="2"/>
      </rPr>
      <t xml:space="preserve">Se adelantó dentro del documento del PAAC un diagnóstico previo sobre las recomendaciones de control interno y sobre los registros del periodo anterior obre los registros del periodo anterior. </t>
    </r>
    <r>
      <rPr>
        <u/>
        <sz val="10"/>
        <color theme="10"/>
        <rFont val="Arial"/>
        <family val="2"/>
      </rPr>
      <t xml:space="preserve">http://portal.minvivienda.local/sobre-el-ministerio/planeacion-gestion-y-control/planeacion-y-seguimiento </t>
    </r>
  </si>
  <si>
    <t>Formulación de planes</t>
  </si>
  <si>
    <t xml:space="preserve">Contar con un líder o área responsable encargada del proceso de planeación. </t>
  </si>
  <si>
    <t xml:space="preserve">Se tiene como evidencia los siguientes documentos: Decreto 3571:
Artículo 8° numerales 3 y 4. (Evaluación)
Artículo 9° numerales 3,4,5,8 y 11. (Seguimiento)
Caracterización de los procesos de PEGRF (Planeación Estratégica y Gestión de Recursos Financieros) 
</t>
  </si>
  <si>
    <t xml:space="preserve">Formular resultados a alcanzar en términos de cantidad y calidad de los productos y servicios que va a generar, año a año y en el largo plazo (4, 10, 20 años). </t>
  </si>
  <si>
    <r>
      <rPr>
        <sz val="10"/>
        <rFont val="Arial"/>
        <family val="2"/>
      </rPr>
      <t xml:space="preserve">Se adelantó dentro de  los informes de Planeación estratégica e informes de gestión. </t>
    </r>
    <r>
      <rPr>
        <u/>
        <sz val="10"/>
        <color theme="10"/>
        <rFont val="Arial"/>
        <family val="2"/>
      </rPr>
      <t xml:space="preserve">
http://portal.minvivienda.local/sobre-el-ministerio/planeacion-gestion-y-control/planeacion-y-seguimiento/planes-estrategicos
http://portal.minvivienda.local/sobre-el-ministerio/planeacion-gestion-y-control/planeacion-y-seguimiento/informes-de-gestion</t>
    </r>
  </si>
  <si>
    <t>Formular las metas de corto y largo plazo, financiables, tangibles, medibles, cuantificables, audaces y coherentes con los problemas y necesidades que deben atender o satisface</t>
  </si>
  <si>
    <t>Se registra en el plan de acción de cada vigencia
http://portal.minvivienda.local/sobre-el-ministerio/planeacion-gestion-y-control/planeacion-y-seguimiento/plan-de-accion-institucional</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</si>
  <si>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</si>
  <si>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Convenios reportados por el equipo de cooperación</t>
  </si>
  <si>
    <t>Establecer qué se debe medir y qué información se quiere obtener de esa medición, para saber qué tipo de indicador se necesita</t>
  </si>
  <si>
    <t>Hojas de vida de indicadores PEI y Sinergia, fichas de proyectos e informes de avance de proyectos y de indicadores PND y Planeación</t>
  </si>
  <si>
    <r>
      <t>Formular los indicadores que permitirán</t>
    </r>
    <r>
      <rPr>
        <sz val="11"/>
        <color theme="1"/>
        <rFont val="Arial"/>
        <family val="2"/>
      </rPr>
      <t xml:space="preserve"> </t>
    </r>
    <r>
      <rPr>
        <sz val="10"/>
        <color theme="3" tint="-0.249977111117893"/>
        <rFont val="Arial"/>
        <family val="2"/>
      </rPr>
      <t>verificar el cumplimiento de objetivos y metas así como el alcance de los resultados propuestos e introducir ajustes a los planes de acción (evaluación del desempeño institucional)</t>
    </r>
  </si>
  <si>
    <t>http://portal.minvivienda.local/sobre-el-ministerio/planeacion-gestion-y-control/planeacion-y-seguimiento/plan-de-accion-institucional</t>
  </si>
  <si>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</si>
  <si>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 xml:space="preserve">Fichas técnicas y hojas de vida de los indicadores del PEI. Incluir SIGOB y Plan 6 meses
</t>
  </si>
  <si>
    <t>Establecer la frecuencia adecuada para la medición de los indicadores, a fin de tomar decisiones en el momento justo</t>
  </si>
  <si>
    <t xml:space="preserve">Fichas técnicas y hojas de vida de los indicadores del PEI.
</t>
  </si>
  <si>
    <t>Identificar, en la medida de lo posible) los efectos o cambios que se quiere generar en el mejoramiento de las condiciones de vida de sus grupos de valor</t>
  </si>
  <si>
    <t>Evaluación de operación y linea base de programas de vivienda gratuita y SFV</t>
  </si>
  <si>
    <t>Diseñar los controles necesarios para que la planeación y su ejecución se lleven a cabo de manera eficiente, eficaz, efectiva y transparente, logrando una adecuada prestación de los servicios o producción de bienes que le son inherentes</t>
  </si>
  <si>
    <t>Actas mapas de riesgos de 21  procesos adjunto documentos carpeta 28 y 29</t>
  </si>
  <si>
    <t>Analizar el contexto interno y externo de la entidad para la identificación de los riesgos y sus posibles causas (incluidos riesgos operativos, riesgos de riesgos de contratación, riesgos para la defensa jurídica, riesgos de seguridad digital, entre otros)</t>
  </si>
  <si>
    <t>Incluir la planeación de las demás dimensiones de MIPG y de sus políticas, acorde con lo señalado para cada una, tales como talento humano, TIC, plan anticorrupción y de servicio al ciudadano, plan anual de adquisiciones, planes de archivo, entre otros.</t>
  </si>
  <si>
    <r>
      <rPr>
        <sz val="10"/>
        <rFont val="Arial"/>
        <family val="2"/>
      </rPr>
      <t xml:space="preserve"> Se identifica en el siguiente link: </t>
    </r>
    <r>
      <rPr>
        <u/>
        <sz val="10"/>
        <color theme="10"/>
        <rFont val="Arial"/>
        <family val="2"/>
      </rPr>
      <t xml:space="preserve">
http://portal.minvivienda.local/sobre-el-ministerio/planeacion-gestion-y-control/planeacion-y-seguimiento/plan-de-accion-institucional</t>
    </r>
  </si>
  <si>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</si>
  <si>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http://portal.minvivienda.local/sobre-el-ministerio/planeacion-gestion-y-control/planeacion-y-seguimiento/plan-anticorrupcion-y-de-atencion-al-ciudadano</t>
  </si>
  <si>
    <t>Socializar el PAAC antes de su publicación para que actores internos y externos formulen sus observaciones y propuestas</t>
  </si>
  <si>
    <t>Publicación PAAC</t>
  </si>
  <si>
    <t>Publicar el Plan Anticorrupción y de Atención al Ciudadano a más tardar el 31 de enero de cada año en la sección "transparencia y acceso a la información pública" del sitio web oficial de la entidad.</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</si>
  <si>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</si>
  <si>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Instructivo consolidado de plan de acción  , procedimiento de plan de acción, se adjunta en la carpeta de evidencias  numero 34</t>
  </si>
  <si>
    <t>Publicar el Plan de Acción Anual a más tardar el 31 de enero de cada vigencia</t>
  </si>
  <si>
    <t>Se adjunta imagen de publicación en la pagina web, anexa documento Word , carpeta35</t>
  </si>
  <si>
    <t>Programación presupuestal</t>
  </si>
  <si>
    <r>
      <t xml:space="preserve">Formular los planes </t>
    </r>
    <r>
      <rPr>
        <sz val="10"/>
        <color theme="3" tint="-0.249977111117893"/>
        <rFont val="Arial"/>
        <family val="2"/>
      </rPr>
      <t>en consonancia con la programación presupuestal de la entidad (Marco de Gasto de Mediano Plazo -MGMP y presupuesto anual) de tal manera que la planeación sea presupuestalmente viable y sostenible.</t>
    </r>
  </si>
  <si>
    <t>Documento de programación ,sustentación de presupuesto</t>
  </si>
  <si>
    <t>Formular los planes con base en resultados obtenidos (información sobre desempeño) en programas, planes o proyectos anteriores</t>
  </si>
  <si>
    <t>Priorizar la asignación de recursos (tanto de inversión como de funcionamiento) con base en las metas estratégicas definidas</t>
  </si>
  <si>
    <t>Cuadro distribución recursos por proyectos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</si>
  <si>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</si>
  <si>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</si>
  <si>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Informe de SIIF</t>
  </si>
  <si>
    <t>Iniciar la ejecución presupuestal, una vez registrada la información en SIIF Nación</t>
  </si>
  <si>
    <t xml:space="preserve">Informe de SIIF y decretos desagregación </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</si>
  <si>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</si>
  <si>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Se adjunta evidencia en la carpeta 42</t>
  </si>
  <si>
    <t>Radicar el PAC en la Dirección General de Crédito Público y Tesoro Nacional de MinHacienda antes del 20 de diciembre</t>
  </si>
  <si>
    <t>Se adjunta evidencia en la carpeta 43</t>
  </si>
  <si>
    <t>Presentar las solicitudes de modificación al PAC a la Dirección General de Crédito Público y Tesoro Nacional, en el formato que ésta establezca y de manera oportuna.</t>
  </si>
  <si>
    <t>Se adjunta evidencia en la carpeta 44</t>
  </si>
  <si>
    <t xml:space="preserve">Formular el Plan Anual de Adquisiciones PAA, que contenga las adquisiciones de bienes y servicios que requiera una entidad, con cargo a los presupuestos de funcionamiento y de inversión. </t>
  </si>
  <si>
    <t>Se puede evidenciar en el siguiente link. 
http://nuestranet.minvivienda.local/PoliticasDocumentos/Planes/Paginas/Plan-Anual-de-Adquisiciones.aspx</t>
  </si>
  <si>
    <t>Publicar el PAA a fin de informar a los proveedores sobre posibles oportunidades de negocio permitiendo la preparación anticipada de procesos contractuales.</t>
  </si>
  <si>
    <t>Planeación Participativa</t>
  </si>
  <si>
    <t>Involucrar a la ciudadanía y grupos de interés en el diagnóstico y formulación de los planes, programas o proyectos de la entidad, de interés ciudadano</t>
  </si>
  <si>
    <t>Encuesta  http://www.minvivienda.gov.co/Lists/Encuesta%20de%20consulta%20previa%20al%20foro%20virtual%20del%20se/overview.aspx</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</si>
  <si>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</si>
  <si>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Se presenta en el documento del PAAC</t>
  </si>
  <si>
    <t>Liderazgo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</si>
  <si>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</si>
  <si>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 xml:space="preserve">Se adjunta ACTAS DE  COMITES , donde se socializa el estado de avance de las metas planteadas </t>
  </si>
  <si>
    <t>Construir un marco estratégico, por parte del equipo directivo, que permita trazar la hoja de ruta para la ejecución de las acciones a cargo de toda la entidad, y encaminarla al logro de los objetivos, metas, programas y proyectos institucionales</t>
  </si>
  <si>
    <t>Matriz Completa Plan Acción y Plan Estratégico</t>
  </si>
  <si>
    <t>Formular los lineamientos para administración del riesgo, por parte del equipo directivo (lineamientos precisos para el tratamiento, manejo y seguimiento a los riesgos que afectan el logro de los objetivos institucionales</t>
  </si>
  <si>
    <t>ACTA APROBACION POLITICA DE RIESGOS 
http://portal.minvivienda.local/Sistema%20de%20Control%20Interno/Plan%20Anual%20de%20Auditorías/2019/Acta%20Comité%20Virtual%20de%20CICCI%20Sesión%203-5-2019.pdf#search=acta%20politica%20de%20riesgos</t>
  </si>
  <si>
    <t>Identificar, por parte del equipo directivo, aquellos riesgos que impidan el logro de su propósito fundamental y las metas estratégicas.</t>
  </si>
  <si>
    <t xml:space="preserve">ACTAS  ACTUALIZACIÓN MAPAS DE RIESGOS </t>
  </si>
  <si>
    <t>Facilitar la participación de los equipos de trabajo en el ejercicio de planeación institucional</t>
  </si>
  <si>
    <t>Actas y memorias de la construcción de la PE</t>
  </si>
  <si>
    <t>Comunicar los lineamientos estratégicos y operativos previstos en los planes a todos los miembros del equipo de trabajo de la organización</t>
  </si>
  <si>
    <t xml:space="preserve">campaña de socialización de lineamientos estratégicos </t>
  </si>
  <si>
    <t>Enfocar el trabajo hacia la atención de las prioridades identificadas y la consecución de los resultados de la entidad</t>
  </si>
  <si>
    <t>Optimizar el uso de recursos, el desarrollo de los procesos y la asignación del talento humano, de acuerdo con las prioridades de los planes</t>
  </si>
  <si>
    <t>Desarrollar y mantener alianzas estratégicas con grupos de valor o grupos de interés con el fin de lograr sus objetivos</t>
  </si>
  <si>
    <t>Verificar el cumplimiento del Plan Anticorrupción y de Atención al Ciudadano por parte de Control Interno, con cortes a 30 de abril, 31 de agosto y 31 de diciembre, dentro de los diez (10) primeros días siguientes a estas fechas</t>
  </si>
  <si>
    <t>RESULTADOS DIRECCIONAMIENTO ESTRATÉGICO Y PLANEACIÓN</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</si>
  <si>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</si>
  <si>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</si>
  <si>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</si>
  <si>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</si>
  <si>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</si>
  <si>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</si>
  <si>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</si>
  <si>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</si>
  <si>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</si>
  <si>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</si>
  <si>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Categorías del componente 2</t>
  </si>
  <si>
    <t>Categorías del componente 3</t>
  </si>
  <si>
    <t>categoria</t>
  </si>
  <si>
    <t>nivel</t>
  </si>
  <si>
    <t>puntaje</t>
  </si>
  <si>
    <t>PLAN DE ACCIÓN DIRECCIONAMIENTO Y PLANEACIÓN</t>
  </si>
  <si>
    <t>PUNTAJE</t>
  </si>
  <si>
    <t>GUÍAS Y NORMAS TÉCNICAS</t>
  </si>
  <si>
    <t>BUENAS PRÁCTICAS E INNOVACIÓN</t>
  </si>
  <si>
    <t>NORMATIVIDAD</t>
  </si>
  <si>
    <t>OTROS</t>
  </si>
  <si>
    <t>DISEÑE ALTERNATIVAS DE MEJORA</t>
  </si>
  <si>
    <t>MEJORAS A IMPLEMENTAR
(INCLUIR PLAZO DE LA IMPLEMENTACIÓN)</t>
  </si>
  <si>
    <t>ENTREGABLE</t>
  </si>
  <si>
    <t>RESPONSABLE</t>
  </si>
  <si>
    <t>MONITOREO A LAS ACCIONES IMPLEMENTADAS</t>
  </si>
  <si>
    <t>SEGUIMIENTO A LAS ACCIONES IMPLEMENTADAS</t>
  </si>
  <si>
    <t>EVALUACIÓN DE LA EFICACIA DE
LAS ACCIONES IMPLEMENTADAS</t>
  </si>
  <si>
    <t xml:space="preserve">fecha de inicio </t>
  </si>
  <si>
    <t>fecha de finalización</t>
  </si>
  <si>
    <t>Difundir por medio de los canales y herramientas de comunicación existentes la información a nivel interno que requieran las dependencias relacionadas con las actividades de la estructura de la Administración Pública, la gestión misional, estratégica, de apoyo y de seguimiento de la Entidad.</t>
  </si>
  <si>
    <t>Productos de comunicación interna a solicitud de la dependencia (boletín interno, avisos, campañas, productos audiovisuales). Reporte mensual consolidado con los productos de comunicación interna.</t>
  </si>
  <si>
    <t>OAP-GTH-OTIC- GCE</t>
  </si>
  <si>
    <t>Divulgar la información a los medios de comunicación nacional, los planes, programas y  proyectos relacionados con los temas de vivienda, agua portable y saneamiento básico,  del Ministerio de Vivienda, Ciudad y Territorio.</t>
  </si>
  <si>
    <t>Actualizar el documento contexto con la normatividad establecida para la identificación de grupos de valor y el Diagnóstico de capacidades y entornos</t>
  </si>
  <si>
    <t>Documento contexto actualizado</t>
  </si>
  <si>
    <t>OAP</t>
  </si>
  <si>
    <t>Pertenece a la actividad 12</t>
  </si>
  <si>
    <t>Validar con las áreas misionales y de apoyo si los grupos de valor con quienes se trabajó en 2019 atienden a la caracterización. Esta actividad depende  del ejercicio de caracterización de grupos de valor que está liderado por la OAP y se incluirá en el Plan de Participación Ciudadana 2020.</t>
  </si>
  <si>
    <t>Documento de "Proyecto de Plan de Participación Ciudadana" incluye la validación de grupos de valor y su participación según los ciclos de gestión e incluye todos los grupos de valor.</t>
  </si>
  <si>
    <t xml:space="preserve">DSH, DDS, DP, DEUT y DIVIS
</t>
  </si>
  <si>
    <t xml:space="preserve">Clasificar los grupos de valor e interés  definiendo características  como necesidades, problemas, ubicación territorial, entre otras. </t>
  </si>
  <si>
    <t>Estructurar matriz para clasificar los grupos de valor e interés cumpliendo  con los parámetros establecido</t>
  </si>
  <si>
    <t xml:space="preserve">Identificar las metas y actividades que cada área realizará en las cuales tiene programado o debe involucrar la participación de los grupos de valor y clasificarlas con la fase del ciclo de gestión ( Diagnóstico, formulación, implementación - ejecución y evaluación)
</t>
  </si>
  <si>
    <t>Documento que contenga: 
1. La instancia o mecanismo de participación 
2. Metas o instancias en las cuales involucrará cada instancia o mecanismo
3. Fase del ciclo de gestión en que se enmarcan dichas metas o actividades
4. Recursos, alianzas, convenios y presupuesto asociado</t>
  </si>
  <si>
    <t>DSH, DDS, DP, DEUT y DIVIS</t>
  </si>
  <si>
    <t>Analizar, evaluar y proyectar un documento prospectivo con toda la información anteriormente recolectada para identificar los problemas o necesidades de los grupos de valor a 4, 10, 20 años o según se disponga en la entidad.</t>
  </si>
  <si>
    <t xml:space="preserve">Documento prospectivo que  identifique los problemas o necesidades de los grupos de valor a 4, 10, 20 años o según se disponga en la entidad, así como los tiempos en los que se espera impactar  en problemas y necesidades identificadas. Basado en la actividad 12,
</t>
  </si>
  <si>
    <t xml:space="preserve">De acuerdo al resultado del análisis anterior se desarrolla esta actividad </t>
  </si>
  <si>
    <t>Establecer metodología para la realización del diagnóstico holístico que contenga de manera detallada el proceso para llevar a cabo, las características claves de los instrumentos de medición, los recursos y las herramientas de apoyo.</t>
  </si>
  <si>
    <t xml:space="preserve">• Documento metodológico y diagnostico de evaluación de capacidades y entornos 
</t>
  </si>
  <si>
    <t>OAP, TIC, TH, áreas misionales</t>
  </si>
  <si>
    <t>Formular una herramienta que recopile la información relevante para la planeación estratégica de la entidad</t>
  </si>
  <si>
    <t xml:space="preserve">Banco de datos con información relevante para la planeación estratégica de la  entidad
</t>
  </si>
  <si>
    <r>
      <t xml:space="preserve">Actualizar las hojas de vida </t>
    </r>
    <r>
      <rPr>
        <sz val="11"/>
        <color theme="3" tint="-0.249977111117893"/>
        <rFont val="Arial"/>
        <family val="2"/>
      </rPr>
      <t>o incluir hojas de vida nuevas</t>
    </r>
    <r>
      <rPr>
        <sz val="11"/>
        <color rgb="FF002060"/>
        <rFont val="Arial"/>
        <family val="2"/>
      </rPr>
      <t xml:space="preserve"> con la formulación de indicadores que impacten sus procesos</t>
    </r>
  </si>
  <si>
    <t>Hojas de vida actualizadas y/o nuevas</t>
  </si>
  <si>
    <t>Generar un documento de lineamiento para la planeación y seguimiento</t>
  </si>
  <si>
    <t>lineamientos de planeación y seguimiento</t>
  </si>
  <si>
    <r>
      <t>Actualizar las hojas de vida</t>
    </r>
    <r>
      <rPr>
        <sz val="11"/>
        <color theme="3" tint="-0.249977111117893"/>
        <rFont val="Arial"/>
        <family val="2"/>
      </rPr>
      <t xml:space="preserve"> o incluir hojas de vida nuevas</t>
    </r>
    <r>
      <rPr>
        <sz val="11"/>
        <color rgb="FFFF0000"/>
        <rFont val="Arial"/>
        <family val="2"/>
      </rPr>
      <t xml:space="preserve"> </t>
    </r>
    <r>
      <rPr>
        <sz val="11"/>
        <color rgb="FF002060"/>
        <rFont val="Arial"/>
        <family val="2"/>
      </rPr>
      <t xml:space="preserve"> con la  formulación de indicadores que impacten sus procesos</t>
    </r>
  </si>
  <si>
    <t>hojas de vida actualizadas y/o nuevas</t>
  </si>
  <si>
    <r>
      <t xml:space="preserve">Actualizar las hojas de vida </t>
    </r>
    <r>
      <rPr>
        <sz val="11"/>
        <color theme="3" tint="-0.249977111117893"/>
        <rFont val="Arial"/>
        <family val="2"/>
      </rPr>
      <t xml:space="preserve">o incluir hojas de vida nuevas </t>
    </r>
    <r>
      <rPr>
        <sz val="11"/>
        <color rgb="FF002060"/>
        <rFont val="Arial"/>
        <family val="2"/>
      </rPr>
      <t>con la  formulación de indicadores que impacten sus procesos</t>
    </r>
  </si>
  <si>
    <r>
      <t>Actualizar las hojas de vida</t>
    </r>
    <r>
      <rPr>
        <sz val="11"/>
        <color theme="3" tint="-0.249977111117893"/>
        <rFont val="Arial"/>
        <family val="2"/>
      </rPr>
      <t xml:space="preserve"> o incluir hojas de vida nuevas</t>
    </r>
    <r>
      <rPr>
        <sz val="11"/>
        <color rgb="FF002060"/>
        <rFont val="Arial"/>
        <family val="2"/>
      </rPr>
      <t xml:space="preserve">  con la  formulación de indicadores que impacten sus procesos</t>
    </r>
  </si>
  <si>
    <t>Establecer los posibles efectos o cambios para generar el mejoramiento de las condicionales de vida de los grupos de valor</t>
  </si>
  <si>
    <t xml:space="preserve">Actualizar mapas de riesgos de los procesos del Ministerio </t>
  </si>
  <si>
    <t xml:space="preserve">Actualización de mapas de riesgos por procesos </t>
  </si>
  <si>
    <t>Se realizaron mesas de trabajo con los 21 procesos de acuerdo a la política de administración de riesgos, y la metodología integrada de administración de riesgos,aprobada por el Comité de Cordinación de Control Interno y publicacada en el Sistema Integrado de Gestión. Se identificaron riesgos de gestión, riesgos de corrupción y riesgos de seguridad digital.
 La evidencia del cumplimiento de esta actividad son los 21 archivos de actas y listados de asistencia de las mesas de trabajo y 21 excel de mapas de riesgos. Así mismo el correo electrónico del aviso  de la publicación de mapas de riesgos para todo el Ministerio.</t>
  </si>
  <si>
    <t>La información cualitativa y las evidencias aportadas permiten conocer el cumplimiento de la actividad.</t>
  </si>
  <si>
    <t>Socializar  documento PAAC en la pagina web, para observaciones y propuestas</t>
  </si>
  <si>
    <t xml:space="preserve">Acta  de las observaciones y propuesta  de la socialización del PAAC
</t>
  </si>
  <si>
    <t>Incorporar en los lineamientos de planeación y seguimiento la identificación de riesgos que puedan afectar el cumplimiento de las metas y objetivos</t>
  </si>
  <si>
    <r>
      <t>Lineamientos de planeación y seguimiento</t>
    </r>
    <r>
      <rPr>
        <sz val="11"/>
        <color rgb="FFFF0000"/>
        <rFont val="Arial"/>
        <family val="2"/>
      </rPr>
      <t xml:space="preserve"> </t>
    </r>
  </si>
  <si>
    <t>Establecer dentro de la estructuración del PA 2020, de manera clara y visible la asociación de recursos del presupuesto</t>
  </si>
  <si>
    <t>Documento de estructuración de programación presupuestal alineados a planes</t>
  </si>
  <si>
    <t>Ajustar los formatos de programación presupuestal, en las cuales se solicitará la información de metas estratégicas y actividades con recursos del 2019 y presupuestar las metas deficitarias para el 2021</t>
  </si>
  <si>
    <t>Formatos de programación presupuestal actualizados</t>
  </si>
  <si>
    <t xml:space="preserve">Presentar al ministro para su validación, una distribución del marco de mediano plazo sobre las metas estratégicas de la entidad donde se prioricen los recursos y se mantengan en el tiempo entre las políticas de agua, vivienda y transversales. </t>
  </si>
  <si>
    <t>Documento de presentación y comunicación del despacho del señor ministro</t>
  </si>
  <si>
    <t xml:space="preserve"> Implementar  y desarrollar  estrategias para lograr un proceso efectivo de planeación participativa,  que sea capaz de incidir en la toma de decisiones e influir directamente en la definición de los medios y fines del desarrollo. 
Se identifican dentro de la línea  20 a la 24 y actividad numero 41</t>
  </si>
  <si>
    <t xml:space="preserve">Documento con estrategia de planeación participativa como: estudios de campo
encuestas
</t>
  </si>
  <si>
    <t>Incluir en la PE  de la vigencia 2020 los  compromiso con los resultados esperados y objetivos propuestos, con el cumplimiento del propósito fundamental de la entidad y con la satisfacción de las necesidades y resolución de los problemas de sus grupos de valor</t>
  </si>
  <si>
    <t>Plan estratégicos con las actas  o correos de aprobación</t>
  </si>
  <si>
    <t xml:space="preserve"> EQUIPO DIRECTIVO</t>
  </si>
  <si>
    <t>Actualizar política de riesgos del Ministerio de Vivienda, Ciudad y Territorio</t>
  </si>
  <si>
    <r>
      <t>Política de riesgo actualizada</t>
    </r>
    <r>
      <rPr>
        <sz val="11"/>
        <color rgb="FFFF0000"/>
        <rFont val="Arial"/>
        <family val="2"/>
      </rPr>
      <t xml:space="preserve"> </t>
    </r>
  </si>
  <si>
    <t xml:space="preserve">OAP Y DIRECTIVOS </t>
  </si>
  <si>
    <t xml:space="preserve">Realizar mesas de trabajo con el equipo directivo para socializar la identificación y valoración de riesgos </t>
  </si>
  <si>
    <t>Acta de mapa de riesgos</t>
  </si>
  <si>
    <t>Esta incluido en la actividad 29</t>
  </si>
  <si>
    <t>GRUPOS PARTICIPANTES</t>
  </si>
  <si>
    <r>
      <t>18-10-2019:</t>
    </r>
    <r>
      <rPr>
        <sz val="11"/>
        <color rgb="FF002060"/>
        <rFont val="Arial"/>
        <family val="2"/>
      </rPr>
      <t xml:space="preserve"> Esta actividad cuenta con una puntuación de 100 puntos, por lo que no requirió el levantamiento de una acción en el presente plan.</t>
    </r>
  </si>
  <si>
    <r>
      <rPr>
        <b/>
        <sz val="11"/>
        <color rgb="FF002060"/>
        <rFont val="Arial"/>
        <family val="2"/>
      </rPr>
      <t>18-10-2019:</t>
    </r>
    <r>
      <rPr>
        <sz val="11"/>
        <color rgb="FF002060"/>
        <rFont val="Arial"/>
        <family val="2"/>
      </rPr>
      <t xml:space="preserve"> No se evidencia el monitoreo de la actividad, toda vez que la misma esta programada en el período comprendido entre el 01/11/2019 y 31/12/2019. 
</t>
    </r>
    <r>
      <rPr>
        <b/>
        <sz val="11"/>
        <color rgb="FF002060"/>
        <rFont val="Arial"/>
        <family val="2"/>
      </rPr>
      <t>Por lo anterior, el estado de la actividad es "Sin iniciar".</t>
    </r>
    <r>
      <rPr>
        <sz val="11"/>
        <color rgb="FF002060"/>
        <rFont val="Arial"/>
        <family val="2"/>
      </rPr>
      <t xml:space="preserve"> </t>
    </r>
  </si>
  <si>
    <t>Productos de comunicación a nivel externo, ruedas de prensa, boletines y comunicados de prensa, redes sociales y  contenido audiovisual. Reportes mensuales consolidadas con los productos de comunicación externa.</t>
  </si>
  <si>
    <r>
      <rPr>
        <b/>
        <sz val="11"/>
        <color rgb="FF002060"/>
        <rFont val="Arial"/>
        <family val="2"/>
      </rPr>
      <t>18-10-2019:</t>
    </r>
    <r>
      <rPr>
        <sz val="11"/>
        <color rgb="FF002060"/>
        <rFont val="Arial"/>
        <family val="2"/>
      </rPr>
      <t xml:space="preserve"> No se evidencia el monitoreo de la actividad, toda vez que la misma tiene fecha de finalización 31/12/2019; sin embargo, no se puede determinar si esta cuenta con algún avance en su ejecución, toda vez que no tiene establecida fecha de inicio, por lo que se recomienda definir claramente el periodo de ejecución de esta actividad para que se realice un adecuado seguimiento y evaluación de la misma.
</t>
    </r>
    <r>
      <rPr>
        <b/>
        <sz val="11"/>
        <color rgb="FF002060"/>
        <rFont val="Arial"/>
        <family val="2"/>
      </rPr>
      <t xml:space="preserve">Por lo anterior, el estado de la actividad es "Sin iniciar". </t>
    </r>
  </si>
  <si>
    <r>
      <rPr>
        <b/>
        <sz val="11"/>
        <color rgb="FF002060"/>
        <rFont val="Arial"/>
        <family val="2"/>
      </rPr>
      <t>18-10-2019:</t>
    </r>
    <r>
      <rPr>
        <sz val="11"/>
        <color rgb="FF002060"/>
        <rFont val="Arial"/>
        <family val="2"/>
      </rPr>
      <t xml:space="preserve"> No se evidencia el monitoreo de la actividad, toda vez que la misma tiene fecha de finalización 31/12/2020; sin embargo, no se puede determinar si esta cuenta con algún avance en su ejecución, toda vez que no tiene establecida fecha de inicio, por lo que se recomienda definir claramente el periodo de ejecución de esta actividad para que se realice un adecuado seguimiento y evaluación de la misma.
</t>
    </r>
    <r>
      <rPr>
        <b/>
        <sz val="11"/>
        <color rgb="FF002060"/>
        <rFont val="Arial"/>
        <family val="2"/>
      </rPr>
      <t xml:space="preserve">Por lo anterior, el estado de la actividad es "Sin iniciar". </t>
    </r>
  </si>
  <si>
    <r>
      <rPr>
        <b/>
        <sz val="11"/>
        <color rgb="FF002060"/>
        <rFont val="Arial"/>
        <family val="2"/>
      </rPr>
      <t>18-10-2019:</t>
    </r>
    <r>
      <rPr>
        <sz val="11"/>
        <color rgb="FF002060"/>
        <rFont val="Arial"/>
        <family val="2"/>
      </rPr>
      <t xml:space="preserve"> No se evidencia el monitoreo de la actividad, toda vez que la misma tiene fecha de finalización 30/01/2021; sin embargo, no se puede determinar si esta cuenta con algún avance en su ejecución, toda vez que no tiene establecida fecha de inicio, por lo que se recomienda definir claramente el periodo de ejecución de esta actividad para que se realice un adecuado seguimiento y evaluación de la misma.
</t>
    </r>
    <r>
      <rPr>
        <b/>
        <sz val="11"/>
        <color rgb="FF002060"/>
        <rFont val="Arial"/>
        <family val="2"/>
      </rPr>
      <t xml:space="preserve">Por lo anterior, el estado de la actividad es "Sin iniciar". </t>
    </r>
  </si>
  <si>
    <r>
      <rPr>
        <b/>
        <sz val="11"/>
        <color rgb="FF002060"/>
        <rFont val="Arial"/>
        <family val="2"/>
      </rPr>
      <t>18-10-2019:</t>
    </r>
    <r>
      <rPr>
        <sz val="11"/>
        <color rgb="FF002060"/>
        <rFont val="Arial"/>
        <family val="2"/>
      </rPr>
      <t xml:space="preserve"> No se evidencia el monitoreo de la actividad, toda vez que la misma tiene fecha de finalización 30/11/2019; sin embargo, no se puede determinar si esta cuenta con algún avance en su ejecución, toda vez que no tiene establecida fecha de inicio, por lo que se recomienda definir claramente el periodo de ejecución de esta actividad para que se realice un adecuado seguimiento y evaluación de la misma.
</t>
    </r>
    <r>
      <rPr>
        <b/>
        <sz val="11"/>
        <color rgb="FF002060"/>
        <rFont val="Arial"/>
        <family val="2"/>
      </rPr>
      <t xml:space="preserve">Por lo anterior, el estado de la actividad es "Sin iniciar". </t>
    </r>
  </si>
  <si>
    <r>
      <rPr>
        <b/>
        <sz val="11"/>
        <color rgb="FF002060"/>
        <rFont val="Arial"/>
        <family val="2"/>
      </rPr>
      <t>18-10-2019:</t>
    </r>
    <r>
      <rPr>
        <sz val="11"/>
        <color rgb="FF002060"/>
        <rFont val="Arial"/>
        <family val="2"/>
      </rPr>
      <t xml:space="preserve"> No se evidencia el monitoreo de la actividad, toda vez que la misma tiene fecha de finalización 30/03/2020; sin embargo, no se puede determinar si esta cuenta con algún avance en su ejecución, toda vez que no tiene establecida fecha de inicio, por lo que se recomienda definir claramente el periodo de ejecución de esta actividad para que se realice un adecuado seguimiento y evaluación de la misma.
</t>
    </r>
    <r>
      <rPr>
        <b/>
        <sz val="11"/>
        <color rgb="FF002060"/>
        <rFont val="Arial"/>
        <family val="2"/>
      </rPr>
      <t xml:space="preserve">Por lo anterior, el estado de la actividad es "Sin iniciar". </t>
    </r>
  </si>
  <si>
    <r>
      <rPr>
        <b/>
        <sz val="11"/>
        <color rgb="FF002060"/>
        <rFont val="Arial"/>
        <family val="2"/>
      </rPr>
      <t>18-10-2019:</t>
    </r>
    <r>
      <rPr>
        <sz val="11"/>
        <color rgb="FF002060"/>
        <rFont val="Arial"/>
        <family val="2"/>
      </rPr>
      <t xml:space="preserve"> No se evidencia el monitoreo de la actividad, toda vez que la misma esta programada en el período comprendido entre el 01/12/2019 y 31/12/2019. 
</t>
    </r>
    <r>
      <rPr>
        <b/>
        <sz val="11"/>
        <color rgb="FF002060"/>
        <rFont val="Arial"/>
        <family val="2"/>
      </rPr>
      <t>Por lo anterior, el estado de la actividad es "Sin iniciar".</t>
    </r>
    <r>
      <rPr>
        <sz val="11"/>
        <color rgb="FF002060"/>
        <rFont val="Arial"/>
        <family val="2"/>
      </rPr>
      <t xml:space="preserve"> </t>
    </r>
  </si>
  <si>
    <r>
      <rPr>
        <b/>
        <sz val="11"/>
        <color rgb="FF002060"/>
        <rFont val="Arial"/>
        <family val="2"/>
      </rPr>
      <t>18-10-2019:</t>
    </r>
    <r>
      <rPr>
        <sz val="11"/>
        <color rgb="FF002060"/>
        <rFont val="Arial"/>
        <family val="2"/>
      </rPr>
      <t xml:space="preserve"> No se evidencia el monitoreo de la actividad, toda vez que la misma esta programada en el período comprendido entre el 01/11/2019 y 30/11/2019. 
</t>
    </r>
    <r>
      <rPr>
        <b/>
        <sz val="11"/>
        <color rgb="FF002060"/>
        <rFont val="Arial"/>
        <family val="2"/>
      </rPr>
      <t>Por lo anterior, el estado de la actividad es "Sin iniciar".</t>
    </r>
    <r>
      <rPr>
        <sz val="11"/>
        <color rgb="FF002060"/>
        <rFont val="Arial"/>
        <family val="2"/>
      </rPr>
      <t xml:space="preserve"> </t>
    </r>
  </si>
  <si>
    <r>
      <rPr>
        <b/>
        <sz val="11"/>
        <color rgb="FF002060"/>
        <rFont val="Arial"/>
        <family val="2"/>
      </rPr>
      <t>18-10-2019:</t>
    </r>
    <r>
      <rPr>
        <sz val="11"/>
        <color rgb="FF002060"/>
        <rFont val="Arial"/>
        <family val="2"/>
      </rPr>
      <t xml:space="preserve"> Realizada la evaluación se corrobora la remisión de 21 actas de reunión donde se observan las jornadas de actualización con cada uno de los procesos, sus respectivas matrices de excel con los mapas de riesgo finales y el pantallazo del correo de socialización de los resultados de dichas jornadas, dando cumplimiento a la actividad planificada.
Teniendo en cuenta que el diseño de los controles se realizó en búsqueda de la adecuada prestación de los servicios o producción de bienes en la Entidad, la OCI evaluará su efectividad conforme al PAA de la siguiente vigencia, toda vez que para llevar a cabo esta verificación, se hace necesario observar su operación. 
Por lo anterior, </t>
    </r>
    <r>
      <rPr>
        <b/>
        <sz val="11"/>
        <color rgb="FF002060"/>
        <rFont val="Arial"/>
        <family val="2"/>
      </rPr>
      <t>no se puede determinar la eficacia</t>
    </r>
    <r>
      <rPr>
        <sz val="11"/>
        <color rgb="FF002060"/>
        <rFont val="Arial"/>
        <family val="2"/>
      </rPr>
      <t xml:space="preserve"> de la acción planificada. </t>
    </r>
  </si>
  <si>
    <r>
      <rPr>
        <b/>
        <sz val="11"/>
        <color rgb="FF002060"/>
        <rFont val="Arial"/>
        <family val="2"/>
      </rPr>
      <t>18-10-2019:</t>
    </r>
    <r>
      <rPr>
        <sz val="11"/>
        <color rgb="FF002060"/>
        <rFont val="Arial"/>
        <family val="2"/>
      </rPr>
      <t xml:space="preserve"> No se evidencia el monitoreo de la actividad, toda vez que la misma esta programada en el período comprendido entre el 01/01/2019 y 31/01/2020. 
</t>
    </r>
    <r>
      <rPr>
        <b/>
        <sz val="11"/>
        <color rgb="FF002060"/>
        <rFont val="Arial"/>
        <family val="2"/>
      </rPr>
      <t>Por lo anterior, el estado de la actividad es "Sin iniciar".</t>
    </r>
    <r>
      <rPr>
        <sz val="11"/>
        <color rgb="FF00206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</si>
</sst>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9"/>
      <color rgb="FF002060"/>
      <name val="Arial"/>
      <family val="2"/>
    </font>
    <font>
      <b/>
      <sz val="18"/>
      <color rgb="FF002060"/>
      <name val="Arial"/>
      <family val="2"/>
    </font>
    <font>
      <sz val="14"/>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name val="Arial"/>
      <family val="2"/>
    </font>
    <font>
      <sz val="11"/>
      <color theme="1"/>
      <name val="Calibri"/>
      <family val="2"/>
      <scheme val="minor"/>
    </font>
    <font>
      <sz val="18"/>
      <color theme="0"/>
      <name val="Arial"/>
      <family val="2"/>
    </font>
    <font>
      <sz val="10"/>
      <color theme="3" tint="-0.249977111117893"/>
      <name val="Arial"/>
      <family val="2"/>
    </font>
    <font>
      <b/>
      <sz val="12"/>
      <color theme="3" tint="-0.249977111117893"/>
      <name val="Arial"/>
      <family val="2"/>
    </font>
    <font>
      <b/>
      <sz val="10"/>
      <color rgb="FF002060"/>
      <name val="Arial"/>
      <family val="2"/>
    </font>
    <font>
      <sz val="16"/>
      <color theme="1"/>
      <name val="Arial"/>
      <family val="2"/>
    </font>
    <font>
      <sz val="12"/>
      <color theme="0"/>
      <name val="Calibri"/>
      <family val="2"/>
      <scheme val="minor"/>
    </font>
    <font>
      <b/>
      <sz val="12"/>
      <color theme="1"/>
      <name val="Calibri"/>
      <family val="2"/>
      <scheme val="minor"/>
    </font>
    <font>
      <b/>
      <u/>
      <sz val="16"/>
      <color rgb="FF0000FF"/>
      <name val="Arial"/>
      <family val="2"/>
    </font>
    <font>
      <sz val="10"/>
      <color rgb="FF002060"/>
      <name val="Calibri"/>
      <family val="2"/>
      <scheme val="minor"/>
    </font>
    <font>
      <sz val="10"/>
      <name val="Arial"/>
      <family val="2"/>
    </font>
    <font>
      <sz val="9"/>
      <name val="Arial"/>
      <family val="2"/>
    </font>
    <font>
      <sz val="10"/>
      <color theme="3"/>
      <name val="Arial"/>
      <family val="2"/>
    </font>
    <font>
      <sz val="11"/>
      <color rgb="FFFF0000"/>
      <name val="Arial"/>
      <family val="2"/>
    </font>
    <font>
      <sz val="11"/>
      <color theme="3" tint="-0.249977111117893"/>
      <name val="Arial"/>
      <family val="2"/>
    </font>
    <font>
      <sz val="10"/>
      <color theme="10"/>
      <name val="Arial"/>
      <family val="2"/>
    </font>
    <font>
      <u/>
      <sz val="10"/>
      <color theme="10"/>
      <name val="Arial"/>
      <family val="2"/>
    </font>
    <font>
      <b/>
      <sz val="11"/>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bottom style="dashed">
        <color rgb="FF002060"/>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dashed">
        <color rgb="FF002060"/>
      </left>
      <right style="dashed">
        <color rgb="FF002060"/>
      </right>
      <top/>
      <bottom style="dotted">
        <color indexed="64"/>
      </bottom>
      <diagonal/>
    </border>
    <border>
      <left/>
      <right style="dashed">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thin">
        <color rgb="FF002060"/>
      </right>
      <top style="double">
        <color rgb="FF002060"/>
      </top>
      <bottom style="dotted">
        <color rgb="FF002060"/>
      </bottom>
      <diagonal/>
    </border>
    <border>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thin">
        <color rgb="FF002060"/>
      </left>
      <right style="thin">
        <color rgb="FF002060"/>
      </right>
      <top/>
      <bottom style="thin">
        <color theme="3"/>
      </bottom>
      <diagonal/>
    </border>
    <border>
      <left style="thin">
        <color rgb="FF002060"/>
      </left>
      <right style="thin">
        <color rgb="FF002060"/>
      </right>
      <top style="thin">
        <color theme="3"/>
      </top>
      <bottom/>
      <diagonal/>
    </border>
    <border>
      <left style="thin">
        <color rgb="FF002060"/>
      </left>
      <right style="thin">
        <color rgb="FF002060"/>
      </right>
      <top style="dotted">
        <color rgb="FF002060"/>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rgb="FF002060"/>
      </right>
      <top style="thin">
        <color theme="3"/>
      </top>
      <bottom/>
      <diagonal/>
    </border>
    <border>
      <left style="thin">
        <color theme="3"/>
      </left>
      <right style="thin">
        <color rgb="FF002060"/>
      </right>
      <top/>
      <bottom/>
      <diagonal/>
    </border>
    <border>
      <left style="thin">
        <color theme="3"/>
      </left>
      <right style="thin">
        <color rgb="FF002060"/>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rgb="FF002060"/>
      </right>
      <top style="dotted">
        <color rgb="FF002060"/>
      </top>
      <bottom style="thin">
        <color theme="3"/>
      </bottom>
      <diagonal/>
    </border>
    <border>
      <left style="thin">
        <color theme="3"/>
      </left>
      <right style="thin">
        <color rgb="FF002060"/>
      </right>
      <top/>
      <bottom style="medium">
        <color theme="3"/>
      </bottom>
      <diagonal/>
    </border>
    <border>
      <left style="thin">
        <color theme="3"/>
      </left>
      <right style="thin">
        <color theme="3"/>
      </right>
      <top/>
      <bottom style="medium">
        <color theme="3"/>
      </bottom>
      <diagonal/>
    </border>
    <border>
      <left style="thin">
        <color rgb="FF002060"/>
      </left>
      <right style="thin">
        <color rgb="FF002060"/>
      </right>
      <top/>
      <bottom style="medium">
        <color theme="3"/>
      </bottom>
      <diagonal/>
    </border>
    <border>
      <left style="thin">
        <color rgb="FF002060"/>
      </left>
      <right style="thin">
        <color rgb="FF002060"/>
      </right>
      <top style="dotted">
        <color rgb="FF002060"/>
      </top>
      <bottom style="medium">
        <color theme="3"/>
      </bottom>
      <diagonal/>
    </border>
    <border>
      <left style="hair">
        <color rgb="FF002060"/>
      </left>
      <right style="dashed">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hair">
        <color rgb="FF002060"/>
      </right>
      <top/>
      <bottom style="hair">
        <color rgb="FF002060"/>
      </bottom>
      <diagonal/>
    </border>
    <border>
      <left style="hair">
        <color rgb="FF002060"/>
      </left>
      <right style="dashed">
        <color rgb="FF002060"/>
      </right>
      <top/>
      <bottom style="hair">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hair">
        <color rgb="FF002060"/>
      </right>
      <top style="hair">
        <color rgb="FF002060"/>
      </top>
      <bottom style="medium">
        <color theme="3"/>
      </bottom>
      <diagonal/>
    </border>
    <border>
      <left style="hair">
        <color rgb="FF002060"/>
      </left>
      <right style="dashed">
        <color rgb="FF002060"/>
      </right>
      <top style="hair">
        <color rgb="FF002060"/>
      </top>
      <bottom style="medium">
        <color theme="3"/>
      </bottom>
      <diagonal/>
    </border>
    <border>
      <left style="dashed">
        <color rgb="FF002060"/>
      </left>
      <right style="dashed">
        <color rgb="FF002060"/>
      </right>
      <top style="dotted">
        <color rgb="FF002060"/>
      </top>
      <bottom style="medium">
        <color theme="3"/>
      </bottom>
      <diagonal/>
    </border>
    <border>
      <left style="dashed">
        <color rgb="FF002060"/>
      </left>
      <right style="thin">
        <color rgb="FF002060"/>
      </right>
      <top style="dotted">
        <color rgb="FF002060"/>
      </top>
      <bottom style="medium">
        <color theme="3"/>
      </bottom>
      <diagonal/>
    </border>
    <border>
      <left style="thin">
        <color rgb="FF002060"/>
      </left>
      <right style="hair">
        <color rgb="FF002060"/>
      </right>
      <top style="hair">
        <color rgb="FF002060"/>
      </top>
      <bottom style="thin">
        <color rgb="FF002060"/>
      </bottom>
      <diagonal/>
    </border>
    <border>
      <left style="hair">
        <color rgb="FF002060"/>
      </left>
      <right style="dashed">
        <color rgb="FF002060"/>
      </right>
      <top style="hair">
        <color rgb="FF002060"/>
      </top>
      <bottom style="thin">
        <color rgb="FF002060"/>
      </bottom>
      <diagonal/>
    </border>
    <border>
      <left style="thin">
        <color theme="3"/>
      </left>
      <right style="thin">
        <color theme="3"/>
      </right>
      <top style="medium">
        <color theme="3"/>
      </top>
      <bottom/>
      <diagonal/>
    </border>
    <border>
      <left style="thin">
        <color rgb="FF002060"/>
      </left>
      <right style="hair">
        <color rgb="FF002060"/>
      </right>
      <top style="hair">
        <color rgb="FF002060"/>
      </top>
      <bottom style="thin">
        <color theme="3"/>
      </bottom>
      <diagonal/>
    </border>
    <border>
      <left style="hair">
        <color rgb="FF002060"/>
      </left>
      <right style="dashed">
        <color rgb="FF002060"/>
      </right>
      <top style="hair">
        <color rgb="FF002060"/>
      </top>
      <bottom style="thin">
        <color theme="3"/>
      </bottom>
      <diagonal/>
    </border>
    <border>
      <left style="dashed">
        <color rgb="FF002060"/>
      </left>
      <right style="dashed">
        <color rgb="FF002060"/>
      </right>
      <top style="dotted">
        <color indexed="64"/>
      </top>
      <bottom style="thin">
        <color theme="3"/>
      </bottom>
      <diagonal/>
    </border>
    <border>
      <left/>
      <right style="dashed">
        <color rgb="FF002060"/>
      </right>
      <top/>
      <bottom style="thin">
        <color theme="3"/>
      </bottom>
      <diagonal/>
    </border>
    <border>
      <left style="dashed">
        <color rgb="FF002060"/>
      </left>
      <right style="dashed">
        <color rgb="FF002060"/>
      </right>
      <top/>
      <bottom style="thin">
        <color theme="3"/>
      </bottom>
      <diagonal/>
    </border>
    <border>
      <left style="thin">
        <color rgb="FF002060"/>
      </left>
      <right style="thin">
        <color rgb="FF002060"/>
      </right>
      <top style="medium">
        <color theme="3"/>
      </top>
      <bottom/>
      <diagonal/>
    </border>
    <border>
      <left style="thin">
        <color rgb="FF002060"/>
      </left>
      <right style="hair">
        <color rgb="FF002060"/>
      </right>
      <top style="medium">
        <color theme="3"/>
      </top>
      <bottom/>
      <diagonal/>
    </border>
    <border>
      <left style="hair">
        <color rgb="FF002060"/>
      </left>
      <right style="dashed">
        <color rgb="FF002060"/>
      </right>
      <top style="medium">
        <color theme="3"/>
      </top>
      <bottom/>
      <diagonal/>
    </border>
    <border>
      <left style="dashed">
        <color rgb="FF002060"/>
      </left>
      <right style="dashed">
        <color rgb="FF002060"/>
      </right>
      <top style="medium">
        <color theme="3"/>
      </top>
      <bottom/>
      <diagonal/>
    </border>
    <border>
      <left style="dashed">
        <color rgb="FF002060"/>
      </left>
      <right style="thin">
        <color rgb="FF002060"/>
      </right>
      <top style="medium">
        <color theme="3"/>
      </top>
      <bottom/>
      <diagonal/>
    </border>
    <border>
      <left/>
      <right style="dashed">
        <color rgb="FF002060"/>
      </right>
      <top style="medium">
        <color theme="3"/>
      </top>
      <bottom/>
      <diagonal/>
    </border>
    <border>
      <left style="thin">
        <color rgb="FF002060"/>
      </left>
      <right style="dotted">
        <color rgb="FF002060"/>
      </right>
      <top style="thin">
        <color rgb="FF002060"/>
      </top>
      <bottom style="dotted">
        <color rgb="FF002060"/>
      </bottom>
      <diagonal/>
    </border>
    <border>
      <left style="dotted">
        <color rgb="FF002060"/>
      </left>
      <right style="dotted">
        <color rgb="FF002060"/>
      </right>
      <top style="thin">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theme="3"/>
      </left>
      <right style="dotted">
        <color theme="3"/>
      </right>
      <top style="thin">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style="dotted">
        <color theme="3"/>
      </right>
      <top style="dotted">
        <color theme="3"/>
      </top>
      <bottom style="thin">
        <color theme="3"/>
      </bottom>
      <diagonal/>
    </border>
    <border>
      <left/>
      <right style="dotted">
        <color theme="3"/>
      </right>
      <top style="thin">
        <color theme="3"/>
      </top>
      <bottom style="dotted">
        <color theme="3"/>
      </bottom>
      <diagonal/>
    </border>
    <border>
      <left/>
      <right style="dotted">
        <color theme="3"/>
      </right>
      <top style="dotted">
        <color theme="3"/>
      </top>
      <bottom style="dotted">
        <color theme="3"/>
      </bottom>
      <diagonal/>
    </border>
    <border>
      <left/>
      <right style="dotted">
        <color theme="3"/>
      </right>
      <top style="dotted">
        <color theme="3"/>
      </top>
      <bottom style="thin">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thin">
        <color rgb="FF002060"/>
      </left>
      <right style="medium">
        <color rgb="FF002060"/>
      </right>
      <top style="medium">
        <color rgb="FF002060"/>
      </top>
      <bottom style="thin">
        <color indexed="64"/>
      </bottom>
      <diagonal/>
    </border>
    <border>
      <left style="thin">
        <color rgb="FF002060"/>
      </left>
      <right style="medium">
        <color rgb="FF002060"/>
      </right>
      <top style="thin">
        <color indexed="64"/>
      </top>
      <bottom style="medium">
        <color rgb="FF002060"/>
      </bottom>
      <diagonal/>
    </border>
    <border>
      <left style="thin">
        <color rgb="FF002060"/>
      </left>
      <right style="dashed">
        <color rgb="FF002060"/>
      </right>
      <top style="dotted">
        <color rgb="FF002060"/>
      </top>
      <bottom/>
      <diagonal/>
    </border>
    <border>
      <left style="thin">
        <color rgb="FF002060"/>
      </left>
      <right style="dashed">
        <color rgb="FF002060"/>
      </right>
      <top/>
      <bottom/>
      <diagonal/>
    </border>
    <border>
      <left style="dashed">
        <color rgb="FF002060"/>
      </left>
      <right style="dashed">
        <color rgb="FF002060"/>
      </right>
      <top style="dotted">
        <color rgb="FF002060"/>
      </top>
      <bottom/>
      <diagonal/>
    </border>
    <border>
      <left style="dashed">
        <color rgb="FF002060"/>
      </left>
      <right style="dashed">
        <color rgb="FF002060"/>
      </right>
      <top/>
      <bottom/>
      <diagonal/>
    </border>
    <border>
      <left style="dashed">
        <color rgb="FF002060"/>
      </left>
      <right style="dashed">
        <color rgb="FF002060"/>
      </right>
      <top style="thin">
        <color rgb="FF002060"/>
      </top>
      <bottom/>
      <diagonal/>
    </border>
    <border>
      <left style="thin">
        <color rgb="FF002060"/>
      </left>
      <right style="dashed">
        <color rgb="FF002060"/>
      </right>
      <top/>
      <bottom style="medium">
        <color theme="3"/>
      </bottom>
      <diagonal/>
    </border>
    <border>
      <left style="dashed">
        <color rgb="FF002060"/>
      </left>
      <right style="dashed">
        <color rgb="FF002060"/>
      </right>
      <top/>
      <bottom style="medium">
        <color theme="3"/>
      </bottom>
      <diagonal/>
    </border>
    <border>
      <left/>
      <right style="dashed">
        <color rgb="FF002060"/>
      </right>
      <top style="medium">
        <color rgb="FF002060"/>
      </top>
      <bottom style="dashed">
        <color rgb="FF002060"/>
      </bottom>
      <diagonal/>
    </border>
    <border>
      <left/>
      <right style="dashed">
        <color rgb="FF002060"/>
      </right>
      <top style="dashed">
        <color rgb="FF002060"/>
      </top>
      <bottom style="medium">
        <color rgb="FF002060"/>
      </bottom>
      <diagonal/>
    </border>
    <border>
      <left/>
      <right style="dashed">
        <color rgb="FF002060"/>
      </right>
      <top style="dotted">
        <color rgb="FF002060"/>
      </top>
      <bottom/>
      <diagonal/>
    </border>
    <border>
      <left style="dashed">
        <color rgb="FF002060"/>
      </left>
      <right/>
      <top style="medium">
        <color rgb="FF002060"/>
      </top>
      <bottom style="dashed">
        <color rgb="FF002060"/>
      </bottom>
      <diagonal/>
    </border>
    <border>
      <left style="dashed">
        <color rgb="FF002060"/>
      </left>
      <right/>
      <top style="double">
        <color rgb="FF002060"/>
      </top>
      <bottom style="dotted">
        <color rgb="FF002060"/>
      </bottom>
      <diagonal/>
    </border>
    <border>
      <left style="dashed">
        <color rgb="FF002060"/>
      </left>
      <right/>
      <top style="dotted">
        <color rgb="FF002060"/>
      </top>
      <bottom/>
      <diagonal/>
    </border>
    <border>
      <left style="dashed">
        <color rgb="FF002060"/>
      </left>
      <right/>
      <top style="medium">
        <color theme="3"/>
      </top>
      <bottom/>
      <diagonal/>
    </border>
    <border>
      <left style="dotted">
        <color rgb="FF002060"/>
      </left>
      <right/>
      <top style="thin">
        <color rgb="FF002060"/>
      </top>
      <bottom style="dotted">
        <color rgb="FF002060"/>
      </bottom>
      <diagonal/>
    </border>
    <border>
      <left style="dotted">
        <color rgb="FF002060"/>
      </left>
      <right/>
      <top style="dotted">
        <color rgb="FF002060"/>
      </top>
      <bottom style="dotted">
        <color rgb="FF002060"/>
      </bottom>
      <diagonal/>
    </border>
    <border>
      <left style="dotted">
        <color rgb="FF002060"/>
      </left>
      <right/>
      <top style="dotted">
        <color rgb="FF002060"/>
      </top>
      <bottom style="thin">
        <color rgb="FF002060"/>
      </bottom>
      <diagonal/>
    </border>
    <border>
      <left style="dotted">
        <color theme="3"/>
      </left>
      <right/>
      <top style="thin">
        <color theme="3"/>
      </top>
      <bottom style="dotted">
        <color theme="3"/>
      </bottom>
      <diagonal/>
    </border>
    <border>
      <left style="dotted">
        <color theme="3"/>
      </left>
      <right/>
      <top style="dotted">
        <color theme="3"/>
      </top>
      <bottom style="dotted">
        <color theme="3"/>
      </bottom>
      <diagonal/>
    </border>
    <border>
      <left style="dotted">
        <color theme="3"/>
      </left>
      <right/>
      <top style="dotted">
        <color theme="3"/>
      </top>
      <bottom style="thin">
        <color theme="3"/>
      </bottom>
      <diagonal/>
    </border>
    <border>
      <left style="dashed">
        <color rgb="FF002060"/>
      </left>
      <right style="dashed">
        <color rgb="FF002060"/>
      </right>
      <top style="medium">
        <color rgb="FF002060"/>
      </top>
      <bottom/>
      <diagonal/>
    </border>
    <border>
      <left style="dashed">
        <color rgb="FF002060"/>
      </left>
      <right style="dashed">
        <color rgb="FF002060"/>
      </right>
      <top/>
      <bottom style="double">
        <color rgb="FF002060"/>
      </bottom>
      <diagonal/>
    </border>
    <border>
      <left style="thin">
        <color rgb="FF002060"/>
      </left>
      <right/>
      <top/>
      <bottom/>
      <diagonal/>
    </border>
    <border>
      <left style="dashed">
        <color rgb="FF002060"/>
      </left>
      <right/>
      <top style="dotted">
        <color rgb="FF002060"/>
      </top>
      <bottom style="dotted">
        <color rgb="FF002060"/>
      </bottom>
      <diagonal/>
    </border>
    <border>
      <left style="dashed">
        <color rgb="FF002060"/>
      </left>
      <right/>
      <top style="dotted">
        <color rgb="FF002060"/>
      </top>
      <bottom style="thin">
        <color rgb="FF002060"/>
      </bottom>
      <diagonal/>
    </border>
    <border>
      <left style="thin">
        <color rgb="FF002060"/>
      </left>
      <right/>
      <top style="thin">
        <color rgb="FF002060"/>
      </top>
      <bottom/>
      <diagonal/>
    </border>
    <border>
      <left/>
      <right style="dotted">
        <color rgb="FF002060"/>
      </right>
      <top style="thin">
        <color rgb="FF002060"/>
      </top>
      <bottom style="dotted">
        <color rgb="FF002060"/>
      </bottom>
      <diagonal/>
    </border>
    <border>
      <left/>
      <right style="dotted">
        <color rgb="FF002060"/>
      </right>
      <top style="dotted">
        <color rgb="FF002060"/>
      </top>
      <bottom style="dotted">
        <color rgb="FF002060"/>
      </bottom>
      <diagonal/>
    </border>
    <border>
      <left style="hair">
        <color rgb="FF002060"/>
      </left>
      <right style="dashed">
        <color rgb="FF002060"/>
      </right>
      <top style="hair">
        <color rgb="FF002060"/>
      </top>
      <bottom/>
      <diagonal/>
    </border>
    <border>
      <left style="thin">
        <color indexed="64"/>
      </left>
      <right style="thin">
        <color indexed="64"/>
      </right>
      <top style="thin">
        <color indexed="64"/>
      </top>
      <bottom/>
      <diagonal/>
    </border>
    <border>
      <left style="dashed">
        <color rgb="FF002060"/>
      </left>
      <right/>
      <top/>
      <bottom style="dotted">
        <color rgb="FF002060"/>
      </bottom>
      <diagonal/>
    </border>
    <border>
      <left style="thin">
        <color rgb="FF002060"/>
      </left>
      <right style="dashed">
        <color rgb="FF002060"/>
      </right>
      <top style="thin">
        <color indexed="64"/>
      </top>
      <bottom/>
      <diagonal/>
    </border>
    <border>
      <left style="dashed">
        <color rgb="FF002060"/>
      </left>
      <right style="dashed">
        <color rgb="FF002060"/>
      </right>
      <top style="thin">
        <color indexed="64"/>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dashed">
        <color rgb="FF002060"/>
      </left>
      <right/>
      <top/>
      <bottom style="dotted">
        <color indexed="64"/>
      </bottom>
      <diagonal/>
    </border>
    <border>
      <left style="dashed">
        <color rgb="FF002060"/>
      </left>
      <right/>
      <top style="dotted">
        <color indexed="64"/>
      </top>
      <bottom style="thin">
        <color theme="3"/>
      </bottom>
      <diagonal/>
    </border>
    <border>
      <left style="dotted">
        <color theme="3"/>
      </left>
      <right style="dotted">
        <color theme="3"/>
      </right>
      <top/>
      <bottom style="dotted">
        <color theme="3"/>
      </bottom>
      <diagonal/>
    </border>
    <border>
      <left style="thin">
        <color indexed="64"/>
      </left>
      <right/>
      <top style="thin">
        <color indexed="64"/>
      </top>
      <bottom/>
      <diagonal/>
    </border>
    <border>
      <left style="thin">
        <color rgb="FF002060"/>
      </left>
      <right style="hair">
        <color rgb="FF002060"/>
      </right>
      <top style="hair">
        <color rgb="FF002060"/>
      </top>
      <bottom style="thin">
        <color indexed="64"/>
      </bottom>
      <diagonal/>
    </border>
    <border>
      <left style="dotted">
        <color rgb="FF002060"/>
      </left>
      <right style="dotted">
        <color rgb="FF002060"/>
      </right>
      <top style="dotted">
        <color rgb="FF002060"/>
      </top>
      <bottom style="thin">
        <color indexed="64"/>
      </bottom>
      <diagonal/>
    </border>
    <border>
      <left style="dashed">
        <color rgb="FF002060"/>
      </left>
      <right/>
      <top/>
      <bottom/>
      <diagonal/>
    </border>
    <border>
      <left style="dashed">
        <color rgb="FF002060"/>
      </left>
      <right/>
      <top/>
      <bottom style="medium">
        <color theme="3"/>
      </bottom>
      <diagonal/>
    </border>
    <border>
      <left style="dashed">
        <color rgb="FF002060"/>
      </left>
      <right/>
      <top/>
      <bottom style="thin">
        <color theme="3"/>
      </bottom>
      <diagonal/>
    </border>
    <border>
      <left style="dashed">
        <color rgb="FF000000"/>
      </left>
      <right style="dashed">
        <color rgb="FF000000"/>
      </right>
      <top style="dashed">
        <color rgb="FF000000"/>
      </top>
      <bottom style="dashed">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ashed">
        <color rgb="FF002060"/>
      </left>
      <right/>
      <top style="thin">
        <color indexed="64"/>
      </top>
      <bottom/>
      <diagonal/>
    </border>
    <border>
      <left style="dashed">
        <color rgb="FF002060"/>
      </left>
      <right/>
      <top style="thin">
        <color rgb="FF002060"/>
      </top>
      <bottom/>
      <diagonal/>
    </border>
  </borders>
  <cellStyleXfs count="3">
    <xf numFmtId="0" fontId="0" fillId="0" borderId="0"/>
    <xf numFmtId="0" fontId="22" fillId="0" borderId="0" applyNumberFormat="0" applyFill="0" applyBorder="0" applyAlignment="0" applyProtection="0"/>
    <xf numFmtId="41" fontId="27" fillId="0" borderId="0" applyFont="0" applyFill="0" applyBorder="0" applyAlignment="0" applyProtection="0"/>
  </cellStyleXfs>
  <cellXfs count="409">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3" xfId="0" applyFont="1" applyFill="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vertical="center"/>
    </xf>
    <xf numFmtId="0" fontId="5" fillId="0" borderId="16" xfId="0" applyFont="1" applyFill="1" applyBorder="1" applyAlignment="1">
      <alignment horizontal="center" vertical="center" wrapText="1"/>
    </xf>
    <xf numFmtId="0" fontId="2" fillId="0" borderId="18" xfId="0"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2" fontId="2" fillId="0" borderId="0" xfId="0" applyNumberFormat="1" applyFont="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18" xfId="0" applyFont="1" applyBorder="1"/>
    <xf numFmtId="0" fontId="2" fillId="0" borderId="19" xfId="0" applyFont="1" applyBorder="1"/>
    <xf numFmtId="0" fontId="2"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2" fillId="0" borderId="0" xfId="0" applyNumberFormat="1" applyFont="1" applyBorder="1"/>
    <xf numFmtId="0" fontId="13"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8" borderId="3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7" borderId="32"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3" fillId="0" borderId="0" xfId="0" applyFont="1" applyBorder="1" applyAlignment="1">
      <alignment vertical="center"/>
    </xf>
    <xf numFmtId="0" fontId="8" fillId="0" borderId="34"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2" fillId="5" borderId="0" xfId="0" applyFont="1" applyFill="1"/>
    <xf numFmtId="0" fontId="2" fillId="5" borderId="0" xfId="0" applyFont="1" applyFill="1" applyBorder="1"/>
    <xf numFmtId="0" fontId="14" fillId="2" borderId="1" xfId="0" applyFont="1" applyFill="1" applyBorder="1" applyAlignment="1">
      <alignment horizontal="center" vertical="center"/>
    </xf>
    <xf numFmtId="0" fontId="2" fillId="9" borderId="28" xfId="0" applyFont="1" applyFill="1" applyBorder="1" applyAlignment="1">
      <alignment vertical="center"/>
    </xf>
    <xf numFmtId="0" fontId="2" fillId="10" borderId="30" xfId="0" applyFont="1" applyFill="1" applyBorder="1" applyAlignment="1">
      <alignment vertical="center"/>
    </xf>
    <xf numFmtId="0" fontId="19" fillId="0" borderId="41" xfId="0" applyFont="1" applyFill="1" applyBorder="1" applyAlignment="1">
      <alignment vertical="center" wrapText="1"/>
    </xf>
    <xf numFmtId="0" fontId="7" fillId="0" borderId="46" xfId="0" applyFont="1" applyFill="1" applyBorder="1" applyAlignment="1">
      <alignment horizontal="left" vertical="center" wrapText="1"/>
    </xf>
    <xf numFmtId="0" fontId="8" fillId="0" borderId="46" xfId="0" applyFont="1" applyBorder="1" applyAlignment="1">
      <alignment vertical="center"/>
    </xf>
    <xf numFmtId="0" fontId="7" fillId="0" borderId="48" xfId="0" applyFont="1" applyFill="1" applyBorder="1" applyAlignment="1">
      <alignment horizontal="left" vertical="center" wrapText="1"/>
    </xf>
    <xf numFmtId="0" fontId="8" fillId="0" borderId="48" xfId="0" applyFont="1" applyBorder="1" applyAlignment="1">
      <alignment vertical="center"/>
    </xf>
    <xf numFmtId="0" fontId="8" fillId="0" borderId="49" xfId="0" applyFont="1" applyBorder="1" applyAlignment="1">
      <alignment vertical="center"/>
    </xf>
    <xf numFmtId="0" fontId="8" fillId="0" borderId="47" xfId="0" applyFont="1" applyBorder="1" applyAlignment="1">
      <alignment vertical="center"/>
    </xf>
    <xf numFmtId="0" fontId="7" fillId="0" borderId="51" xfId="0" applyFont="1" applyFill="1" applyBorder="1" applyAlignment="1">
      <alignment horizontal="left" vertical="center" wrapText="1"/>
    </xf>
    <xf numFmtId="0" fontId="8" fillId="0" borderId="51" xfId="0" applyFont="1" applyBorder="1" applyAlignment="1">
      <alignment vertical="center"/>
    </xf>
    <xf numFmtId="0" fontId="8" fillId="0" borderId="52" xfId="0" applyFont="1" applyBorder="1" applyAlignment="1">
      <alignment vertical="center"/>
    </xf>
    <xf numFmtId="0" fontId="7" fillId="0" borderId="53" xfId="0" applyFont="1" applyFill="1" applyBorder="1" applyAlignment="1">
      <alignment horizontal="left" vertical="center" wrapText="1"/>
    </xf>
    <xf numFmtId="0" fontId="8" fillId="0" borderId="53" xfId="0" applyFont="1" applyBorder="1" applyAlignment="1">
      <alignment vertical="center"/>
    </xf>
    <xf numFmtId="1" fontId="2" fillId="0" borderId="0" xfId="0" applyNumberFormat="1" applyFont="1" applyBorder="1"/>
    <xf numFmtId="0" fontId="6" fillId="0" borderId="39" xfId="0" applyFont="1" applyFill="1" applyBorder="1" applyAlignment="1">
      <alignment vertical="center" wrapText="1"/>
    </xf>
    <xf numFmtId="0" fontId="6" fillId="0" borderId="41" xfId="0" applyFont="1" applyFill="1" applyBorder="1" applyAlignment="1">
      <alignment vertical="center" wrapText="1"/>
    </xf>
    <xf numFmtId="0" fontId="6" fillId="0" borderId="50" xfId="0" applyFont="1" applyFill="1" applyBorder="1" applyAlignment="1">
      <alignment vertical="center" wrapText="1"/>
    </xf>
    <xf numFmtId="0" fontId="8" fillId="0" borderId="0" xfId="0" applyFont="1" applyFill="1" applyBorder="1"/>
    <xf numFmtId="0" fontId="13" fillId="0" borderId="0" xfId="0" applyFont="1" applyBorder="1" applyAlignment="1">
      <alignment vertical="center"/>
    </xf>
    <xf numFmtId="0" fontId="0" fillId="0" borderId="0" xfId="0" applyAlignment="1">
      <alignment vertical="center" wrapText="1"/>
    </xf>
    <xf numFmtId="0" fontId="27" fillId="0" borderId="13" xfId="0" applyFont="1" applyBorder="1"/>
    <xf numFmtId="0" fontId="27" fillId="0" borderId="0" xfId="0" applyFont="1"/>
    <xf numFmtId="0" fontId="27" fillId="0" borderId="16" xfId="0" applyFont="1" applyBorder="1"/>
    <xf numFmtId="0" fontId="27" fillId="0" borderId="17" xfId="0" applyFont="1" applyBorder="1"/>
    <xf numFmtId="0" fontId="27" fillId="0" borderId="16" xfId="0" applyFont="1" applyFill="1" applyBorder="1"/>
    <xf numFmtId="0" fontId="28" fillId="0" borderId="0" xfId="0" applyFont="1" applyFill="1" applyBorder="1" applyAlignment="1">
      <alignment horizontal="center" vertical="center"/>
    </xf>
    <xf numFmtId="0" fontId="27" fillId="0" borderId="17" xfId="0" applyFont="1" applyFill="1" applyBorder="1"/>
    <xf numFmtId="0" fontId="27" fillId="0" borderId="0" xfId="0" applyFont="1" applyFill="1"/>
    <xf numFmtId="0" fontId="27" fillId="0" borderId="0" xfId="0" applyFont="1" applyBorder="1"/>
    <xf numFmtId="0" fontId="27" fillId="0" borderId="18" xfId="0" applyFont="1" applyBorder="1"/>
    <xf numFmtId="0" fontId="27" fillId="0" borderId="19" xfId="0" applyFont="1" applyBorder="1"/>
    <xf numFmtId="0" fontId="27" fillId="0" borderId="20" xfId="0" applyFont="1" applyBorder="1"/>
    <xf numFmtId="1" fontId="21" fillId="5" borderId="39" xfId="0" applyNumberFormat="1" applyFont="1" applyFill="1" applyBorder="1" applyAlignment="1">
      <alignment horizontal="center" vertical="center" wrapText="1"/>
    </xf>
    <xf numFmtId="1" fontId="21" fillId="5" borderId="40"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1" fontId="21" fillId="5" borderId="42" xfId="0" applyNumberFormat="1" applyFont="1" applyFill="1" applyBorder="1" applyAlignment="1">
      <alignment horizontal="center" vertical="center" wrapText="1"/>
    </xf>
    <xf numFmtId="0" fontId="29" fillId="0" borderId="39" xfId="0" applyFont="1" applyFill="1" applyBorder="1" applyAlignment="1">
      <alignment vertical="center" wrapText="1"/>
    </xf>
    <xf numFmtId="0" fontId="29" fillId="0" borderId="41" xfId="0" applyFont="1" applyFill="1" applyBorder="1" applyAlignment="1">
      <alignment vertical="center" wrapText="1"/>
    </xf>
    <xf numFmtId="0" fontId="29" fillId="0" borderId="56" xfId="0" applyFont="1" applyFill="1" applyBorder="1" applyAlignment="1">
      <alignment vertical="center" wrapText="1"/>
    </xf>
    <xf numFmtId="0" fontId="6" fillId="0" borderId="56" xfId="0" applyFont="1" applyFill="1" applyBorder="1" applyAlignment="1">
      <alignment vertical="center" wrapText="1"/>
    </xf>
    <xf numFmtId="0" fontId="6" fillId="13" borderId="56" xfId="0" applyFont="1" applyFill="1" applyBorder="1" applyAlignment="1">
      <alignment vertical="center" wrapText="1"/>
    </xf>
    <xf numFmtId="1" fontId="21" fillId="5" borderId="56" xfId="0" applyNumberFormat="1" applyFont="1" applyFill="1" applyBorder="1" applyAlignment="1">
      <alignment horizontal="center" vertical="center" wrapText="1"/>
    </xf>
    <xf numFmtId="0" fontId="6" fillId="0" borderId="66" xfId="0" applyFont="1" applyFill="1" applyBorder="1" applyAlignment="1">
      <alignment vertical="center" wrapText="1"/>
    </xf>
    <xf numFmtId="0" fontId="31" fillId="0" borderId="54" xfId="0" applyFont="1" applyFill="1" applyBorder="1" applyAlignment="1">
      <alignment vertical="center" wrapText="1"/>
    </xf>
    <xf numFmtId="1" fontId="21" fillId="5" borderId="37" xfId="0" applyNumberFormat="1" applyFont="1" applyFill="1" applyBorder="1" applyAlignment="1">
      <alignment horizontal="center" vertical="center" wrapText="1"/>
    </xf>
    <xf numFmtId="0" fontId="6" fillId="0" borderId="40" xfId="0" applyFont="1" applyFill="1" applyBorder="1" applyAlignment="1">
      <alignment vertical="center" wrapText="1"/>
    </xf>
    <xf numFmtId="0" fontId="6" fillId="0" borderId="54" xfId="0" applyFont="1" applyFill="1" applyBorder="1" applyAlignment="1">
      <alignment vertical="center" wrapText="1"/>
    </xf>
    <xf numFmtId="1" fontId="21" fillId="5" borderId="54" xfId="0" applyNumberFormat="1" applyFont="1" applyFill="1" applyBorder="1" applyAlignment="1">
      <alignment horizontal="center" vertical="center" wrapText="1"/>
    </xf>
    <xf numFmtId="0" fontId="6" fillId="0" borderId="70" xfId="0" applyFont="1" applyFill="1" applyBorder="1" applyAlignment="1">
      <alignment vertical="center" wrapText="1"/>
    </xf>
    <xf numFmtId="1" fontId="21" fillId="5" borderId="70" xfId="0" applyNumberFormat="1" applyFont="1" applyFill="1" applyBorder="1" applyAlignment="1">
      <alignment horizontal="center" vertical="center" wrapText="1"/>
    </xf>
    <xf numFmtId="0" fontId="27" fillId="0" borderId="0" xfId="0" applyFont="1" applyAlignment="1">
      <alignment horizontal="center"/>
    </xf>
    <xf numFmtId="1" fontId="34" fillId="0" borderId="71" xfId="0" applyNumberFormat="1" applyFont="1" applyBorder="1" applyAlignment="1">
      <alignment horizontal="center" vertical="center" wrapText="1"/>
    </xf>
    <xf numFmtId="1" fontId="34" fillId="0" borderId="74" xfId="0" applyNumberFormat="1" applyFont="1" applyBorder="1" applyAlignment="1">
      <alignment horizontal="center" vertical="center" wrapText="1"/>
    </xf>
    <xf numFmtId="0" fontId="7" fillId="0" borderId="75" xfId="0" applyFont="1" applyFill="1" applyBorder="1" applyAlignment="1">
      <alignment horizontal="left" vertical="center" wrapText="1"/>
    </xf>
    <xf numFmtId="0" fontId="8" fillId="0" borderId="75" xfId="0" applyFont="1" applyBorder="1" applyAlignment="1">
      <alignment vertical="center"/>
    </xf>
    <xf numFmtId="0" fontId="8" fillId="0" borderId="76" xfId="0" applyFont="1" applyBorder="1" applyAlignment="1">
      <alignment vertical="center"/>
    </xf>
    <xf numFmtId="1" fontId="34" fillId="0" borderId="78" xfId="0" applyNumberFormat="1" applyFont="1" applyBorder="1" applyAlignment="1">
      <alignment horizontal="center" vertical="center" wrapText="1"/>
    </xf>
    <xf numFmtId="0" fontId="7" fillId="0" borderId="79" xfId="0" applyFont="1" applyFill="1" applyBorder="1" applyAlignment="1">
      <alignment horizontal="left" vertical="center" wrapText="1"/>
    </xf>
    <xf numFmtId="0" fontId="8" fillId="0" borderId="79" xfId="0" applyFont="1" applyBorder="1" applyAlignment="1">
      <alignment vertical="center"/>
    </xf>
    <xf numFmtId="0" fontId="8" fillId="0" borderId="80" xfId="0" applyFont="1" applyBorder="1" applyAlignment="1">
      <alignment vertical="center"/>
    </xf>
    <xf numFmtId="1" fontId="34" fillId="0" borderId="82" xfId="0" applyNumberFormat="1" applyFont="1" applyBorder="1" applyAlignment="1">
      <alignment horizontal="center" vertical="center" wrapText="1"/>
    </xf>
    <xf numFmtId="1" fontId="34" fillId="0" borderId="85" xfId="0" applyNumberFormat="1" applyFont="1" applyBorder="1" applyAlignment="1">
      <alignment horizontal="center" vertical="center" wrapText="1"/>
    </xf>
    <xf numFmtId="0" fontId="7" fillId="0" borderId="86" xfId="0" applyFont="1" applyFill="1" applyBorder="1" applyAlignment="1">
      <alignment horizontal="left" vertical="center" wrapText="1"/>
    </xf>
    <xf numFmtId="0" fontId="8" fillId="0" borderId="86" xfId="0" applyFont="1" applyBorder="1" applyAlignment="1">
      <alignment vertical="center"/>
    </xf>
    <xf numFmtId="0" fontId="8" fillId="0" borderId="87" xfId="0" applyFont="1" applyBorder="1" applyAlignment="1">
      <alignment vertical="center"/>
    </xf>
    <xf numFmtId="0" fontId="11" fillId="0" borderId="89" xfId="0" applyFont="1" applyBorder="1" applyAlignment="1">
      <alignment horizontal="center" vertical="center" wrapText="1"/>
    </xf>
    <xf numFmtId="1" fontId="34" fillId="0" borderId="91" xfId="0" applyNumberFormat="1" applyFont="1" applyBorder="1" applyAlignment="1">
      <alignment horizontal="center" vertical="center" wrapText="1"/>
    </xf>
    <xf numFmtId="0" fontId="7" fillId="0" borderId="92" xfId="0" applyFont="1" applyFill="1" applyBorder="1" applyAlignment="1">
      <alignment horizontal="left"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1" fontId="34" fillId="0" borderId="96" xfId="0" applyNumberFormat="1" applyFont="1" applyBorder="1" applyAlignment="1">
      <alignment horizontal="center" vertical="center" wrapText="1"/>
    </xf>
    <xf numFmtId="0" fontId="7" fillId="0" borderId="96" xfId="0" applyFont="1" applyFill="1" applyBorder="1" applyAlignment="1">
      <alignment horizontal="left" vertical="center" wrapText="1"/>
    </xf>
    <xf numFmtId="0" fontId="8" fillId="0" borderId="96" xfId="0" applyFont="1" applyBorder="1" applyAlignment="1">
      <alignment vertical="center"/>
    </xf>
    <xf numFmtId="1" fontId="34" fillId="0" borderId="98" xfId="0" applyNumberFormat="1" applyFont="1" applyBorder="1" applyAlignment="1">
      <alignment horizontal="center" vertical="center" wrapText="1"/>
    </xf>
    <xf numFmtId="0" fontId="7" fillId="0" borderId="98" xfId="0" applyFont="1" applyFill="1" applyBorder="1" applyAlignment="1">
      <alignment horizontal="left" vertical="center" wrapText="1"/>
    </xf>
    <xf numFmtId="0" fontId="8" fillId="0" borderId="98" xfId="0" applyFont="1" applyBorder="1" applyAlignment="1">
      <alignment vertical="center"/>
    </xf>
    <xf numFmtId="1" fontId="34" fillId="0" borderId="100" xfId="0" applyNumberFormat="1" applyFont="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1" fontId="34" fillId="0" borderId="101" xfId="0" applyNumberFormat="1" applyFont="1" applyBorder="1" applyAlignment="1">
      <alignment horizontal="center" vertical="center" wrapText="1"/>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1" fontId="34" fillId="0" borderId="102" xfId="0" applyNumberFormat="1" applyFont="1" applyBorder="1" applyAlignment="1">
      <alignment horizontal="center" vertical="center" wrapText="1"/>
    </xf>
    <xf numFmtId="0" fontId="7" fillId="0" borderId="102" xfId="0" applyFont="1" applyFill="1" applyBorder="1" applyAlignment="1">
      <alignment horizontal="left" vertical="center" wrapText="1"/>
    </xf>
    <xf numFmtId="0" fontId="8" fillId="0" borderId="102" xfId="0" applyFont="1" applyBorder="1" applyAlignment="1">
      <alignment vertical="center"/>
    </xf>
    <xf numFmtId="1" fontId="34" fillId="0" borderId="103" xfId="0" applyNumberFormat="1" applyFont="1" applyBorder="1" applyAlignment="1">
      <alignment horizontal="center" vertical="center" wrapText="1"/>
    </xf>
    <xf numFmtId="0" fontId="7" fillId="0" borderId="103" xfId="0" applyFont="1" applyFill="1" applyBorder="1" applyAlignment="1">
      <alignment horizontal="left" vertical="center" wrapText="1"/>
    </xf>
    <xf numFmtId="0" fontId="8" fillId="0" borderId="103" xfId="0" applyFont="1" applyBorder="1" applyAlignment="1">
      <alignment vertic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3" xfId="0" applyFont="1" applyBorder="1" applyAlignment="1">
      <alignment horizontal="center"/>
    </xf>
    <xf numFmtId="0" fontId="2" fillId="0" borderId="16" xfId="0" applyFont="1" applyBorder="1" applyAlignment="1">
      <alignment vertical="center"/>
    </xf>
    <xf numFmtId="0" fontId="4" fillId="0" borderId="17"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7" fillId="5" borderId="0" xfId="0" applyFont="1" applyFill="1"/>
    <xf numFmtId="0" fontId="36" fillId="0" borderId="72" xfId="0" applyFont="1" applyBorder="1" applyAlignment="1">
      <alignment vertical="top" wrapText="1"/>
    </xf>
    <xf numFmtId="0" fontId="36" fillId="0" borderId="81" xfId="0" applyFont="1" applyBorder="1" applyAlignment="1">
      <alignment vertical="top" wrapText="1"/>
    </xf>
    <xf numFmtId="0" fontId="36" fillId="0" borderId="73" xfId="0" applyFont="1" applyBorder="1" applyAlignment="1">
      <alignment vertical="top" wrapText="1"/>
    </xf>
    <xf numFmtId="0" fontId="36" fillId="0" borderId="77" xfId="0" applyFont="1" applyBorder="1" applyAlignment="1">
      <alignment vertical="top" wrapText="1"/>
    </xf>
    <xf numFmtId="0" fontId="36" fillId="0" borderId="90" xfId="0" applyFont="1" applyBorder="1" applyAlignment="1">
      <alignment vertical="top" wrapText="1"/>
    </xf>
    <xf numFmtId="0" fontId="36" fillId="0" borderId="96" xfId="0" applyFont="1" applyBorder="1" applyAlignment="1">
      <alignment vertical="top" wrapText="1"/>
    </xf>
    <xf numFmtId="0" fontId="36" fillId="0" borderId="98" xfId="0" applyFont="1" applyBorder="1" applyAlignment="1">
      <alignment vertical="top" wrapText="1"/>
    </xf>
    <xf numFmtId="0" fontId="36" fillId="0" borderId="100" xfId="0" applyFont="1" applyBorder="1" applyAlignment="1">
      <alignment vertical="top" wrapText="1"/>
    </xf>
    <xf numFmtId="0" fontId="36" fillId="0" borderId="84" xfId="0" applyFont="1" applyBorder="1" applyAlignment="1">
      <alignment vertical="top" wrapText="1"/>
    </xf>
    <xf numFmtId="0" fontId="36" fillId="0" borderId="104" xfId="0" applyFont="1" applyBorder="1" applyAlignment="1">
      <alignment vertical="top" wrapText="1"/>
    </xf>
    <xf numFmtId="0" fontId="36" fillId="0" borderId="105" xfId="0" applyFont="1" applyBorder="1" applyAlignment="1">
      <alignment vertical="top" wrapText="1"/>
    </xf>
    <xf numFmtId="0" fontId="36" fillId="0" borderId="106" xfId="0" applyFont="1" applyBorder="1" applyAlignment="1">
      <alignment vertical="top" wrapText="1"/>
    </xf>
    <xf numFmtId="0" fontId="37" fillId="0" borderId="1" xfId="0" applyFont="1" applyFill="1" applyBorder="1" applyAlignment="1">
      <alignment horizontal="justify" vertical="center" wrapText="1"/>
    </xf>
    <xf numFmtId="0" fontId="8" fillId="0" borderId="98" xfId="0" applyFont="1" applyBorder="1" applyAlignment="1">
      <alignment horizontal="center" vertical="center" wrapText="1"/>
    </xf>
    <xf numFmtId="0" fontId="8" fillId="0" borderId="98" xfId="0" applyFont="1" applyBorder="1" applyAlignment="1">
      <alignment vertical="center" wrapText="1"/>
    </xf>
    <xf numFmtId="0" fontId="1" fillId="14" borderId="136" xfId="0" applyFont="1" applyFill="1" applyBorder="1" applyAlignment="1">
      <alignment horizontal="center" vertical="center" wrapText="1"/>
    </xf>
    <xf numFmtId="0" fontId="8" fillId="0" borderId="137" xfId="0" applyFont="1" applyBorder="1" applyAlignment="1">
      <alignment horizontal="center" vertical="center" wrapText="1"/>
    </xf>
    <xf numFmtId="0" fontId="1" fillId="14" borderId="122" xfId="0" applyFont="1" applyFill="1" applyBorder="1" applyAlignment="1">
      <alignment vertical="center" wrapText="1"/>
    </xf>
    <xf numFmtId="0" fontId="8" fillId="0" borderId="139" xfId="0" applyFont="1" applyBorder="1" applyAlignment="1">
      <alignment vertical="center"/>
    </xf>
    <xf numFmtId="0" fontId="8" fillId="0" borderId="140" xfId="0" applyFont="1" applyBorder="1" applyAlignment="1">
      <alignment horizontal="center" vertical="center"/>
    </xf>
    <xf numFmtId="0" fontId="8" fillId="0" borderId="142" xfId="0" applyFont="1" applyBorder="1" applyAlignment="1">
      <alignment vertical="center"/>
    </xf>
    <xf numFmtId="0" fontId="8" fillId="0" borderId="143" xfId="0" applyFont="1" applyBorder="1" applyAlignment="1">
      <alignment vertical="center"/>
    </xf>
    <xf numFmtId="0" fontId="8" fillId="0" borderId="143" xfId="0" applyFont="1" applyBorder="1" applyAlignment="1">
      <alignment horizontal="center" vertical="center"/>
    </xf>
    <xf numFmtId="0" fontId="8" fillId="0" borderId="144" xfId="0" applyFont="1" applyBorder="1" applyAlignment="1">
      <alignment vertical="center"/>
    </xf>
    <xf numFmtId="0" fontId="8" fillId="0" borderId="145" xfId="0" applyFont="1" applyBorder="1" applyAlignment="1">
      <alignment vertical="center"/>
    </xf>
    <xf numFmtId="0" fontId="8" fillId="0" borderId="146" xfId="0" applyFont="1" applyBorder="1" applyAlignment="1">
      <alignment vertical="center"/>
    </xf>
    <xf numFmtId="0" fontId="8" fillId="0" borderId="128" xfId="0" applyFont="1" applyBorder="1" applyAlignment="1">
      <alignment vertical="center" wrapText="1"/>
    </xf>
    <xf numFmtId="0" fontId="8" fillId="0" borderId="130" xfId="0" applyFont="1" applyBorder="1" applyAlignment="1">
      <alignment vertical="center"/>
    </xf>
    <xf numFmtId="0" fontId="8" fillId="0" borderId="151" xfId="0" applyFont="1" applyBorder="1" applyAlignment="1">
      <alignment vertical="center"/>
    </xf>
    <xf numFmtId="0" fontId="8" fillId="0" borderId="152" xfId="0" applyFont="1" applyBorder="1" applyAlignment="1">
      <alignment vertical="center"/>
    </xf>
    <xf numFmtId="0" fontId="8" fillId="0" borderId="140" xfId="0" applyFont="1" applyBorder="1" applyAlignment="1">
      <alignment vertical="center"/>
    </xf>
    <xf numFmtId="0" fontId="8" fillId="0" borderId="155" xfId="0" applyFont="1" applyBorder="1" applyAlignment="1">
      <alignment vertical="center"/>
    </xf>
    <xf numFmtId="1" fontId="34" fillId="0" borderId="156" xfId="0" applyNumberFormat="1" applyFont="1" applyBorder="1" applyAlignment="1">
      <alignment horizontal="center" vertical="center" wrapText="1"/>
    </xf>
    <xf numFmtId="0" fontId="7" fillId="0" borderId="130" xfId="0" applyFont="1" applyFill="1" applyBorder="1" applyAlignment="1">
      <alignment horizontal="left" vertical="center" wrapText="1"/>
    </xf>
    <xf numFmtId="0" fontId="36" fillId="0" borderId="1" xfId="0" applyFont="1" applyBorder="1" applyAlignment="1">
      <alignment vertical="top" wrapText="1"/>
    </xf>
    <xf numFmtId="1" fontId="34" fillId="0" borderId="1" xfId="0" applyNumberFormat="1" applyFont="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6" fillId="0" borderId="1" xfId="0" applyFont="1" applyFill="1" applyBorder="1" applyAlignment="1">
      <alignment vertical="center" wrapText="1"/>
    </xf>
    <xf numFmtId="14" fontId="2" fillId="0" borderId="1" xfId="0" applyNumberFormat="1" applyFont="1" applyBorder="1" applyAlignment="1">
      <alignment vertical="center"/>
    </xf>
    <xf numFmtId="0" fontId="8" fillId="0" borderId="158" xfId="0" applyFont="1" applyBorder="1" applyAlignment="1">
      <alignment vertical="center"/>
    </xf>
    <xf numFmtId="0" fontId="8" fillId="0" borderId="94" xfId="0" applyFont="1" applyBorder="1" applyAlignment="1">
      <alignment vertical="center" wrapText="1"/>
    </xf>
    <xf numFmtId="0" fontId="8" fillId="0" borderId="141" xfId="0" applyFont="1" applyBorder="1" applyAlignment="1">
      <alignment vertical="center" wrapText="1"/>
    </xf>
    <xf numFmtId="0" fontId="8" fillId="0" borderId="98" xfId="0" applyFont="1" applyFill="1" applyBorder="1" applyAlignment="1">
      <alignment vertical="center"/>
    </xf>
    <xf numFmtId="0" fontId="8" fillId="0" borderId="98" xfId="0" applyFont="1" applyFill="1" applyBorder="1" applyAlignment="1">
      <alignment vertical="center" wrapText="1"/>
    </xf>
    <xf numFmtId="14" fontId="8" fillId="0" borderId="98" xfId="0" applyNumberFormat="1" applyFont="1" applyBorder="1" applyAlignment="1">
      <alignment vertical="center"/>
    </xf>
    <xf numFmtId="0" fontId="8" fillId="0" borderId="143" xfId="0" applyFont="1" applyBorder="1" applyAlignment="1">
      <alignment vertical="center" wrapText="1"/>
    </xf>
    <xf numFmtId="14" fontId="8" fillId="0" borderId="98" xfId="0" applyNumberFormat="1" applyFont="1" applyBorder="1" applyAlignment="1">
      <alignment vertical="center" wrapText="1"/>
    </xf>
    <xf numFmtId="0" fontId="8" fillId="0" borderId="96" xfId="0" applyFont="1" applyBorder="1" applyAlignment="1">
      <alignment vertical="center" wrapText="1"/>
    </xf>
    <xf numFmtId="0" fontId="8" fillId="0" borderId="161" xfId="0" applyFont="1" applyBorder="1" applyAlignment="1">
      <alignment vertical="center" wrapText="1"/>
    </xf>
    <xf numFmtId="0" fontId="8" fillId="0" borderId="162" xfId="0" applyFont="1" applyBorder="1" applyAlignment="1">
      <alignment vertical="center"/>
    </xf>
    <xf numFmtId="14" fontId="8" fillId="0" borderId="96" xfId="0" applyNumberFormat="1" applyFont="1" applyBorder="1" applyAlignment="1">
      <alignment vertical="center"/>
    </xf>
    <xf numFmtId="0" fontId="8" fillId="0" borderId="142" xfId="0" applyFont="1" applyBorder="1" applyAlignment="1">
      <alignment horizontal="center" vertical="center"/>
    </xf>
    <xf numFmtId="0" fontId="8" fillId="0" borderId="163" xfId="0" applyFont="1" applyBorder="1" applyAlignment="1">
      <alignment vertical="center"/>
    </xf>
    <xf numFmtId="0" fontId="8" fillId="0" borderId="164" xfId="0" applyFont="1" applyBorder="1" applyAlignment="1">
      <alignment vertical="center"/>
    </xf>
    <xf numFmtId="0" fontId="8" fillId="0" borderId="161" xfId="0" applyFont="1" applyBorder="1" applyAlignment="1">
      <alignment vertical="center"/>
    </xf>
    <xf numFmtId="0" fontId="8" fillId="0" borderId="102" xfId="0" applyFont="1" applyBorder="1" applyAlignment="1">
      <alignment horizontal="center" vertical="center" wrapText="1"/>
    </xf>
    <xf numFmtId="14" fontId="8" fillId="0" borderId="98" xfId="0" applyNumberFormat="1" applyFont="1" applyFill="1" applyBorder="1" applyAlignment="1">
      <alignment vertical="center"/>
    </xf>
    <xf numFmtId="0" fontId="8" fillId="0" borderId="101" xfId="0" applyFont="1" applyFill="1" applyBorder="1" applyAlignment="1">
      <alignment vertical="center"/>
    </xf>
    <xf numFmtId="0" fontId="8" fillId="0" borderId="165" xfId="0" applyFont="1" applyFill="1" applyBorder="1" applyAlignment="1">
      <alignment vertical="center" wrapText="1"/>
    </xf>
    <xf numFmtId="0" fontId="8" fillId="0" borderId="145" xfId="0" applyFont="1" applyFill="1" applyBorder="1" applyAlignment="1">
      <alignment vertical="center" wrapText="1"/>
    </xf>
    <xf numFmtId="0" fontId="8" fillId="0" borderId="103" xfId="0" applyFont="1" applyFill="1" applyBorder="1" applyAlignment="1">
      <alignment vertical="center"/>
    </xf>
    <xf numFmtId="0" fontId="8" fillId="0" borderId="147" xfId="0" applyFont="1" applyFill="1" applyBorder="1" applyAlignment="1">
      <alignment vertical="center"/>
    </xf>
    <xf numFmtId="0" fontId="8" fillId="0" borderId="146" xfId="0" applyFont="1" applyBorder="1" applyAlignment="1">
      <alignment vertical="center" wrapText="1"/>
    </xf>
    <xf numFmtId="0" fontId="17" fillId="0" borderId="0" xfId="0" applyFont="1" applyFill="1" applyBorder="1" applyAlignment="1">
      <alignment horizontal="center" vertical="center" wrapText="1"/>
    </xf>
    <xf numFmtId="0" fontId="36" fillId="0" borderId="0" xfId="0" applyFont="1" applyBorder="1" applyAlignment="1">
      <alignment vertical="top" wrapText="1"/>
    </xf>
    <xf numFmtId="1" fontId="34" fillId="0" borderId="0" xfId="0" applyNumberFormat="1" applyFont="1" applyBorder="1" applyAlignment="1">
      <alignment horizontal="center" vertical="center" wrapText="1"/>
    </xf>
    <xf numFmtId="0" fontId="7" fillId="0" borderId="0" xfId="0" applyFont="1" applyFill="1" applyBorder="1" applyAlignment="1">
      <alignment horizontal="left" vertical="center" wrapText="1"/>
    </xf>
    <xf numFmtId="0" fontId="8" fillId="0" borderId="0" xfId="0" applyFont="1" applyBorder="1" applyAlignment="1">
      <alignment vertical="center"/>
    </xf>
    <xf numFmtId="0" fontId="8" fillId="0" borderId="0" xfId="0" applyFont="1" applyFill="1" applyBorder="1" applyAlignment="1">
      <alignment vertical="center"/>
    </xf>
    <xf numFmtId="0" fontId="8" fillId="0" borderId="166" xfId="0" applyFont="1" applyBorder="1" applyAlignment="1">
      <alignment vertical="center" wrapText="1"/>
    </xf>
    <xf numFmtId="0" fontId="36" fillId="0" borderId="167" xfId="0" applyFont="1" applyBorder="1" applyAlignment="1">
      <alignment vertical="top" wrapText="1"/>
    </xf>
    <xf numFmtId="14" fontId="8" fillId="0" borderId="1" xfId="0" applyNumberFormat="1" applyFont="1" applyBorder="1" applyAlignment="1">
      <alignment vertical="center" wrapText="1"/>
    </xf>
    <xf numFmtId="14" fontId="8" fillId="0" borderId="157" xfId="0" applyNumberFormat="1" applyFont="1" applyBorder="1" applyAlignment="1">
      <alignment vertical="center" wrapText="1"/>
    </xf>
    <xf numFmtId="0" fontId="41" fillId="0" borderId="143" xfId="0" applyFont="1" applyBorder="1" applyAlignment="1">
      <alignment vertical="center" wrapText="1"/>
    </xf>
    <xf numFmtId="0" fontId="41" fillId="0" borderId="143" xfId="0" applyFont="1" applyBorder="1" applyAlignment="1">
      <alignment horizontal="center" vertical="center"/>
    </xf>
    <xf numFmtId="0" fontId="42" fillId="0" borderId="41" xfId="1" applyFont="1" applyFill="1" applyBorder="1" applyAlignment="1">
      <alignment vertical="center" wrapText="1"/>
    </xf>
    <xf numFmtId="0" fontId="43" fillId="0" borderId="41" xfId="1" applyFont="1" applyFill="1" applyBorder="1" applyAlignment="1">
      <alignment vertical="center" wrapText="1"/>
    </xf>
    <xf numFmtId="0" fontId="16" fillId="0" borderId="0" xfId="0" applyFont="1" applyFill="1" applyAlignment="1">
      <alignment vertical="center"/>
    </xf>
    <xf numFmtId="0" fontId="43" fillId="0" borderId="54" xfId="1" applyFont="1" applyFill="1" applyBorder="1" applyAlignment="1">
      <alignment vertical="center" wrapText="1"/>
    </xf>
    <xf numFmtId="0" fontId="6" fillId="0" borderId="37" xfId="0" applyFont="1" applyFill="1" applyBorder="1" applyAlignment="1">
      <alignment vertical="center" wrapText="1"/>
    </xf>
    <xf numFmtId="0" fontId="6" fillId="0" borderId="42" xfId="0" applyFont="1" applyFill="1" applyBorder="1" applyAlignment="1">
      <alignment vertical="center" wrapText="1"/>
    </xf>
    <xf numFmtId="0" fontId="6" fillId="0" borderId="40" xfId="0" applyFont="1" applyFill="1" applyBorder="1" applyAlignment="1">
      <alignment vertical="top" wrapText="1"/>
    </xf>
    <xf numFmtId="0" fontId="6" fillId="0" borderId="41"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8" fillId="0" borderId="142" xfId="0" applyFont="1" applyFill="1" applyBorder="1" applyAlignment="1">
      <alignment vertical="center" wrapText="1"/>
    </xf>
    <xf numFmtId="0" fontId="8" fillId="0" borderId="147" xfId="0" applyFont="1" applyBorder="1" applyAlignment="1">
      <alignment vertical="center" wrapText="1"/>
    </xf>
    <xf numFmtId="0" fontId="8" fillId="0" borderId="1" xfId="0" applyFont="1" applyFill="1" applyBorder="1" applyAlignment="1">
      <alignment horizontal="left" vertical="center" wrapText="1"/>
    </xf>
    <xf numFmtId="0" fontId="8" fillId="0" borderId="168" xfId="0" applyFont="1" applyBorder="1" applyAlignment="1">
      <alignment vertical="center" wrapText="1"/>
    </xf>
    <xf numFmtId="0" fontId="13" fillId="0" borderId="1" xfId="0" applyFont="1" applyBorder="1" applyAlignment="1">
      <alignment vertical="center" wrapText="1"/>
    </xf>
    <xf numFmtId="14" fontId="8" fillId="0" borderId="98" xfId="0" applyNumberFormat="1" applyFont="1" applyFill="1" applyBorder="1" applyAlignment="1">
      <alignment horizontal="center" vertical="center"/>
    </xf>
    <xf numFmtId="14" fontId="8" fillId="0" borderId="98" xfId="0" applyNumberFormat="1" applyFont="1" applyBorder="1" applyAlignment="1">
      <alignment horizontal="center" vertical="center"/>
    </xf>
    <xf numFmtId="0" fontId="8" fillId="0" borderId="0" xfId="0" applyFont="1" applyBorder="1" applyAlignment="1">
      <alignment horizontal="center" vertical="center"/>
    </xf>
    <xf numFmtId="0" fontId="8" fillId="0" borderId="171" xfId="0" applyFont="1" applyBorder="1" applyAlignment="1">
      <alignment horizontal="center" vertical="center"/>
    </xf>
    <xf numFmtId="0" fontId="8" fillId="0" borderId="172" xfId="0" applyFont="1" applyBorder="1" applyAlignment="1">
      <alignment horizontal="center" vertical="center" wrapText="1"/>
    </xf>
    <xf numFmtId="0" fontId="8" fillId="0" borderId="172" xfId="0" applyFont="1" applyBorder="1" applyAlignment="1">
      <alignment horizontal="center" vertical="center"/>
    </xf>
    <xf numFmtId="0" fontId="39" fillId="0" borderId="172" xfId="0" applyFont="1" applyFill="1" applyBorder="1" applyAlignment="1">
      <alignment vertical="center" wrapText="1"/>
    </xf>
    <xf numFmtId="0" fontId="8" fillId="0" borderId="172" xfId="0" applyFont="1" applyBorder="1" applyAlignment="1">
      <alignment vertical="center"/>
    </xf>
    <xf numFmtId="0" fontId="8" fillId="0" borderId="174" xfId="0" applyFont="1" applyBorder="1" applyAlignment="1">
      <alignment horizontal="center" vertical="center"/>
    </xf>
    <xf numFmtId="0" fontId="8" fillId="0" borderId="174" xfId="0" applyFont="1" applyBorder="1" applyAlignment="1">
      <alignment horizontal="center" vertical="center" wrapText="1"/>
    </xf>
    <xf numFmtId="0" fontId="39" fillId="0" borderId="174" xfId="0" applyFont="1" applyFill="1" applyBorder="1" applyAlignment="1">
      <alignment vertical="center" wrapText="1"/>
    </xf>
    <xf numFmtId="0" fontId="12" fillId="0" borderId="0" xfId="0" applyFont="1" applyFill="1" applyBorder="1" applyAlignment="1">
      <alignment horizontal="center" vertical="center"/>
    </xf>
    <xf numFmtId="14" fontId="8" fillId="0" borderId="88" xfId="0" applyNumberFormat="1" applyFont="1" applyBorder="1" applyAlignment="1">
      <alignment horizontal="center" vertical="center"/>
    </xf>
    <xf numFmtId="14" fontId="8" fillId="0" borderId="33" xfId="0" applyNumberFormat="1" applyFont="1" applyBorder="1" applyAlignment="1">
      <alignment horizontal="center" vertical="center"/>
    </xf>
    <xf numFmtId="14" fontId="8" fillId="0" borderId="102" xfId="0" applyNumberFormat="1" applyFont="1" applyBorder="1" applyAlignment="1">
      <alignment horizontal="center" vertical="center"/>
    </xf>
    <xf numFmtId="0" fontId="2" fillId="0" borderId="0" xfId="0" applyFont="1" applyAlignment="1">
      <alignment vertical="top" wrapText="1"/>
    </xf>
    <xf numFmtId="164" fontId="21" fillId="0" borderId="54"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54" xfId="0" applyFont="1" applyBorder="1" applyAlignment="1">
      <alignment horizontal="center" vertical="center" wrapText="1"/>
    </xf>
    <xf numFmtId="0" fontId="10" fillId="0" borderId="16"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44" fillId="0" borderId="107" xfId="0" applyFont="1" applyBorder="1" applyAlignment="1">
      <alignment horizontal="justify" vertical="center" wrapText="1"/>
    </xf>
    <xf numFmtId="0" fontId="8" fillId="0" borderId="155" xfId="0" applyFont="1" applyBorder="1" applyAlignment="1">
      <alignment vertical="center" wrapText="1"/>
    </xf>
    <xf numFmtId="0" fontId="8" fillId="0" borderId="154" xfId="0" applyFont="1" applyBorder="1" applyAlignment="1">
      <alignment vertical="center" wrapText="1"/>
    </xf>
    <xf numFmtId="0" fontId="8" fillId="0" borderId="50" xfId="0" applyFont="1" applyBorder="1" applyAlignment="1">
      <alignment vertical="center" wrapText="1"/>
    </xf>
    <xf numFmtId="0" fontId="9" fillId="11" borderId="0" xfId="0" applyFont="1" applyFill="1" applyBorder="1" applyAlignment="1">
      <alignment horizontal="center" vertical="center"/>
    </xf>
    <xf numFmtId="49" fontId="35" fillId="4" borderId="0" xfId="1" applyNumberFormat="1" applyFont="1" applyFill="1" applyBorder="1" applyAlignment="1">
      <alignment horizontal="center" vertical="center"/>
    </xf>
    <xf numFmtId="0" fontId="24" fillId="0" borderId="0" xfId="0" applyFont="1" applyFill="1" applyBorder="1" applyAlignment="1">
      <alignment horizontal="center" vertical="center"/>
    </xf>
    <xf numFmtId="0" fontId="20" fillId="4"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13" fillId="0" borderId="0" xfId="0" applyFont="1" applyBorder="1" applyAlignment="1">
      <alignment vertical="top"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164" fontId="21" fillId="0" borderId="37" xfId="0" applyNumberFormat="1" applyFont="1" applyFill="1" applyBorder="1" applyAlignment="1">
      <alignment horizontal="center" vertical="center" wrapText="1"/>
    </xf>
    <xf numFmtId="164" fontId="21" fillId="0" borderId="69" xfId="0" applyNumberFormat="1" applyFont="1" applyFill="1" applyBorder="1" applyAlignment="1">
      <alignment horizontal="center" vertical="center" wrapText="1"/>
    </xf>
    <xf numFmtId="164" fontId="12" fillId="0" borderId="43" xfId="0" applyNumberFormat="1"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164" fontId="21" fillId="0" borderId="54" xfId="0" applyNumberFormat="1" applyFont="1" applyFill="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164" fontId="21" fillId="0" borderId="55" xfId="0" applyNumberFormat="1" applyFont="1" applyFill="1" applyBorder="1" applyAlignment="1">
      <alignment horizontal="center" vertical="center" wrapText="1"/>
    </xf>
    <xf numFmtId="164" fontId="21" fillId="0" borderId="38"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8" fillId="12" borderId="110" xfId="0" applyFont="1" applyFill="1" applyBorder="1" applyAlignment="1">
      <alignment horizontal="center" vertical="center" wrapText="1"/>
    </xf>
    <xf numFmtId="0" fontId="33" fillId="12" borderId="113" xfId="0" applyFont="1" applyFill="1" applyBorder="1" applyAlignment="1">
      <alignment horizontal="center" vertical="center" wrapText="1"/>
    </xf>
    <xf numFmtId="0" fontId="18" fillId="12" borderId="111" xfId="0" applyFont="1" applyFill="1" applyBorder="1" applyAlignment="1">
      <alignment horizontal="center" vertical="center" wrapText="1"/>
    </xf>
    <xf numFmtId="0" fontId="18" fillId="12" borderId="114" xfId="0" applyFont="1" applyFill="1" applyBorder="1" applyAlignment="1">
      <alignment horizontal="center" vertical="center" wrapText="1"/>
    </xf>
    <xf numFmtId="0" fontId="33" fillId="12" borderId="114"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 fillId="12" borderId="112" xfId="0" applyFont="1" applyFill="1" applyBorder="1" applyAlignment="1">
      <alignment horizontal="center" vertical="center" wrapText="1"/>
    </xf>
    <xf numFmtId="0" fontId="1" fillId="12" borderId="115"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68" xfId="0" applyFont="1" applyFill="1" applyBorder="1" applyAlignment="1">
      <alignment horizontal="center" vertical="center" wrapText="1"/>
    </xf>
    <xf numFmtId="164" fontId="12" fillId="0" borderId="61" xfId="0" applyNumberFormat="1" applyFont="1" applyFill="1" applyBorder="1" applyAlignment="1">
      <alignment horizontal="center" vertical="center" wrapText="1"/>
    </xf>
    <xf numFmtId="164" fontId="12" fillId="0" borderId="67" xfId="0" applyNumberFormat="1"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69" xfId="0" applyFont="1" applyBorder="1" applyAlignment="1">
      <alignment horizontal="center" vertical="center" wrapText="1"/>
    </xf>
    <xf numFmtId="0" fontId="17" fillId="0" borderId="63" xfId="0" applyFont="1" applyFill="1" applyBorder="1" applyAlignment="1">
      <alignment horizontal="center" vertical="center" wrapText="1"/>
    </xf>
    <xf numFmtId="0" fontId="17" fillId="0" borderId="65" xfId="0" applyFont="1" applyFill="1" applyBorder="1" applyAlignment="1">
      <alignment horizontal="center" vertical="center" wrapText="1"/>
    </xf>
    <xf numFmtId="164" fontId="12" fillId="0" borderId="63" xfId="0" applyNumberFormat="1" applyFont="1" applyFill="1" applyBorder="1" applyAlignment="1">
      <alignment horizontal="center" vertical="center" wrapText="1"/>
    </xf>
    <xf numFmtId="164" fontId="12" fillId="0" borderId="64" xfId="0" applyNumberFormat="1" applyFont="1" applyFill="1" applyBorder="1" applyAlignment="1">
      <alignment horizontal="center" vertical="center" wrapText="1"/>
    </xf>
    <xf numFmtId="164" fontId="12" fillId="0" borderId="65" xfId="0" applyNumberFormat="1" applyFont="1" applyFill="1" applyBorder="1" applyAlignment="1">
      <alignment horizontal="center" vertical="center" wrapText="1"/>
    </xf>
    <xf numFmtId="0" fontId="11" fillId="0" borderId="55" xfId="0" applyFont="1" applyBorder="1" applyAlignment="1">
      <alignment horizontal="center" vertical="center" wrapText="1"/>
    </xf>
    <xf numFmtId="164" fontId="25" fillId="0" borderId="55" xfId="0" applyNumberFormat="1" applyFont="1" applyBorder="1" applyAlignment="1">
      <alignment horizontal="center" vertical="center" wrapText="1"/>
    </xf>
    <xf numFmtId="164" fontId="25" fillId="0" borderId="54" xfId="0" applyNumberFormat="1"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164" fontId="25" fillId="0" borderId="60" xfId="0" applyNumberFormat="1" applyFont="1" applyBorder="1" applyAlignment="1">
      <alignment horizontal="center" vertical="center"/>
    </xf>
    <xf numFmtId="164" fontId="25" fillId="0" borderId="61" xfId="0" applyNumberFormat="1" applyFont="1" applyBorder="1" applyAlignment="1">
      <alignment horizontal="center" vertical="center"/>
    </xf>
    <xf numFmtId="164" fontId="25" fillId="0" borderId="62" xfId="0" applyNumberFormat="1" applyFont="1" applyBorder="1" applyAlignment="1">
      <alignment horizontal="center" vertical="center"/>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5" xfId="0" applyFont="1" applyBorder="1" applyAlignment="1">
      <alignment horizontal="center" vertical="center" wrapText="1"/>
    </xf>
    <xf numFmtId="164" fontId="25" fillId="0" borderId="63" xfId="0" applyNumberFormat="1" applyFont="1" applyBorder="1" applyAlignment="1">
      <alignment horizontal="center" vertical="center" wrapText="1"/>
    </xf>
    <xf numFmtId="164" fontId="25" fillId="0" borderId="64" xfId="0" applyNumberFormat="1" applyFont="1" applyBorder="1" applyAlignment="1">
      <alignment horizontal="center" vertical="center" wrapText="1"/>
    </xf>
    <xf numFmtId="164" fontId="25" fillId="0" borderId="65" xfId="0" applyNumberFormat="1" applyFont="1" applyBorder="1" applyAlignment="1">
      <alignment horizontal="center" vertical="center" wrapText="1"/>
    </xf>
    <xf numFmtId="164" fontId="32" fillId="0" borderId="61" xfId="0" applyNumberFormat="1" applyFont="1" applyBorder="1" applyAlignment="1">
      <alignment horizontal="center" vertical="center" wrapText="1"/>
    </xf>
    <xf numFmtId="0" fontId="9" fillId="11" borderId="116" xfId="0" applyFont="1" applyFill="1" applyBorder="1" applyAlignment="1">
      <alignment horizontal="center" vertical="center"/>
    </xf>
    <xf numFmtId="0" fontId="9" fillId="11" borderId="117" xfId="0" applyFont="1" applyFill="1" applyBorder="1" applyAlignment="1">
      <alignment horizontal="center" vertical="center"/>
    </xf>
    <xf numFmtId="0" fontId="9" fillId="11" borderId="118" xfId="0" applyFont="1" applyFill="1" applyBorder="1" applyAlignment="1">
      <alignment horizontal="center" vertical="center"/>
    </xf>
    <xf numFmtId="0" fontId="2" fillId="0" borderId="0" xfId="0" applyFont="1" applyBorder="1" applyAlignment="1">
      <alignment horizontal="center"/>
    </xf>
    <xf numFmtId="0" fontId="24" fillId="0" borderId="0" xfId="0" applyFont="1" applyAlignment="1">
      <alignment horizontal="center"/>
    </xf>
    <xf numFmtId="0" fontId="14" fillId="0" borderId="0" xfId="0" applyFont="1" applyBorder="1" applyAlignment="1">
      <alignment horizontal="center"/>
    </xf>
    <xf numFmtId="0" fontId="11" fillId="0" borderId="95"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7" xfId="0" applyFont="1" applyBorder="1" applyAlignment="1">
      <alignment horizontal="center" vertical="center" wrapText="1"/>
    </xf>
    <xf numFmtId="0" fontId="11" fillId="0" borderId="108" xfId="0" applyFont="1" applyBorder="1" applyAlignment="1">
      <alignment horizontal="center" vertical="center" wrapText="1"/>
    </xf>
    <xf numFmtId="0" fontId="11" fillId="0" borderId="109" xfId="0" applyFont="1" applyBorder="1" applyAlignment="1">
      <alignment horizontal="center" vertical="center" wrapText="1"/>
    </xf>
    <xf numFmtId="0" fontId="17" fillId="0" borderId="83" xfId="0" applyFont="1" applyFill="1" applyBorder="1" applyAlignment="1">
      <alignment horizontal="center" vertical="center" wrapText="1"/>
    </xf>
    <xf numFmtId="0" fontId="18" fillId="12" borderId="126" xfId="0" applyFont="1" applyFill="1" applyBorder="1" applyAlignment="1">
      <alignment horizontal="center" vertical="center" wrapText="1"/>
    </xf>
    <xf numFmtId="0" fontId="33" fillId="12" borderId="12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14" borderId="120" xfId="0" applyFont="1" applyFill="1" applyBorder="1" applyAlignment="1">
      <alignment horizontal="center" vertical="center" wrapText="1"/>
    </xf>
    <xf numFmtId="0" fontId="1" fillId="14" borderId="123" xfId="0" applyFont="1" applyFill="1" applyBorder="1" applyAlignment="1">
      <alignment horizontal="center" vertical="center" wrapText="1"/>
    </xf>
    <xf numFmtId="0" fontId="1" fillId="14" borderId="119" xfId="0" applyFont="1" applyFill="1" applyBorder="1" applyAlignment="1">
      <alignment horizontal="center" vertical="center" wrapText="1"/>
    </xf>
    <xf numFmtId="0" fontId="1" fillId="14" borderId="121"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24" xfId="0" applyFont="1" applyFill="1" applyBorder="1" applyAlignment="1">
      <alignment horizontal="center" vertical="center" wrapText="1"/>
    </xf>
    <xf numFmtId="0" fontId="1" fillId="6" borderId="125" xfId="0" applyFont="1" applyFill="1" applyBorder="1" applyAlignment="1">
      <alignment horizontal="center" vertical="center" wrapText="1"/>
    </xf>
    <xf numFmtId="0" fontId="11" fillId="0" borderId="38" xfId="0" applyFont="1" applyBorder="1" applyAlignment="1">
      <alignment horizontal="center" vertical="center" wrapText="1"/>
    </xf>
    <xf numFmtId="0" fontId="30" fillId="0" borderId="153" xfId="0" applyFont="1" applyBorder="1" applyAlignment="1">
      <alignment horizontal="center" vertical="center" wrapText="1"/>
    </xf>
    <xf numFmtId="0" fontId="30" fillId="0" borderId="1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88" xfId="0" applyFont="1" applyBorder="1" applyAlignment="1">
      <alignment horizontal="center" vertical="center"/>
    </xf>
    <xf numFmtId="0" fontId="8" fillId="0" borderId="176" xfId="0" applyFont="1" applyBorder="1" applyAlignment="1">
      <alignment horizontal="center" vertical="center"/>
    </xf>
    <xf numFmtId="14" fontId="8" fillId="0" borderId="160" xfId="0" applyNumberFormat="1" applyFont="1" applyFill="1" applyBorder="1" applyAlignment="1">
      <alignment horizontal="center" vertical="center"/>
    </xf>
    <xf numFmtId="14" fontId="8" fillId="0" borderId="131" xfId="0" applyNumberFormat="1" applyFont="1" applyFill="1" applyBorder="1" applyAlignment="1">
      <alignment horizontal="center" vertical="center"/>
    </xf>
    <xf numFmtId="14" fontId="8" fillId="0" borderId="134" xfId="0" applyNumberFormat="1" applyFont="1" applyFill="1" applyBorder="1" applyAlignment="1">
      <alignment horizontal="center" vertical="center"/>
    </xf>
    <xf numFmtId="0" fontId="8" fillId="0" borderId="159"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133" xfId="0" applyFont="1" applyBorder="1" applyAlignment="1">
      <alignment horizontal="center" vertical="center" wrapText="1"/>
    </xf>
    <xf numFmtId="0" fontId="1" fillId="14" borderId="148" xfId="0" applyFont="1" applyFill="1" applyBorder="1" applyAlignment="1">
      <alignment horizontal="center" vertical="center" wrapText="1"/>
    </xf>
    <xf numFmtId="0" fontId="1" fillId="14" borderId="149" xfId="0" applyFont="1" applyFill="1" applyBorder="1" applyAlignment="1">
      <alignment horizontal="center" vertical="center" wrapText="1"/>
    </xf>
    <xf numFmtId="0" fontId="8" fillId="0" borderId="160" xfId="0" applyFont="1" applyBorder="1" applyAlignment="1">
      <alignment horizontal="center" vertical="center" wrapText="1"/>
    </xf>
    <xf numFmtId="0" fontId="8" fillId="0" borderId="131" xfId="0" applyFont="1" applyBorder="1" applyAlignment="1">
      <alignment horizontal="center" vertical="center"/>
    </xf>
    <xf numFmtId="0" fontId="8" fillId="0" borderId="134" xfId="0" applyFont="1" applyBorder="1" applyAlignment="1">
      <alignment horizontal="center" vertical="center"/>
    </xf>
    <xf numFmtId="14" fontId="8" fillId="0" borderId="160" xfId="0" applyNumberFormat="1" applyFont="1" applyFill="1" applyBorder="1" applyAlignment="1">
      <alignment horizontal="center" vertical="center" wrapText="1"/>
    </xf>
    <xf numFmtId="0" fontId="8" fillId="0" borderId="131" xfId="0" applyFont="1" applyFill="1" applyBorder="1" applyAlignment="1">
      <alignment horizontal="center" vertical="center" wrapText="1"/>
    </xf>
    <xf numFmtId="0" fontId="8" fillId="0" borderId="134" xfId="0" applyFont="1" applyFill="1" applyBorder="1" applyAlignment="1">
      <alignment horizontal="center" vertical="center" wrapText="1"/>
    </xf>
    <xf numFmtId="0" fontId="8" fillId="0" borderId="175" xfId="0" applyFont="1" applyBorder="1" applyAlignment="1">
      <alignment horizontal="center" vertical="center" wrapText="1"/>
    </xf>
    <xf numFmtId="0" fontId="8" fillId="0" borderId="169" xfId="0" applyFont="1" applyBorder="1" applyAlignment="1">
      <alignment horizontal="center" vertical="center" wrapText="1"/>
    </xf>
    <xf numFmtId="0" fontId="8" fillId="0" borderId="170" xfId="0" applyFont="1" applyBorder="1" applyAlignment="1">
      <alignment horizontal="center" vertical="center" wrapText="1"/>
    </xf>
    <xf numFmtId="0" fontId="1" fillId="14" borderId="138" xfId="0" applyFont="1" applyFill="1" applyBorder="1" applyAlignment="1">
      <alignment horizontal="center" vertical="center" wrapText="1"/>
    </xf>
    <xf numFmtId="0" fontId="1" fillId="14" borderId="135" xfId="0" applyFont="1" applyFill="1" applyBorder="1" applyAlignment="1">
      <alignment horizontal="center" vertical="center" wrapText="1"/>
    </xf>
    <xf numFmtId="0" fontId="8" fillId="0" borderId="166" xfId="0" applyFont="1" applyBorder="1" applyAlignment="1">
      <alignment horizontal="center" vertical="center" wrapText="1"/>
    </xf>
    <xf numFmtId="0" fontId="8" fillId="0" borderId="173"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57" xfId="0" applyFont="1" applyBorder="1" applyAlignment="1">
      <alignment horizontal="center" vertical="center" wrapText="1"/>
    </xf>
    <xf numFmtId="14" fontId="8" fillId="0" borderId="1" xfId="0" applyNumberFormat="1" applyFont="1" applyBorder="1" applyAlignment="1">
      <alignment horizontal="center" vertical="center"/>
    </xf>
    <xf numFmtId="0" fontId="8" fillId="0" borderId="157" xfId="0" applyFont="1" applyBorder="1" applyAlignment="1">
      <alignment horizontal="center" vertical="center"/>
    </xf>
  </cellXfs>
  <cellStyles count="3">
    <cellStyle name="Hipervínculo" xfId="1" builtinId="8"/>
    <cellStyle name="Millares [0] 2" xfId="2" xr:uid="{00000000-0005-0000-0000-000001000000}"/>
    <cellStyle name="Normal" xfId="0" builtinId="0"/>
  </cellStyles>
  <dxfs count="52">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8E0000"/>
      <color rgb="FFFF66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594697712"/>
        <c:axId val="-159469009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ymbol val="dash"/>
              <c:size val="15"/>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5"/>
              <c:spPr>
                <a:solidFill>
                  <a:schemeClr val="tx1"/>
                </a:solidFill>
                <a:ln w="1905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34.588235294117645</c:v>
                </c:pt>
                <c:pt idx="1">
                  <c:v>76.838709677419359</c:v>
                </c:pt>
                <c:pt idx="2">
                  <c:v>66.888888888888886</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594697712"/>
        <c:axId val="-1594690096"/>
      </c:scatterChart>
      <c:catAx>
        <c:axId val="-15946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4690096"/>
        <c:crosses val="autoZero"/>
        <c:auto val="1"/>
        <c:lblAlgn val="ctr"/>
        <c:lblOffset val="100"/>
        <c:noMultiLvlLbl val="0"/>
      </c:catAx>
      <c:valAx>
        <c:axId val="-1594690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4697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594696080"/>
        <c:axId val="-159591454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75</c:v>
                </c:pt>
                <c:pt idx="1">
                  <c:v>23.125</c:v>
                </c:pt>
                <c:pt idx="2">
                  <c:v>20.6</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594696080"/>
        <c:axId val="-1595914544"/>
      </c:scatterChart>
      <c:catAx>
        <c:axId val="-159469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5914544"/>
        <c:crosses val="autoZero"/>
        <c:auto val="1"/>
        <c:lblAlgn val="ctr"/>
        <c:lblOffset val="100"/>
        <c:noMultiLvlLbl val="0"/>
      </c:catAx>
      <c:valAx>
        <c:axId val="-159591454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94696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360065552"/>
        <c:axId val="-1360068816"/>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10</c:v>
                </c:pt>
                <c:pt idx="1">
                  <c:v>75.941176470588232</c:v>
                </c:pt>
                <c:pt idx="2">
                  <c:v>86.454545454545453</c:v>
                </c:pt>
                <c:pt idx="3" formatCode="General">
                  <c:v>65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360065552"/>
        <c:axId val="-1360068816"/>
      </c:scatterChart>
      <c:catAx>
        <c:axId val="-136006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8816"/>
        <c:crosses val="autoZero"/>
        <c:auto val="1"/>
        <c:lblAlgn val="ctr"/>
        <c:lblOffset val="100"/>
        <c:noMultiLvlLbl val="0"/>
      </c:catAx>
      <c:valAx>
        <c:axId val="-13600688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55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360060112"/>
        <c:axId val="-136006609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62.666666666666664</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360060112"/>
        <c:axId val="-1360066096"/>
      </c:scatterChart>
      <c:catAx>
        <c:axId val="-136006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6096"/>
        <c:crosses val="autoZero"/>
        <c:auto val="1"/>
        <c:lblAlgn val="ctr"/>
        <c:lblOffset val="100"/>
        <c:noMultiLvlLbl val="0"/>
      </c:catAx>
      <c:valAx>
        <c:axId val="-1360066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0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1360072080"/>
        <c:axId val="-1360069904"/>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258-4077-8DDA-EB1CDB677232}"/>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258-4077-8DDA-EB1CDB677232}"/>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258-4077-8DDA-EB1CDB677232}"/>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66.888888888888886</c:v>
                </c:pt>
              </c:numCache>
            </c:numRef>
          </c:yVal>
          <c:smooth val="0"/>
          <c:extLs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1360072080"/>
        <c:axId val="-1360069904"/>
      </c:scatterChart>
      <c:catAx>
        <c:axId val="-136007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69904"/>
        <c:crosses val="autoZero"/>
        <c:auto val="1"/>
        <c:lblAlgn val="ctr"/>
        <c:lblOffset val="100"/>
        <c:noMultiLvlLbl val="0"/>
      </c:catAx>
      <c:valAx>
        <c:axId val="-1360069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60072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9.png"/><Relationship Id="rId1" Type="http://schemas.openxmlformats.org/officeDocument/2006/relationships/hyperlink" Target="#Inicio!A1"/><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id="{743CCAE2-5C81-49EA-9362-9E782463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id="{5EB47C0D-970B-4711-9D8B-0F0D5CD8A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238126</xdr:colOff>
      <xdr:row>9</xdr:row>
      <xdr:rowOff>753170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125691</xdr:colOff>
      <xdr:row>13</xdr:row>
      <xdr:rowOff>403110</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id="{5D647A82-1830-4B7A-8072-F94FE0221E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69</xdr:row>
      <xdr:rowOff>11906</xdr:rowOff>
    </xdr:from>
    <xdr:to>
      <xdr:col>6</xdr:col>
      <xdr:colOff>1426369</xdr:colOff>
      <xdr:row>74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6</xdr:col>
      <xdr:colOff>1589250</xdr:colOff>
      <xdr:row>2</xdr:row>
      <xdr:rowOff>58748</xdr:rowOff>
    </xdr:to>
    <xdr:pic>
      <xdr:nvPicPr>
        <xdr:cNvPr id="5" name="Imagen 4">
          <a:extLst>
            <a:ext uri="{FF2B5EF4-FFF2-40B4-BE49-F238E27FC236}">
              <a16:creationId xmlns:a16="http://schemas.microsoft.com/office/drawing/2014/main" id="{175FEF22-EDA0-4B65-B120-98985D9E34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portal.minvivienda.local/ProcesosCorporativos/PEF-L-01%20Contexto%20Estrat&#233;gico%20MVCT%202019%203.0.pdf" TargetMode="External"/><Relationship Id="rId3" Type="http://schemas.openxmlformats.org/officeDocument/2006/relationships/hyperlink" Target="http://portal.minvivienda.local/sobre-el-ministerio/planeacion-gestion-y-control/planeacion-y-seguimiento/plan-de-accion-institucional" TargetMode="External"/><Relationship Id="rId7" Type="http://schemas.openxmlformats.org/officeDocument/2006/relationships/hyperlink" Target="http://portal.minvivienda.local/ProcesosCorporativos/PEF-L-01%20Contexto%20Estrat&#233;gico%20MVCT%202019%203.0.pdf" TargetMode="External"/><Relationship Id="rId2" Type="http://schemas.openxmlformats.org/officeDocument/2006/relationships/hyperlink" Target="http://portal.minvivienda.local/sobre-el-ministerio/planeacion-gestion-y-control/planeacion-y-seguimiento/planes-estrategicos" TargetMode="External"/><Relationship Id="rId1" Type="http://schemas.openxmlformats.org/officeDocument/2006/relationships/hyperlink" Target="http://portal.minvivienda.local/sobre-el-ministerio/planeacion-gestion-y-control/planeacion-y-seguimiento%20Incluir%20PAAC" TargetMode="External"/><Relationship Id="rId6" Type="http://schemas.openxmlformats.org/officeDocument/2006/relationships/hyperlink" Target="http://portal.minvivienda.local/sobre-el-ministerio/planeacion-gestion-y-control/planeacion-y-seguimiento/plan-anticorrupcion-y-de-atencion-al-ciudadano" TargetMode="External"/><Relationship Id="rId5" Type="http://schemas.openxmlformats.org/officeDocument/2006/relationships/hyperlink" Target="http://portal.minvivienda.local/sobre-el-ministerio/planeacion-gestion-y-control/planeacion-y-seguimiento/plan-anticorrupcion-y-de-atencion-al-ciudadano" TargetMode="External"/><Relationship Id="rId10" Type="http://schemas.openxmlformats.org/officeDocument/2006/relationships/drawing" Target="../drawings/drawing3.xml"/><Relationship Id="rId4" Type="http://schemas.openxmlformats.org/officeDocument/2006/relationships/hyperlink" Target="http://portal.minvivienda.local/sobre-el-ministerio/planeacion-gestion-y-control/planeacion-y-seguimiento/plan-de-accion-institucional"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showGridLines="0" zoomScale="90" zoomScaleNormal="90" workbookViewId="0">
      <selection activeCell="C4" sqref="C4:Q4"/>
    </sheetView>
  </sheetViews>
  <sheetFormatPr baseColWidth="10" defaultColWidth="0" defaultRowHeight="15" zeroHeight="1" x14ac:dyDescent="0.25"/>
  <cols>
    <col min="1" max="1" width="1.140625" style="89" customWidth="1"/>
    <col min="2" max="2" width="0.85546875" style="89" customWidth="1"/>
    <col min="3" max="17" width="11.42578125" style="89" customWidth="1"/>
    <col min="18" max="18" width="1.28515625" style="89" customWidth="1"/>
    <col min="19" max="19" width="1.42578125" style="89" customWidth="1"/>
    <col min="20" max="16384" width="11.42578125" style="89" hidden="1"/>
  </cols>
  <sheetData>
    <row r="1" spans="2:18" ht="9" customHeight="1" thickBot="1" x14ac:dyDescent="0.3">
      <c r="C1" s="118"/>
      <c r="D1" s="118"/>
      <c r="E1" s="118"/>
      <c r="F1" s="118"/>
      <c r="G1" s="118"/>
      <c r="H1" s="118"/>
      <c r="I1" s="118"/>
      <c r="J1" s="118"/>
      <c r="K1" s="118"/>
      <c r="L1" s="118"/>
      <c r="M1" s="118"/>
      <c r="N1" s="118"/>
      <c r="O1" s="118"/>
      <c r="P1" s="118"/>
      <c r="Q1" s="118"/>
      <c r="R1" s="118"/>
    </row>
    <row r="2" spans="2:18" ht="93" customHeight="1" x14ac:dyDescent="0.25">
      <c r="B2" s="88"/>
      <c r="C2" s="157"/>
      <c r="D2" s="157"/>
      <c r="E2" s="157"/>
      <c r="F2" s="157"/>
      <c r="G2" s="157"/>
      <c r="H2" s="157"/>
      <c r="I2" s="157"/>
      <c r="J2" s="157"/>
      <c r="K2" s="157"/>
      <c r="L2" s="157"/>
      <c r="M2" s="157"/>
      <c r="N2" s="157"/>
      <c r="O2" s="157"/>
      <c r="P2" s="157"/>
      <c r="Q2" s="157"/>
      <c r="R2" s="158"/>
    </row>
    <row r="3" spans="2:18" ht="6" customHeight="1" x14ac:dyDescent="0.25">
      <c r="B3" s="90"/>
      <c r="C3" s="96"/>
      <c r="D3" s="96"/>
      <c r="E3" s="96"/>
      <c r="F3" s="96"/>
      <c r="G3" s="96"/>
      <c r="H3" s="96"/>
      <c r="I3" s="96"/>
      <c r="J3" s="96"/>
      <c r="K3" s="96"/>
      <c r="L3" s="96"/>
      <c r="M3" s="96"/>
      <c r="N3" s="96"/>
      <c r="O3" s="96"/>
      <c r="P3" s="96"/>
      <c r="Q3" s="96"/>
      <c r="R3" s="91"/>
    </row>
    <row r="4" spans="2:18" ht="27.95" customHeight="1" x14ac:dyDescent="0.25">
      <c r="B4" s="90"/>
      <c r="C4" s="283" t="s">
        <v>0</v>
      </c>
      <c r="D4" s="283"/>
      <c r="E4" s="283"/>
      <c r="F4" s="283"/>
      <c r="G4" s="283"/>
      <c r="H4" s="283"/>
      <c r="I4" s="283"/>
      <c r="J4" s="283"/>
      <c r="K4" s="283"/>
      <c r="L4" s="283"/>
      <c r="M4" s="283"/>
      <c r="N4" s="283"/>
      <c r="O4" s="283"/>
      <c r="P4" s="283"/>
      <c r="Q4" s="283"/>
      <c r="R4" s="91"/>
    </row>
    <row r="5" spans="2:18" s="95" customFormat="1" ht="3.95" customHeight="1" x14ac:dyDescent="0.25">
      <c r="B5" s="92"/>
      <c r="C5" s="93"/>
      <c r="D5" s="93"/>
      <c r="E5" s="93"/>
      <c r="F5" s="93"/>
      <c r="G5" s="93"/>
      <c r="H5" s="93"/>
      <c r="I5" s="93"/>
      <c r="J5" s="93"/>
      <c r="K5" s="93"/>
      <c r="L5" s="93"/>
      <c r="M5" s="93"/>
      <c r="N5" s="93"/>
      <c r="O5" s="93"/>
      <c r="P5" s="93"/>
      <c r="Q5" s="93"/>
      <c r="R5" s="94"/>
    </row>
    <row r="6" spans="2:18" ht="27.95" customHeight="1" x14ac:dyDescent="0.25">
      <c r="B6" s="90"/>
      <c r="C6" s="283" t="s">
        <v>1</v>
      </c>
      <c r="D6" s="283"/>
      <c r="E6" s="283"/>
      <c r="F6" s="283"/>
      <c r="G6" s="283"/>
      <c r="H6" s="283"/>
      <c r="I6" s="283"/>
      <c r="J6" s="283"/>
      <c r="K6" s="283"/>
      <c r="L6" s="283"/>
      <c r="M6" s="283"/>
      <c r="N6" s="283"/>
      <c r="O6" s="283"/>
      <c r="P6" s="283"/>
      <c r="Q6" s="283"/>
      <c r="R6" s="91"/>
    </row>
    <row r="7" spans="2:18" x14ac:dyDescent="0.25">
      <c r="B7" s="90"/>
      <c r="C7" s="96"/>
      <c r="D7" s="96"/>
      <c r="E7" s="96"/>
      <c r="F7" s="96"/>
      <c r="G7" s="96"/>
      <c r="H7" s="96"/>
      <c r="I7" s="96"/>
      <c r="J7" s="96"/>
      <c r="K7" s="96"/>
      <c r="L7" s="96"/>
      <c r="M7" s="96"/>
      <c r="N7" s="96"/>
      <c r="O7" s="96"/>
      <c r="P7" s="96"/>
      <c r="Q7" s="96"/>
      <c r="R7" s="91"/>
    </row>
    <row r="8" spans="2:18" x14ac:dyDescent="0.25">
      <c r="B8" s="90"/>
      <c r="C8" s="96"/>
      <c r="D8" s="96"/>
      <c r="E8" s="96"/>
      <c r="F8" s="96"/>
      <c r="G8" s="96"/>
      <c r="H8" s="96"/>
      <c r="I8" s="96"/>
      <c r="J8" s="96"/>
      <c r="K8" s="96"/>
      <c r="L8" s="96"/>
      <c r="M8" s="96"/>
      <c r="N8" s="96"/>
      <c r="O8" s="96"/>
      <c r="P8" s="96"/>
      <c r="Q8" s="96"/>
      <c r="R8" s="91"/>
    </row>
    <row r="9" spans="2:18" ht="24.75" customHeight="1" x14ac:dyDescent="0.25">
      <c r="B9" s="90"/>
      <c r="D9" s="284" t="s">
        <v>2</v>
      </c>
      <c r="E9" s="284"/>
      <c r="F9" s="284"/>
      <c r="G9" s="284"/>
      <c r="H9" s="284"/>
      <c r="I9" s="284"/>
      <c r="J9" s="284"/>
      <c r="K9" s="284"/>
      <c r="L9" s="284"/>
      <c r="M9" s="284"/>
      <c r="N9" s="284"/>
      <c r="O9" s="284"/>
      <c r="P9" s="284"/>
      <c r="Q9" s="268"/>
      <c r="R9" s="91"/>
    </row>
    <row r="10" spans="2:18" ht="20.100000000000001" customHeight="1" x14ac:dyDescent="0.25">
      <c r="B10" s="90"/>
      <c r="C10" s="96"/>
      <c r="D10" s="96"/>
      <c r="E10" s="96"/>
      <c r="F10" s="96"/>
      <c r="G10" s="96"/>
      <c r="H10" s="96"/>
      <c r="I10" s="96"/>
      <c r="J10" s="96"/>
      <c r="K10" s="96"/>
      <c r="L10" s="96"/>
      <c r="M10" s="96"/>
      <c r="N10" s="96"/>
      <c r="O10" s="96"/>
      <c r="P10" s="96"/>
      <c r="Q10" s="96"/>
      <c r="R10" s="91"/>
    </row>
    <row r="11" spans="2:18" ht="20.100000000000001" customHeight="1" x14ac:dyDescent="0.25">
      <c r="B11" s="90"/>
      <c r="C11" s="96"/>
      <c r="D11" s="96"/>
      <c r="E11" s="96"/>
      <c r="F11" s="96"/>
      <c r="G11" s="96"/>
      <c r="H11" s="96"/>
      <c r="I11" s="96"/>
      <c r="J11" s="96"/>
      <c r="K11" s="96"/>
      <c r="L11" s="96"/>
      <c r="M11" s="96"/>
      <c r="N11" s="96"/>
      <c r="O11" s="96"/>
      <c r="P11" s="96"/>
      <c r="Q11" s="96"/>
      <c r="R11" s="91"/>
    </row>
    <row r="12" spans="2:18" ht="24.75" customHeight="1" x14ac:dyDescent="0.25">
      <c r="B12" s="90"/>
      <c r="D12" s="284" t="s">
        <v>3</v>
      </c>
      <c r="E12" s="284"/>
      <c r="F12" s="284"/>
      <c r="G12" s="284"/>
      <c r="H12" s="284"/>
      <c r="I12" s="284"/>
      <c r="J12" s="284"/>
      <c r="K12" s="284"/>
      <c r="L12" s="284"/>
      <c r="M12" s="284"/>
      <c r="N12" s="284"/>
      <c r="O12" s="284"/>
      <c r="P12" s="284"/>
      <c r="Q12" s="268"/>
      <c r="R12" s="91"/>
    </row>
    <row r="13" spans="2:18" ht="20.100000000000001" customHeight="1" x14ac:dyDescent="0.25">
      <c r="B13" s="90"/>
      <c r="C13" s="96"/>
      <c r="D13" s="96"/>
      <c r="E13" s="96"/>
      <c r="F13" s="96"/>
      <c r="G13" s="96"/>
      <c r="H13" s="96"/>
      <c r="I13" s="96"/>
      <c r="J13" s="96"/>
      <c r="K13" s="96"/>
      <c r="L13" s="96"/>
      <c r="M13" s="96"/>
      <c r="N13" s="96"/>
      <c r="O13" s="96"/>
      <c r="P13" s="96"/>
      <c r="Q13" s="96"/>
      <c r="R13" s="91"/>
    </row>
    <row r="14" spans="2:18" ht="20.100000000000001" customHeight="1" x14ac:dyDescent="0.25">
      <c r="B14" s="90"/>
      <c r="C14" s="96"/>
      <c r="D14" s="96"/>
      <c r="E14" s="96"/>
      <c r="F14" s="96"/>
      <c r="G14" s="96"/>
      <c r="H14" s="96"/>
      <c r="I14" s="96"/>
      <c r="J14" s="96"/>
      <c r="K14" s="96"/>
      <c r="L14" s="96"/>
      <c r="M14" s="96"/>
      <c r="N14" s="96"/>
      <c r="O14" s="96"/>
      <c r="P14" s="96"/>
      <c r="Q14" s="96"/>
      <c r="R14" s="91"/>
    </row>
    <row r="15" spans="2:18" ht="24.75" customHeight="1" x14ac:dyDescent="0.25">
      <c r="B15" s="90"/>
      <c r="D15" s="284" t="s">
        <v>4</v>
      </c>
      <c r="E15" s="284"/>
      <c r="F15" s="284"/>
      <c r="G15" s="284"/>
      <c r="H15" s="284"/>
      <c r="I15" s="284"/>
      <c r="J15" s="284"/>
      <c r="K15" s="284"/>
      <c r="L15" s="284"/>
      <c r="M15" s="284"/>
      <c r="N15" s="284"/>
      <c r="O15" s="284"/>
      <c r="P15" s="284"/>
      <c r="Q15" s="268"/>
      <c r="R15" s="91"/>
    </row>
    <row r="16" spans="2:18" ht="20.100000000000001" customHeight="1" x14ac:dyDescent="0.25">
      <c r="B16" s="90"/>
      <c r="C16" s="96"/>
      <c r="D16" s="96"/>
      <c r="E16" s="96"/>
      <c r="F16" s="96"/>
      <c r="G16" s="96"/>
      <c r="H16" s="96"/>
      <c r="I16" s="96"/>
      <c r="J16" s="96"/>
      <c r="K16" s="96"/>
      <c r="L16" s="96"/>
      <c r="M16" s="96"/>
      <c r="N16" s="96"/>
      <c r="O16" s="96"/>
      <c r="P16" s="96"/>
      <c r="Q16" s="96"/>
      <c r="R16" s="91"/>
    </row>
    <row r="17" spans="2:18" ht="18.75" customHeight="1" thickBot="1" x14ac:dyDescent="0.3">
      <c r="B17" s="97"/>
      <c r="C17" s="98"/>
      <c r="D17" s="98"/>
      <c r="E17" s="98"/>
      <c r="F17" s="98"/>
      <c r="G17" s="98"/>
      <c r="H17" s="98"/>
      <c r="I17" s="98"/>
      <c r="J17" s="98"/>
      <c r="K17" s="98"/>
      <c r="L17" s="98"/>
      <c r="M17" s="98"/>
      <c r="N17" s="98"/>
      <c r="O17" s="98"/>
      <c r="P17" s="98"/>
      <c r="Q17" s="98"/>
      <c r="R17" s="99"/>
    </row>
    <row r="18" spans="2:18" x14ac:dyDescent="0.25"/>
    <row r="19" spans="2:18" hidden="1"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sheetData>
  <mergeCells count="5">
    <mergeCell ref="C4:Q4"/>
    <mergeCell ref="D9:P9"/>
    <mergeCell ref="D12:P12"/>
    <mergeCell ref="D15:P15"/>
    <mergeCell ref="C6:Q6"/>
  </mergeCells>
  <hyperlinks>
    <hyperlink ref="D9:P9" location="Instrucciones!A1" display="INSTRUCCIONES DE DILIGENCIAMIENTO" xr:uid="{00000000-0004-0000-0000-000000000000}"/>
    <hyperlink ref="D12:P12" location="Autodiagnóstico!A1" display="AUTODIAGNÓSTICO" xr:uid="{00000000-0004-0000-0000-000001000000}"/>
    <hyperlink ref="D15:P15"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1"/>
  <sheetViews>
    <sheetView showGridLines="0" showZeros="0" topLeftCell="A46" zoomScale="90" zoomScaleNormal="90" workbookViewId="0">
      <selection activeCell="D76" sqref="D76"/>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6.75" customHeight="1" thickBot="1" x14ac:dyDescent="0.3">
      <c r="C1" s="2"/>
      <c r="L1" s="1" t="s">
        <v>5</v>
      </c>
    </row>
    <row r="2" spans="2:25" s="89" customFormat="1" ht="93" customHeight="1" x14ac:dyDescent="0.25">
      <c r="B2" s="159"/>
      <c r="C2" s="157"/>
      <c r="D2" s="157"/>
      <c r="E2" s="157"/>
      <c r="F2" s="157"/>
      <c r="G2" s="157"/>
      <c r="H2" s="157"/>
      <c r="I2" s="157"/>
      <c r="J2" s="157"/>
      <c r="K2" s="157"/>
      <c r="L2" s="157"/>
      <c r="M2" s="157"/>
      <c r="N2" s="157"/>
      <c r="O2" s="157"/>
      <c r="P2" s="157"/>
      <c r="Q2" s="157"/>
      <c r="R2" s="157"/>
      <c r="S2" s="157"/>
      <c r="T2" s="158"/>
    </row>
    <row r="3" spans="2:25" ht="27" x14ac:dyDescent="0.25">
      <c r="B3" s="160"/>
      <c r="C3" s="283" t="s">
        <v>6</v>
      </c>
      <c r="D3" s="283"/>
      <c r="E3" s="283"/>
      <c r="F3" s="283"/>
      <c r="G3" s="283"/>
      <c r="H3" s="283"/>
      <c r="I3" s="283"/>
      <c r="J3" s="283"/>
      <c r="K3" s="283"/>
      <c r="L3" s="283"/>
      <c r="M3" s="283"/>
      <c r="N3" s="283"/>
      <c r="O3" s="283"/>
      <c r="P3" s="283"/>
      <c r="Q3" s="283"/>
      <c r="R3" s="283"/>
      <c r="S3" s="283"/>
      <c r="T3" s="161"/>
      <c r="U3" s="5"/>
      <c r="V3" s="5"/>
      <c r="W3" s="5"/>
      <c r="X3" s="5"/>
      <c r="Y3" s="5"/>
    </row>
    <row r="4" spans="2:25" ht="7.5" customHeight="1" x14ac:dyDescent="0.25">
      <c r="B4" s="14"/>
      <c r="C4" s="13"/>
      <c r="D4" s="6"/>
      <c r="E4" s="6"/>
      <c r="F4" s="6"/>
      <c r="G4" s="6"/>
      <c r="H4" s="6"/>
      <c r="I4" s="6"/>
      <c r="J4" s="6"/>
      <c r="L4" s="6"/>
      <c r="M4" s="7"/>
      <c r="N4" s="6"/>
      <c r="O4" s="6"/>
      <c r="P4" s="6"/>
      <c r="Q4" s="6"/>
      <c r="R4" s="6"/>
      <c r="S4" s="6"/>
      <c r="T4" s="8"/>
    </row>
    <row r="5" spans="2:25" ht="23.25" customHeight="1" x14ac:dyDescent="0.25">
      <c r="B5" s="14"/>
      <c r="C5" s="286" t="s">
        <v>2</v>
      </c>
      <c r="D5" s="286"/>
      <c r="E5" s="286"/>
      <c r="F5" s="286"/>
      <c r="G5" s="286"/>
      <c r="H5" s="286"/>
      <c r="I5" s="286"/>
      <c r="J5" s="286"/>
      <c r="K5" s="286"/>
      <c r="L5" s="286"/>
      <c r="M5" s="286"/>
      <c r="N5" s="286"/>
      <c r="O5" s="286"/>
      <c r="P5" s="286"/>
      <c r="Q5" s="286"/>
      <c r="R5" s="286"/>
      <c r="S5" s="286"/>
      <c r="T5" s="8"/>
    </row>
    <row r="6" spans="2:25" ht="15" customHeight="1" x14ac:dyDescent="0.25">
      <c r="B6" s="14"/>
      <c r="C6" s="13"/>
      <c r="D6" s="6"/>
      <c r="E6" s="6"/>
      <c r="F6" s="6"/>
      <c r="G6" s="6"/>
      <c r="H6" s="6"/>
      <c r="I6" s="6"/>
      <c r="J6" s="6"/>
      <c r="L6" s="6"/>
      <c r="M6" s="7"/>
      <c r="N6" s="6"/>
      <c r="O6" s="6"/>
      <c r="P6" s="6"/>
      <c r="Q6" s="6"/>
      <c r="R6" s="6"/>
      <c r="S6" s="6"/>
      <c r="T6" s="8"/>
    </row>
    <row r="7" spans="2:25" ht="15" customHeight="1" x14ac:dyDescent="0.25">
      <c r="B7" s="14"/>
      <c r="C7" s="289" t="s">
        <v>7</v>
      </c>
      <c r="D7" s="289"/>
      <c r="E7" s="289"/>
      <c r="F7" s="289"/>
      <c r="G7" s="289"/>
      <c r="H7" s="289"/>
      <c r="I7" s="289"/>
      <c r="J7" s="289"/>
      <c r="K7" s="289"/>
      <c r="L7" s="289"/>
      <c r="M7" s="289"/>
      <c r="N7" s="289"/>
      <c r="O7" s="289"/>
      <c r="P7" s="289"/>
      <c r="Q7" s="289"/>
      <c r="R7" s="289"/>
      <c r="S7" s="289"/>
      <c r="T7" s="8"/>
    </row>
    <row r="8" spans="2:25" ht="15" customHeight="1" x14ac:dyDescent="0.25">
      <c r="B8" s="14"/>
      <c r="C8" s="289"/>
      <c r="D8" s="289"/>
      <c r="E8" s="289"/>
      <c r="F8" s="289"/>
      <c r="G8" s="289"/>
      <c r="H8" s="289"/>
      <c r="I8" s="289"/>
      <c r="J8" s="289"/>
      <c r="K8" s="289"/>
      <c r="L8" s="289"/>
      <c r="M8" s="289"/>
      <c r="N8" s="289"/>
      <c r="O8" s="289"/>
      <c r="P8" s="289"/>
      <c r="Q8" s="289"/>
      <c r="R8" s="289"/>
      <c r="S8" s="289"/>
      <c r="T8" s="8"/>
    </row>
    <row r="9" spans="2:25" ht="15" customHeight="1" x14ac:dyDescent="0.25">
      <c r="B9" s="14"/>
      <c r="C9" s="289"/>
      <c r="D9" s="289"/>
      <c r="E9" s="289"/>
      <c r="F9" s="289"/>
      <c r="G9" s="289"/>
      <c r="H9" s="289"/>
      <c r="I9" s="289"/>
      <c r="J9" s="289"/>
      <c r="K9" s="289"/>
      <c r="L9" s="289"/>
      <c r="M9" s="289"/>
      <c r="N9" s="289"/>
      <c r="O9" s="289"/>
      <c r="P9" s="289"/>
      <c r="Q9" s="289"/>
      <c r="R9" s="289"/>
      <c r="S9" s="289"/>
      <c r="T9" s="8"/>
    </row>
    <row r="10" spans="2:25" ht="15" customHeight="1" x14ac:dyDescent="0.25">
      <c r="B10" s="14"/>
      <c r="C10" s="289"/>
      <c r="D10" s="289"/>
      <c r="E10" s="289"/>
      <c r="F10" s="289"/>
      <c r="G10" s="289"/>
      <c r="H10" s="289"/>
      <c r="I10" s="289"/>
      <c r="J10" s="289"/>
      <c r="K10" s="289"/>
      <c r="L10" s="289"/>
      <c r="M10" s="289"/>
      <c r="N10" s="289"/>
      <c r="O10" s="289"/>
      <c r="P10" s="289"/>
      <c r="Q10" s="289"/>
      <c r="R10" s="289"/>
      <c r="S10" s="289"/>
      <c r="T10" s="8"/>
    </row>
    <row r="11" spans="2:25" ht="15" customHeight="1" x14ac:dyDescent="0.25">
      <c r="B11" s="14"/>
      <c r="C11" s="56"/>
      <c r="D11" s="6"/>
      <c r="E11" s="6"/>
      <c r="F11" s="6"/>
      <c r="G11" s="6"/>
      <c r="H11" s="6"/>
      <c r="I11" s="6"/>
      <c r="J11" s="6"/>
      <c r="L11" s="6"/>
      <c r="M11" s="7"/>
      <c r="N11" s="6"/>
      <c r="O11" s="6"/>
      <c r="P11" s="6"/>
      <c r="Q11" s="6"/>
      <c r="R11" s="6"/>
      <c r="S11" s="6"/>
      <c r="T11" s="8"/>
    </row>
    <row r="12" spans="2:25" ht="15" customHeight="1" x14ac:dyDescent="0.25">
      <c r="B12" s="14"/>
      <c r="C12" s="287" t="s">
        <v>8</v>
      </c>
      <c r="D12" s="288"/>
      <c r="E12" s="288"/>
      <c r="F12" s="288"/>
      <c r="G12" s="288"/>
      <c r="H12" s="288"/>
      <c r="I12" s="288"/>
      <c r="J12" s="288"/>
      <c r="K12" s="288"/>
      <c r="L12" s="288"/>
      <c r="M12" s="288"/>
      <c r="N12" s="288"/>
      <c r="O12" s="288"/>
      <c r="P12" s="288"/>
      <c r="Q12" s="288"/>
      <c r="R12" s="288"/>
      <c r="S12" s="288"/>
      <c r="T12" s="8"/>
    </row>
    <row r="13" spans="2:25" ht="15" customHeight="1" x14ac:dyDescent="0.25">
      <c r="B13" s="14"/>
      <c r="C13" s="288"/>
      <c r="D13" s="288"/>
      <c r="E13" s="288"/>
      <c r="F13" s="288"/>
      <c r="G13" s="288"/>
      <c r="H13" s="288"/>
      <c r="I13" s="288"/>
      <c r="J13" s="288"/>
      <c r="K13" s="288"/>
      <c r="L13" s="288"/>
      <c r="M13" s="288"/>
      <c r="N13" s="288"/>
      <c r="O13" s="288"/>
      <c r="P13" s="288"/>
      <c r="Q13" s="288"/>
      <c r="R13" s="288"/>
      <c r="S13" s="288"/>
      <c r="T13" s="8"/>
    </row>
    <row r="14" spans="2:25" ht="15" customHeight="1" x14ac:dyDescent="0.25">
      <c r="B14" s="14"/>
      <c r="C14" s="56"/>
      <c r="D14" s="6"/>
      <c r="E14" s="6"/>
      <c r="F14" s="6"/>
      <c r="G14" s="6"/>
      <c r="H14" s="6"/>
      <c r="I14" s="6"/>
      <c r="J14" s="6"/>
      <c r="L14" s="6"/>
      <c r="M14" s="7"/>
      <c r="N14" s="6"/>
      <c r="O14" s="6"/>
      <c r="P14" s="6"/>
      <c r="Q14" s="6"/>
      <c r="R14" s="6"/>
      <c r="S14" s="6"/>
      <c r="T14" s="8"/>
    </row>
    <row r="15" spans="2:25" ht="15" customHeight="1" x14ac:dyDescent="0.25">
      <c r="B15" s="14"/>
      <c r="C15" s="58" t="s">
        <v>9</v>
      </c>
      <c r="D15" s="6"/>
      <c r="E15" s="6"/>
      <c r="F15" s="6"/>
      <c r="G15" s="6"/>
      <c r="H15" s="6"/>
      <c r="I15" s="6"/>
      <c r="J15" s="6"/>
      <c r="L15" s="6"/>
      <c r="M15" s="7"/>
      <c r="N15" s="6"/>
      <c r="O15" s="6"/>
      <c r="P15" s="6"/>
      <c r="Q15" s="6"/>
      <c r="R15" s="6"/>
      <c r="S15" s="6"/>
      <c r="T15" s="8"/>
    </row>
    <row r="16" spans="2:25" ht="14.25" customHeight="1" x14ac:dyDescent="0.25">
      <c r="B16" s="14"/>
      <c r="C16" s="56"/>
      <c r="D16" s="6"/>
      <c r="E16" s="6"/>
      <c r="F16" s="6"/>
      <c r="G16" s="6"/>
      <c r="H16" s="6"/>
      <c r="I16" s="6"/>
      <c r="J16" s="6"/>
      <c r="L16" s="6"/>
      <c r="M16" s="7"/>
      <c r="N16" s="6"/>
      <c r="O16" s="6"/>
      <c r="P16" s="6"/>
      <c r="Q16" s="6"/>
      <c r="R16" s="6"/>
      <c r="S16" s="6"/>
      <c r="T16" s="8"/>
    </row>
    <row r="17" spans="2:20" ht="15" customHeight="1" x14ac:dyDescent="0.2">
      <c r="B17" s="14"/>
      <c r="C17" s="6" t="s">
        <v>10</v>
      </c>
      <c r="D17" s="62"/>
      <c r="E17" s="62"/>
      <c r="F17" s="62"/>
      <c r="G17" s="272"/>
      <c r="H17" s="272"/>
      <c r="I17" s="272"/>
      <c r="J17" s="272"/>
      <c r="K17" s="272"/>
      <c r="L17" s="272"/>
      <c r="M17" s="272"/>
      <c r="N17" s="272"/>
      <c r="O17" s="272"/>
      <c r="P17" s="272"/>
      <c r="Q17" s="272"/>
      <c r="R17" s="272"/>
      <c r="S17" s="272"/>
      <c r="T17" s="8"/>
    </row>
    <row r="18" spans="2:20" ht="15" customHeight="1" x14ac:dyDescent="0.2">
      <c r="B18" s="14"/>
      <c r="C18" s="62"/>
      <c r="D18" s="62"/>
      <c r="E18" s="62"/>
      <c r="F18" s="62"/>
      <c r="G18" s="272"/>
      <c r="H18" s="272"/>
      <c r="I18" s="272"/>
      <c r="J18" s="272"/>
      <c r="K18" s="272"/>
      <c r="L18" s="272"/>
      <c r="M18" s="272"/>
      <c r="N18" s="272"/>
      <c r="O18" s="272"/>
      <c r="P18" s="272"/>
      <c r="Q18" s="272"/>
      <c r="R18" s="272"/>
      <c r="S18" s="272"/>
      <c r="T18" s="8"/>
    </row>
    <row r="19" spans="2:20" ht="15" customHeight="1" x14ac:dyDescent="0.2">
      <c r="B19" s="14"/>
      <c r="C19" s="63" t="s">
        <v>11</v>
      </c>
      <c r="D19" s="56" t="s">
        <v>12</v>
      </c>
      <c r="E19" s="62"/>
      <c r="F19" s="62"/>
      <c r="G19" s="6"/>
      <c r="H19" s="6"/>
      <c r="I19" s="6"/>
      <c r="J19" s="6"/>
      <c r="L19" s="6"/>
      <c r="M19" s="7"/>
      <c r="N19" s="6"/>
      <c r="O19" s="6"/>
      <c r="P19" s="6"/>
      <c r="Q19" s="6"/>
      <c r="R19" s="6"/>
      <c r="S19" s="6"/>
      <c r="T19" s="8"/>
    </row>
    <row r="20" spans="2:20" ht="15" customHeight="1" x14ac:dyDescent="0.2">
      <c r="B20" s="14"/>
      <c r="C20" s="63" t="s">
        <v>11</v>
      </c>
      <c r="D20" s="6" t="s">
        <v>13</v>
      </c>
      <c r="E20" s="62"/>
      <c r="F20" s="62"/>
      <c r="G20" s="6"/>
      <c r="H20" s="6"/>
      <c r="I20" s="6"/>
      <c r="J20" s="6"/>
      <c r="L20" s="6"/>
      <c r="M20" s="7"/>
      <c r="N20" s="6"/>
      <c r="O20" s="6"/>
      <c r="P20" s="6"/>
      <c r="Q20" s="6"/>
      <c r="R20" s="6"/>
      <c r="S20" s="6"/>
      <c r="T20" s="8"/>
    </row>
    <row r="21" spans="2:20" ht="15" customHeight="1" x14ac:dyDescent="0.2">
      <c r="B21" s="14"/>
      <c r="C21" s="63" t="s">
        <v>11</v>
      </c>
      <c r="D21" s="6" t="s">
        <v>14</v>
      </c>
      <c r="E21" s="62"/>
      <c r="F21" s="62"/>
      <c r="G21" s="6"/>
      <c r="H21" s="6"/>
      <c r="I21" s="6"/>
      <c r="J21" s="6"/>
      <c r="L21" s="6"/>
      <c r="M21" s="7"/>
      <c r="N21" s="6"/>
      <c r="O21" s="6"/>
      <c r="P21" s="6"/>
      <c r="Q21" s="6"/>
      <c r="R21" s="6"/>
      <c r="S21" s="6"/>
      <c r="T21" s="8"/>
    </row>
    <row r="22" spans="2:20" ht="15" customHeight="1" x14ac:dyDescent="0.2">
      <c r="B22" s="14"/>
      <c r="C22" s="63" t="s">
        <v>11</v>
      </c>
      <c r="D22" s="6" t="s">
        <v>15</v>
      </c>
      <c r="E22" s="62"/>
      <c r="F22" s="62"/>
      <c r="G22" s="6"/>
      <c r="H22" s="6"/>
      <c r="I22" s="6"/>
      <c r="J22" s="6"/>
      <c r="L22" s="6"/>
      <c r="M22" s="7"/>
      <c r="N22" s="6"/>
      <c r="O22" s="6"/>
      <c r="P22" s="6"/>
      <c r="Q22" s="6"/>
      <c r="R22" s="6"/>
      <c r="S22" s="6"/>
      <c r="T22" s="8"/>
    </row>
    <row r="23" spans="2:20" ht="15" customHeight="1" x14ac:dyDescent="0.2">
      <c r="B23" s="14"/>
      <c r="C23" s="63" t="s">
        <v>11</v>
      </c>
      <c r="D23" s="6" t="s">
        <v>16</v>
      </c>
      <c r="E23" s="62"/>
      <c r="F23" s="62"/>
      <c r="G23" s="6"/>
      <c r="H23" s="6"/>
      <c r="I23" s="6"/>
      <c r="J23" s="6"/>
      <c r="L23" s="6"/>
      <c r="M23" s="7"/>
      <c r="N23" s="6"/>
      <c r="O23" s="6"/>
      <c r="P23" s="6"/>
      <c r="Q23" s="6"/>
      <c r="R23" s="6"/>
      <c r="S23" s="6"/>
      <c r="T23" s="8"/>
    </row>
    <row r="24" spans="2:20" ht="15" customHeight="1" x14ac:dyDescent="0.2">
      <c r="B24" s="14"/>
      <c r="C24" s="63" t="s">
        <v>11</v>
      </c>
      <c r="D24" s="3" t="s">
        <v>17</v>
      </c>
      <c r="E24" s="62"/>
      <c r="F24" s="62"/>
      <c r="G24" s="6"/>
      <c r="H24" s="6"/>
      <c r="I24" s="6"/>
      <c r="J24" s="6"/>
      <c r="L24" s="6"/>
      <c r="M24" s="7"/>
      <c r="N24" s="6"/>
      <c r="O24" s="6"/>
      <c r="P24" s="6"/>
      <c r="Q24" s="6"/>
      <c r="R24" s="6"/>
      <c r="S24" s="6"/>
      <c r="T24" s="8"/>
    </row>
    <row r="25" spans="2:20" ht="15" customHeight="1" x14ac:dyDescent="0.2">
      <c r="B25" s="14"/>
      <c r="C25" s="63" t="s">
        <v>11</v>
      </c>
      <c r="D25" s="57" t="s">
        <v>18</v>
      </c>
      <c r="E25" s="85"/>
      <c r="F25" s="85"/>
      <c r="G25" s="3"/>
      <c r="H25" s="6"/>
      <c r="I25" s="6"/>
      <c r="J25" s="6"/>
      <c r="L25" s="6"/>
      <c r="M25" s="7"/>
      <c r="N25" s="6"/>
      <c r="O25" s="6"/>
      <c r="P25" s="6"/>
      <c r="Q25" s="6"/>
      <c r="R25" s="6"/>
      <c r="S25" s="6"/>
      <c r="T25" s="8"/>
    </row>
    <row r="26" spans="2:20" ht="15" customHeight="1" x14ac:dyDescent="0.2">
      <c r="B26" s="14"/>
      <c r="C26" s="63"/>
      <c r="D26" s="6"/>
      <c r="E26" s="62"/>
      <c r="F26" s="62"/>
      <c r="G26" s="6"/>
      <c r="H26" s="6"/>
      <c r="I26" s="6"/>
      <c r="J26" s="6"/>
      <c r="L26" s="6"/>
      <c r="M26" s="7"/>
      <c r="N26" s="6"/>
      <c r="O26" s="6"/>
      <c r="P26" s="6"/>
      <c r="Q26" s="6"/>
      <c r="R26" s="6"/>
      <c r="S26" s="6"/>
      <c r="T26" s="8"/>
    </row>
    <row r="27" spans="2:20" ht="15" customHeight="1" x14ac:dyDescent="0.25">
      <c r="B27" s="14"/>
      <c r="C27" s="6" t="s">
        <v>19</v>
      </c>
      <c r="D27" s="6"/>
      <c r="E27" s="6"/>
      <c r="F27" s="6"/>
      <c r="G27" s="6"/>
      <c r="H27" s="6"/>
      <c r="I27" s="6"/>
      <c r="J27" s="6"/>
      <c r="L27" s="6"/>
      <c r="M27" s="7"/>
      <c r="N27" s="6"/>
      <c r="O27" s="6"/>
      <c r="P27" s="6"/>
      <c r="Q27" s="6"/>
      <c r="R27" s="6"/>
      <c r="S27" s="6"/>
      <c r="T27" s="8"/>
    </row>
    <row r="28" spans="2:20" ht="15" customHeight="1" x14ac:dyDescent="0.25">
      <c r="B28" s="14"/>
      <c r="C28" s="6"/>
      <c r="D28" s="6"/>
      <c r="E28" s="6"/>
      <c r="F28" s="6"/>
      <c r="G28" s="6"/>
      <c r="H28" s="6"/>
      <c r="I28" s="6"/>
      <c r="J28" s="6"/>
      <c r="L28" s="6"/>
      <c r="M28" s="7"/>
      <c r="N28" s="6"/>
      <c r="O28" s="6"/>
      <c r="P28" s="6"/>
      <c r="Q28" s="6"/>
      <c r="R28" s="6"/>
      <c r="S28" s="6"/>
      <c r="T28" s="8"/>
    </row>
    <row r="29" spans="2:20" ht="15" customHeight="1" x14ac:dyDescent="0.25">
      <c r="B29" s="14"/>
      <c r="C29" s="6" t="s">
        <v>20</v>
      </c>
      <c r="D29" s="6"/>
      <c r="E29" s="6"/>
      <c r="F29" s="6"/>
      <c r="G29" s="6"/>
      <c r="H29" s="6"/>
      <c r="I29" s="6"/>
      <c r="J29" s="6"/>
      <c r="L29" s="6"/>
      <c r="M29" s="7"/>
      <c r="N29" s="6"/>
      <c r="O29" s="6"/>
      <c r="P29" s="6"/>
      <c r="Q29" s="6"/>
      <c r="R29" s="6"/>
      <c r="S29" s="6"/>
      <c r="T29" s="8"/>
    </row>
    <row r="30" spans="2:20" ht="15" customHeight="1" x14ac:dyDescent="0.25">
      <c r="B30" s="14"/>
      <c r="C30" s="6"/>
      <c r="D30" s="6"/>
      <c r="E30" s="6"/>
      <c r="F30" s="6"/>
      <c r="G30" s="6"/>
      <c r="H30" s="6"/>
      <c r="I30" s="6"/>
      <c r="J30" s="6"/>
      <c r="L30" s="6"/>
      <c r="M30" s="7"/>
      <c r="N30" s="6"/>
      <c r="O30" s="6"/>
      <c r="P30" s="6"/>
      <c r="Q30" s="6"/>
      <c r="R30" s="6"/>
      <c r="S30" s="6"/>
      <c r="T30" s="8"/>
    </row>
    <row r="31" spans="2:20" ht="15" customHeight="1" x14ac:dyDescent="0.25">
      <c r="B31" s="14"/>
      <c r="C31" s="66" t="s">
        <v>21</v>
      </c>
      <c r="D31" s="66" t="s">
        <v>22</v>
      </c>
      <c r="E31" s="66" t="s">
        <v>23</v>
      </c>
      <c r="F31" s="6"/>
      <c r="G31" s="6"/>
      <c r="H31" s="6"/>
      <c r="I31" s="6"/>
      <c r="J31" s="6"/>
      <c r="L31" s="6"/>
      <c r="M31" s="7"/>
      <c r="N31" s="6"/>
      <c r="O31" s="6"/>
      <c r="P31" s="6"/>
      <c r="Q31" s="6"/>
      <c r="R31" s="6"/>
      <c r="S31" s="6"/>
      <c r="T31" s="8"/>
    </row>
    <row r="32" spans="2:20" ht="15" customHeight="1" x14ac:dyDescent="0.25">
      <c r="B32" s="14"/>
      <c r="C32" s="47" t="s">
        <v>24</v>
      </c>
      <c r="D32" s="48">
        <v>1</v>
      </c>
      <c r="E32" s="67"/>
      <c r="F32" s="6"/>
      <c r="G32" s="6"/>
      <c r="H32" s="6"/>
      <c r="I32" s="6"/>
      <c r="J32" s="6"/>
      <c r="L32" s="6"/>
      <c r="M32" s="7"/>
      <c r="N32" s="6"/>
      <c r="O32" s="6"/>
      <c r="P32" s="6"/>
      <c r="Q32" s="6"/>
      <c r="R32" s="6"/>
      <c r="S32" s="6"/>
      <c r="T32" s="8"/>
    </row>
    <row r="33" spans="2:20" ht="15" customHeight="1" x14ac:dyDescent="0.25">
      <c r="B33" s="14"/>
      <c r="C33" s="49" t="s">
        <v>25</v>
      </c>
      <c r="D33" s="50">
        <v>2</v>
      </c>
      <c r="E33" s="68"/>
      <c r="F33" s="6"/>
      <c r="G33" s="6"/>
      <c r="H33" s="6"/>
      <c r="I33" s="6"/>
      <c r="J33" s="6"/>
      <c r="L33" s="6"/>
      <c r="M33" s="7"/>
      <c r="N33" s="6"/>
      <c r="O33" s="6"/>
      <c r="P33" s="6"/>
      <c r="Q33" s="6"/>
      <c r="R33" s="6"/>
      <c r="S33" s="6"/>
      <c r="T33" s="8"/>
    </row>
    <row r="34" spans="2:20" ht="15" customHeight="1" x14ac:dyDescent="0.25">
      <c r="B34" s="14"/>
      <c r="C34" s="49" t="s">
        <v>26</v>
      </c>
      <c r="D34" s="50">
        <v>3</v>
      </c>
      <c r="E34" s="51"/>
      <c r="F34" s="6"/>
      <c r="G34" s="6"/>
      <c r="H34" s="6"/>
      <c r="I34" s="6"/>
      <c r="J34" s="6"/>
      <c r="L34" s="6"/>
      <c r="M34" s="7"/>
      <c r="N34" s="6"/>
      <c r="O34" s="6"/>
      <c r="P34" s="6"/>
      <c r="Q34" s="6"/>
      <c r="R34" s="6"/>
      <c r="S34" s="6"/>
      <c r="T34" s="8"/>
    </row>
    <row r="35" spans="2:20" ht="15" customHeight="1" x14ac:dyDescent="0.25">
      <c r="B35" s="14"/>
      <c r="C35" s="49" t="s">
        <v>27</v>
      </c>
      <c r="D35" s="50">
        <v>4</v>
      </c>
      <c r="E35" s="52"/>
      <c r="F35" s="6"/>
      <c r="G35" s="6"/>
      <c r="H35" s="6"/>
      <c r="I35" s="6"/>
      <c r="J35" s="6"/>
      <c r="L35" s="6"/>
      <c r="M35" s="7"/>
      <c r="N35" s="6"/>
      <c r="O35" s="6"/>
      <c r="P35" s="6"/>
      <c r="Q35" s="6"/>
      <c r="R35" s="6"/>
      <c r="S35" s="6"/>
      <c r="T35" s="8"/>
    </row>
    <row r="36" spans="2:20" ht="15" customHeight="1" x14ac:dyDescent="0.25">
      <c r="B36" s="14"/>
      <c r="C36" s="53" t="s">
        <v>28</v>
      </c>
      <c r="D36" s="54">
        <v>5</v>
      </c>
      <c r="E36" s="55"/>
      <c r="F36" s="6"/>
      <c r="G36" s="6"/>
      <c r="H36" s="6"/>
      <c r="I36" s="6"/>
      <c r="J36" s="6"/>
      <c r="L36" s="6"/>
      <c r="M36" s="7"/>
      <c r="N36" s="6"/>
      <c r="O36" s="6"/>
      <c r="P36" s="6"/>
      <c r="Q36" s="6"/>
      <c r="R36" s="6"/>
      <c r="S36" s="6"/>
      <c r="T36" s="8"/>
    </row>
    <row r="37" spans="2:20" ht="15" customHeight="1" x14ac:dyDescent="0.25">
      <c r="B37" s="14"/>
      <c r="C37" s="6"/>
      <c r="D37" s="6"/>
      <c r="E37" s="6"/>
      <c r="F37" s="6"/>
      <c r="G37" s="6"/>
      <c r="H37" s="6"/>
      <c r="I37" s="6"/>
      <c r="J37" s="6"/>
      <c r="L37" s="6"/>
      <c r="M37" s="7"/>
      <c r="N37" s="6"/>
      <c r="O37" s="6"/>
      <c r="P37" s="6"/>
      <c r="Q37" s="6"/>
      <c r="R37" s="6"/>
      <c r="S37" s="6"/>
      <c r="T37" s="8"/>
    </row>
    <row r="38" spans="2:20" ht="15" customHeight="1" x14ac:dyDescent="0.25">
      <c r="B38" s="14"/>
      <c r="C38" s="287" t="s">
        <v>29</v>
      </c>
      <c r="D38" s="288"/>
      <c r="E38" s="288"/>
      <c r="F38" s="288"/>
      <c r="G38" s="288"/>
      <c r="H38" s="288"/>
      <c r="I38" s="288"/>
      <c r="J38" s="288"/>
      <c r="K38" s="288"/>
      <c r="L38" s="288"/>
      <c r="M38" s="288"/>
      <c r="N38" s="288"/>
      <c r="O38" s="288"/>
      <c r="P38" s="288"/>
      <c r="Q38" s="288"/>
      <c r="R38" s="288"/>
      <c r="S38" s="288"/>
      <c r="T38" s="8"/>
    </row>
    <row r="39" spans="2:20" ht="15" customHeight="1" x14ac:dyDescent="0.25">
      <c r="B39" s="14"/>
      <c r="C39" s="288"/>
      <c r="D39" s="288"/>
      <c r="E39" s="288"/>
      <c r="F39" s="288"/>
      <c r="G39" s="288"/>
      <c r="H39" s="288"/>
      <c r="I39" s="288"/>
      <c r="J39" s="288"/>
      <c r="K39" s="288"/>
      <c r="L39" s="288"/>
      <c r="M39" s="288"/>
      <c r="N39" s="288"/>
      <c r="O39" s="288"/>
      <c r="P39" s="288"/>
      <c r="Q39" s="288"/>
      <c r="R39" s="288"/>
      <c r="S39" s="288"/>
      <c r="T39" s="8"/>
    </row>
    <row r="40" spans="2:20" ht="15" customHeight="1" x14ac:dyDescent="0.25">
      <c r="B40" s="14"/>
      <c r="C40" s="6"/>
      <c r="D40" s="6"/>
      <c r="E40" s="6"/>
      <c r="F40" s="6"/>
      <c r="G40" s="6"/>
      <c r="H40" s="6"/>
      <c r="I40" s="6"/>
      <c r="J40" s="6"/>
      <c r="L40" s="6"/>
      <c r="M40" s="7"/>
      <c r="N40" s="6"/>
      <c r="O40" s="6"/>
      <c r="P40" s="6"/>
      <c r="Q40" s="6"/>
      <c r="R40" s="6"/>
      <c r="S40" s="6"/>
      <c r="T40" s="8"/>
    </row>
    <row r="41" spans="2:20" ht="15" customHeight="1" x14ac:dyDescent="0.25">
      <c r="B41" s="14"/>
      <c r="C41" s="86" t="s">
        <v>30</v>
      </c>
      <c r="D41" s="6"/>
      <c r="E41" s="6"/>
      <c r="F41" s="6"/>
      <c r="G41" s="6"/>
      <c r="H41" s="6"/>
      <c r="I41" s="6"/>
      <c r="J41" s="6"/>
      <c r="K41" s="6"/>
      <c r="L41" s="6"/>
      <c r="M41" s="6"/>
      <c r="N41" s="6"/>
      <c r="O41" s="6"/>
      <c r="P41" s="6"/>
      <c r="Q41" s="6"/>
      <c r="R41" s="6"/>
      <c r="S41" s="6"/>
      <c r="T41" s="8"/>
    </row>
    <row r="42" spans="2:20" ht="15" customHeight="1" x14ac:dyDescent="0.25">
      <c r="B42" s="14"/>
      <c r="D42" s="6"/>
      <c r="E42" s="6"/>
      <c r="F42" s="6"/>
      <c r="G42" s="6"/>
      <c r="H42" s="6"/>
      <c r="I42" s="6"/>
      <c r="J42" s="6"/>
      <c r="K42" s="6"/>
      <c r="L42" s="6"/>
      <c r="M42" s="6"/>
      <c r="N42" s="6"/>
      <c r="O42" s="6"/>
      <c r="P42" s="6"/>
      <c r="Q42" s="6"/>
      <c r="R42" s="6"/>
      <c r="S42" s="6"/>
      <c r="T42" s="8"/>
    </row>
    <row r="43" spans="2:20" ht="15" customHeight="1" x14ac:dyDescent="0.25">
      <c r="B43" s="14"/>
      <c r="C43" s="291" t="s">
        <v>31</v>
      </c>
      <c r="D43" s="292"/>
      <c r="E43" s="292"/>
      <c r="F43" s="292"/>
      <c r="G43" s="292"/>
      <c r="H43" s="292"/>
      <c r="I43" s="292"/>
      <c r="J43" s="292"/>
      <c r="K43" s="292"/>
      <c r="L43" s="292"/>
      <c r="M43" s="292"/>
      <c r="N43" s="292"/>
      <c r="O43" s="292"/>
      <c r="P43" s="292"/>
      <c r="Q43" s="292"/>
      <c r="R43" s="292"/>
      <c r="S43" s="292"/>
      <c r="T43" s="8"/>
    </row>
    <row r="44" spans="2:20" ht="15" customHeight="1" x14ac:dyDescent="0.25">
      <c r="B44" s="14"/>
      <c r="C44" s="292"/>
      <c r="D44" s="292"/>
      <c r="E44" s="292"/>
      <c r="F44" s="292"/>
      <c r="G44" s="292"/>
      <c r="H44" s="292"/>
      <c r="I44" s="292"/>
      <c r="J44" s="292"/>
      <c r="K44" s="292"/>
      <c r="L44" s="292"/>
      <c r="M44" s="292"/>
      <c r="N44" s="292"/>
      <c r="O44" s="292"/>
      <c r="P44" s="292"/>
      <c r="Q44" s="292"/>
      <c r="R44" s="292"/>
      <c r="S44" s="292"/>
      <c r="T44" s="8"/>
    </row>
    <row r="45" spans="2:20" ht="15" customHeight="1" x14ac:dyDescent="0.25">
      <c r="B45" s="14"/>
      <c r="C45" s="292"/>
      <c r="D45" s="292"/>
      <c r="E45" s="292"/>
      <c r="F45" s="292"/>
      <c r="G45" s="292"/>
      <c r="H45" s="292"/>
      <c r="I45" s="292"/>
      <c r="J45" s="292"/>
      <c r="K45" s="292"/>
      <c r="L45" s="292"/>
      <c r="M45" s="292"/>
      <c r="N45" s="292"/>
      <c r="O45" s="292"/>
      <c r="P45" s="292"/>
      <c r="Q45" s="292"/>
      <c r="R45" s="292"/>
      <c r="S45" s="292"/>
      <c r="T45" s="8"/>
    </row>
    <row r="46" spans="2:20" ht="15" customHeight="1" x14ac:dyDescent="0.25">
      <c r="B46" s="14"/>
      <c r="D46" s="6"/>
      <c r="E46" s="6"/>
      <c r="F46" s="6"/>
      <c r="G46" s="6"/>
      <c r="H46" s="6"/>
      <c r="I46" s="6"/>
      <c r="J46" s="6"/>
      <c r="K46" s="6"/>
      <c r="L46" s="6"/>
      <c r="M46" s="6"/>
      <c r="N46" s="6"/>
      <c r="O46" s="6"/>
      <c r="P46" s="6"/>
      <c r="Q46" s="6"/>
      <c r="R46" s="6"/>
      <c r="S46" s="6"/>
      <c r="T46" s="8"/>
    </row>
    <row r="47" spans="2:20" ht="15" customHeight="1" x14ac:dyDescent="0.25">
      <c r="B47" s="14"/>
      <c r="C47" s="287" t="s">
        <v>32</v>
      </c>
      <c r="D47" s="288"/>
      <c r="E47" s="288"/>
      <c r="F47" s="288"/>
      <c r="G47" s="288"/>
      <c r="H47" s="288"/>
      <c r="I47" s="288"/>
      <c r="J47" s="288"/>
      <c r="K47" s="288"/>
      <c r="L47" s="288"/>
      <c r="M47" s="288"/>
      <c r="N47" s="288"/>
      <c r="O47" s="288"/>
      <c r="P47" s="288"/>
      <c r="Q47" s="288"/>
      <c r="R47" s="288"/>
      <c r="S47" s="288"/>
      <c r="T47" s="8"/>
    </row>
    <row r="48" spans="2:20" ht="15" customHeight="1" x14ac:dyDescent="0.25">
      <c r="B48" s="14"/>
      <c r="C48" s="288"/>
      <c r="D48" s="288"/>
      <c r="E48" s="288"/>
      <c r="F48" s="288"/>
      <c r="G48" s="288"/>
      <c r="H48" s="288"/>
      <c r="I48" s="288"/>
      <c r="J48" s="288"/>
      <c r="K48" s="288"/>
      <c r="L48" s="288"/>
      <c r="M48" s="288"/>
      <c r="N48" s="288"/>
      <c r="O48" s="288"/>
      <c r="P48" s="288"/>
      <c r="Q48" s="288"/>
      <c r="R48" s="288"/>
      <c r="S48" s="288"/>
      <c r="T48" s="8"/>
    </row>
    <row r="49" spans="2:20" ht="15" customHeight="1" x14ac:dyDescent="0.25">
      <c r="B49" s="14"/>
      <c r="C49" s="6"/>
      <c r="D49" s="6"/>
      <c r="E49" s="6"/>
      <c r="F49" s="6"/>
      <c r="G49" s="6"/>
      <c r="H49" s="6"/>
      <c r="I49" s="6"/>
      <c r="J49" s="6"/>
      <c r="L49" s="6"/>
      <c r="M49" s="7"/>
      <c r="N49" s="6"/>
      <c r="O49" s="6"/>
      <c r="P49" s="6"/>
      <c r="Q49" s="6"/>
      <c r="R49" s="6"/>
      <c r="S49" s="6"/>
      <c r="T49" s="8"/>
    </row>
    <row r="50" spans="2:20" ht="15" customHeight="1" x14ac:dyDescent="0.25">
      <c r="B50" s="14"/>
      <c r="C50" s="1" t="s">
        <v>33</v>
      </c>
      <c r="D50" s="6"/>
      <c r="E50" s="6"/>
      <c r="F50" s="6"/>
      <c r="G50" s="6"/>
      <c r="H50" s="6"/>
      <c r="I50" s="6"/>
      <c r="J50" s="6"/>
      <c r="L50" s="6"/>
      <c r="M50" s="7"/>
      <c r="N50" s="6"/>
      <c r="O50" s="6"/>
      <c r="P50" s="6"/>
      <c r="Q50" s="6"/>
      <c r="R50" s="6"/>
      <c r="S50" s="6"/>
      <c r="T50" s="8"/>
    </row>
    <row r="51" spans="2:20" ht="15" customHeight="1" x14ac:dyDescent="0.25">
      <c r="B51" s="14"/>
      <c r="C51" s="6"/>
      <c r="D51" s="6"/>
      <c r="E51" s="6"/>
      <c r="F51" s="6"/>
      <c r="G51" s="6"/>
      <c r="H51" s="6"/>
      <c r="I51" s="6"/>
      <c r="J51" s="6"/>
      <c r="L51" s="6"/>
      <c r="M51" s="7"/>
      <c r="N51" s="6"/>
      <c r="O51" s="6"/>
      <c r="P51" s="6"/>
      <c r="Q51" s="6"/>
      <c r="R51" s="6"/>
      <c r="S51" s="6"/>
      <c r="T51" s="8"/>
    </row>
    <row r="52" spans="2:20" ht="15" customHeight="1" x14ac:dyDescent="0.25">
      <c r="B52" s="14"/>
      <c r="C52" s="56"/>
      <c r="D52" s="6"/>
      <c r="E52" s="6"/>
      <c r="F52" s="6"/>
      <c r="G52" s="6"/>
      <c r="H52" s="6"/>
      <c r="I52" s="6"/>
      <c r="J52" s="6"/>
      <c r="L52" s="6"/>
      <c r="M52" s="7"/>
      <c r="N52" s="6"/>
      <c r="O52" s="6"/>
      <c r="P52" s="6"/>
      <c r="Q52" s="6"/>
      <c r="R52" s="6"/>
      <c r="S52" s="6"/>
      <c r="T52" s="8"/>
    </row>
    <row r="53" spans="2:20" ht="15" customHeight="1" x14ac:dyDescent="0.25">
      <c r="B53" s="14"/>
      <c r="C53" s="58" t="s">
        <v>34</v>
      </c>
      <c r="D53" s="6"/>
      <c r="E53" s="6"/>
      <c r="F53" s="6"/>
      <c r="G53" s="6"/>
      <c r="H53" s="6"/>
      <c r="I53" s="6"/>
      <c r="J53" s="6"/>
      <c r="L53" s="6"/>
      <c r="M53" s="7"/>
      <c r="N53" s="6"/>
      <c r="O53" s="6"/>
      <c r="P53" s="6"/>
      <c r="Q53" s="6"/>
      <c r="R53" s="6"/>
      <c r="S53" s="6"/>
      <c r="T53" s="8"/>
    </row>
    <row r="54" spans="2:20" ht="15" customHeight="1" x14ac:dyDescent="0.25">
      <c r="B54" s="14"/>
      <c r="C54" s="56"/>
      <c r="D54" s="6"/>
      <c r="E54" s="6"/>
      <c r="F54" s="6"/>
      <c r="G54" s="6"/>
      <c r="H54" s="6"/>
      <c r="I54" s="6"/>
      <c r="J54" s="6"/>
      <c r="L54" s="6"/>
      <c r="M54" s="7"/>
      <c r="N54" s="6"/>
      <c r="O54" s="6"/>
      <c r="P54" s="6"/>
      <c r="Q54" s="6"/>
      <c r="R54" s="6"/>
      <c r="S54" s="6"/>
      <c r="T54" s="8"/>
    </row>
    <row r="55" spans="2:20" ht="15" customHeight="1" x14ac:dyDescent="0.25">
      <c r="B55" s="14"/>
      <c r="C55" s="287" t="s">
        <v>35</v>
      </c>
      <c r="D55" s="288"/>
      <c r="E55" s="288"/>
      <c r="F55" s="288"/>
      <c r="G55" s="288"/>
      <c r="H55" s="288"/>
      <c r="I55" s="288"/>
      <c r="J55" s="288"/>
      <c r="K55" s="288"/>
      <c r="L55" s="288"/>
      <c r="M55" s="288"/>
      <c r="N55" s="288"/>
      <c r="O55" s="288"/>
      <c r="P55" s="288"/>
      <c r="Q55" s="288"/>
      <c r="R55" s="288"/>
      <c r="S55" s="288"/>
      <c r="T55" s="8"/>
    </row>
    <row r="56" spans="2:20" ht="15" customHeight="1" x14ac:dyDescent="0.25">
      <c r="B56" s="14"/>
      <c r="C56" s="6"/>
      <c r="D56" s="6"/>
      <c r="E56" s="6"/>
      <c r="F56" s="6"/>
      <c r="G56" s="6"/>
      <c r="H56" s="6"/>
      <c r="I56" s="6"/>
      <c r="J56" s="6"/>
      <c r="L56" s="6"/>
      <c r="M56" s="7"/>
      <c r="N56" s="6"/>
      <c r="O56" s="6"/>
      <c r="P56" s="6"/>
      <c r="Q56" s="6"/>
      <c r="R56" s="6"/>
      <c r="S56" s="6"/>
      <c r="T56" s="8"/>
    </row>
    <row r="57" spans="2:20" ht="15" customHeight="1" x14ac:dyDescent="0.25">
      <c r="B57" s="14"/>
      <c r="C57" s="287" t="s">
        <v>36</v>
      </c>
      <c r="D57" s="288"/>
      <c r="E57" s="288"/>
      <c r="F57" s="288"/>
      <c r="G57" s="288"/>
      <c r="H57" s="288"/>
      <c r="I57" s="288"/>
      <c r="J57" s="288"/>
      <c r="K57" s="288"/>
      <c r="L57" s="288"/>
      <c r="M57" s="288"/>
      <c r="N57" s="288"/>
      <c r="O57" s="288"/>
      <c r="P57" s="288"/>
      <c r="Q57" s="288"/>
      <c r="R57" s="288"/>
      <c r="S57" s="288"/>
      <c r="T57" s="8"/>
    </row>
    <row r="58" spans="2:20" ht="15" customHeight="1" x14ac:dyDescent="0.25">
      <c r="B58" s="14"/>
      <c r="C58" s="288"/>
      <c r="D58" s="288"/>
      <c r="E58" s="288"/>
      <c r="F58" s="288"/>
      <c r="G58" s="288"/>
      <c r="H58" s="288"/>
      <c r="I58" s="288"/>
      <c r="J58" s="288"/>
      <c r="K58" s="288"/>
      <c r="L58" s="288"/>
      <c r="M58" s="288"/>
      <c r="N58" s="288"/>
      <c r="O58" s="288"/>
      <c r="P58" s="288"/>
      <c r="Q58" s="288"/>
      <c r="R58" s="288"/>
      <c r="S58" s="288"/>
      <c r="T58" s="8"/>
    </row>
    <row r="59" spans="2:20" ht="15" customHeight="1" x14ac:dyDescent="0.25">
      <c r="B59" s="14"/>
      <c r="C59" s="6"/>
      <c r="D59" s="6"/>
      <c r="E59" s="6"/>
      <c r="F59" s="6"/>
      <c r="G59" s="6"/>
      <c r="H59" s="6"/>
      <c r="I59" s="6"/>
      <c r="J59" s="6"/>
      <c r="L59" s="6"/>
      <c r="M59" s="7"/>
      <c r="N59" s="6"/>
      <c r="O59" s="6"/>
      <c r="P59" s="6"/>
      <c r="Q59" s="6"/>
      <c r="R59" s="6"/>
      <c r="S59" s="6"/>
      <c r="T59" s="8"/>
    </row>
    <row r="60" spans="2:20" ht="15" customHeight="1" x14ac:dyDescent="0.25">
      <c r="B60" s="14"/>
      <c r="C60" s="6" t="s">
        <v>37</v>
      </c>
      <c r="D60" s="6"/>
      <c r="E60" s="6"/>
      <c r="F60" s="6"/>
      <c r="G60" s="6"/>
      <c r="H60" s="6"/>
      <c r="I60" s="6"/>
      <c r="J60" s="6"/>
      <c r="L60" s="6"/>
      <c r="M60" s="7"/>
      <c r="N60" s="6"/>
      <c r="O60" s="6"/>
      <c r="P60" s="6"/>
      <c r="Q60" s="6"/>
      <c r="R60" s="6"/>
      <c r="S60" s="6"/>
      <c r="T60" s="8"/>
    </row>
    <row r="61" spans="2:20" ht="15" customHeight="1" x14ac:dyDescent="0.25">
      <c r="B61" s="14"/>
      <c r="C61" s="6"/>
      <c r="D61" s="6"/>
      <c r="E61" s="6"/>
      <c r="F61" s="6"/>
      <c r="G61" s="6"/>
      <c r="H61" s="6"/>
      <c r="I61" s="6"/>
      <c r="J61" s="6"/>
      <c r="L61" s="6"/>
      <c r="M61" s="7"/>
      <c r="N61" s="6"/>
      <c r="O61" s="6"/>
      <c r="P61" s="6"/>
      <c r="Q61" s="6"/>
      <c r="R61" s="6"/>
      <c r="S61" s="6"/>
      <c r="T61" s="8"/>
    </row>
    <row r="62" spans="2:20" ht="15" customHeight="1" x14ac:dyDescent="0.25">
      <c r="B62" s="14"/>
      <c r="C62" s="287" t="s">
        <v>38</v>
      </c>
      <c r="D62" s="288"/>
      <c r="E62" s="288"/>
      <c r="F62" s="288"/>
      <c r="G62" s="288"/>
      <c r="H62" s="288"/>
      <c r="I62" s="288"/>
      <c r="J62" s="288"/>
      <c r="K62" s="288"/>
      <c r="L62" s="288"/>
      <c r="M62" s="288"/>
      <c r="N62" s="288"/>
      <c r="O62" s="288"/>
      <c r="P62" s="288"/>
      <c r="Q62" s="288"/>
      <c r="R62" s="288"/>
      <c r="S62" s="288"/>
      <c r="T62" s="8"/>
    </row>
    <row r="63" spans="2:20" ht="15" customHeight="1" x14ac:dyDescent="0.25">
      <c r="B63" s="14"/>
      <c r="C63" s="288"/>
      <c r="D63" s="288"/>
      <c r="E63" s="288"/>
      <c r="F63" s="288"/>
      <c r="G63" s="288"/>
      <c r="H63" s="288"/>
      <c r="I63" s="288"/>
      <c r="J63" s="288"/>
      <c r="K63" s="288"/>
      <c r="L63" s="288"/>
      <c r="M63" s="288"/>
      <c r="N63" s="288"/>
      <c r="O63" s="288"/>
      <c r="P63" s="288"/>
      <c r="Q63" s="288"/>
      <c r="R63" s="288"/>
      <c r="S63" s="288"/>
      <c r="T63" s="8"/>
    </row>
    <row r="64" spans="2:20" ht="15" customHeight="1" x14ac:dyDescent="0.25">
      <c r="B64" s="14"/>
      <c r="C64" s="6"/>
      <c r="D64" s="6"/>
      <c r="E64" s="6"/>
      <c r="F64" s="6"/>
      <c r="G64" s="6"/>
      <c r="H64" s="6"/>
      <c r="I64" s="6"/>
      <c r="J64" s="6"/>
      <c r="L64" s="6"/>
      <c r="M64" s="7"/>
      <c r="N64" s="6"/>
      <c r="O64" s="6"/>
      <c r="P64" s="6"/>
      <c r="Q64" s="6"/>
      <c r="R64" s="6"/>
      <c r="S64" s="6"/>
      <c r="T64" s="8"/>
    </row>
    <row r="65" spans="2:20" ht="15" customHeight="1" x14ac:dyDescent="0.25">
      <c r="B65" s="14"/>
      <c r="C65" s="287" t="s">
        <v>39</v>
      </c>
      <c r="D65" s="288"/>
      <c r="E65" s="288"/>
      <c r="F65" s="288"/>
      <c r="G65" s="288"/>
      <c r="H65" s="288"/>
      <c r="I65" s="288"/>
      <c r="J65" s="288"/>
      <c r="K65" s="288"/>
      <c r="L65" s="288"/>
      <c r="M65" s="288"/>
      <c r="N65" s="288"/>
      <c r="O65" s="288"/>
      <c r="P65" s="288"/>
      <c r="Q65" s="288"/>
      <c r="R65" s="288"/>
      <c r="S65" s="288"/>
      <c r="T65" s="8"/>
    </row>
    <row r="66" spans="2:20" ht="15" customHeight="1" x14ac:dyDescent="0.25">
      <c r="B66" s="14"/>
      <c r="C66" s="288"/>
      <c r="D66" s="288"/>
      <c r="E66" s="288"/>
      <c r="F66" s="288"/>
      <c r="G66" s="288"/>
      <c r="H66" s="288"/>
      <c r="I66" s="288"/>
      <c r="J66" s="288"/>
      <c r="K66" s="288"/>
      <c r="L66" s="288"/>
      <c r="M66" s="288"/>
      <c r="N66" s="288"/>
      <c r="O66" s="288"/>
      <c r="P66" s="288"/>
      <c r="Q66" s="288"/>
      <c r="R66" s="288"/>
      <c r="S66" s="288"/>
      <c r="T66" s="8"/>
    </row>
    <row r="67" spans="2:20" ht="15" customHeight="1" x14ac:dyDescent="0.25">
      <c r="B67" s="14"/>
      <c r="C67" s="87"/>
      <c r="D67" s="87"/>
      <c r="E67" s="87"/>
      <c r="F67" s="87"/>
      <c r="G67" s="87"/>
      <c r="H67" s="87"/>
      <c r="I67" s="87"/>
      <c r="J67" s="87"/>
      <c r="K67" s="87"/>
      <c r="L67" s="87"/>
      <c r="M67" s="87"/>
      <c r="N67" s="87"/>
      <c r="O67" s="87"/>
      <c r="P67" s="87"/>
      <c r="Q67" s="87"/>
      <c r="R67" s="87"/>
      <c r="S67" s="87"/>
      <c r="T67" s="8"/>
    </row>
    <row r="68" spans="2:20" ht="15" customHeight="1" x14ac:dyDescent="0.25">
      <c r="B68" s="14"/>
      <c r="C68" s="56"/>
      <c r="D68" s="6"/>
      <c r="E68" s="6"/>
      <c r="F68" s="6"/>
      <c r="G68" s="6"/>
      <c r="H68" s="6"/>
      <c r="I68" s="6"/>
      <c r="J68" s="6"/>
      <c r="L68" s="6"/>
      <c r="M68" s="7"/>
      <c r="N68" s="6"/>
      <c r="O68" s="6"/>
      <c r="P68" s="6"/>
      <c r="Q68" s="6"/>
      <c r="R68" s="6"/>
      <c r="S68" s="6"/>
      <c r="T68" s="8"/>
    </row>
    <row r="69" spans="2:20" ht="15" customHeight="1" x14ac:dyDescent="0.25">
      <c r="B69" s="14"/>
      <c r="C69" s="58" t="s">
        <v>40</v>
      </c>
      <c r="D69" s="6"/>
      <c r="E69" s="6"/>
      <c r="F69" s="6"/>
      <c r="G69" s="6"/>
      <c r="H69" s="6"/>
      <c r="I69" s="6"/>
      <c r="J69" s="6"/>
      <c r="L69" s="6"/>
      <c r="M69" s="7"/>
      <c r="N69" s="6"/>
      <c r="O69" s="6"/>
      <c r="P69" s="6"/>
      <c r="Q69" s="6"/>
      <c r="R69" s="6"/>
      <c r="S69" s="6"/>
      <c r="T69" s="8"/>
    </row>
    <row r="70" spans="2:20" ht="15.75" customHeight="1" x14ac:dyDescent="0.25">
      <c r="B70" s="14"/>
      <c r="C70" s="56"/>
      <c r="D70" s="6"/>
      <c r="E70" s="6"/>
      <c r="F70" s="6"/>
      <c r="G70" s="6"/>
      <c r="H70" s="6"/>
      <c r="I70" s="6"/>
      <c r="J70" s="6"/>
      <c r="L70" s="6"/>
      <c r="M70" s="7"/>
      <c r="N70" s="6"/>
      <c r="O70" s="6"/>
      <c r="P70" s="6"/>
      <c r="Q70" s="6"/>
      <c r="R70" s="6"/>
      <c r="S70" s="6"/>
      <c r="T70" s="8"/>
    </row>
    <row r="71" spans="2:20" ht="15" customHeight="1" x14ac:dyDescent="0.25">
      <c r="B71" s="14"/>
      <c r="C71" s="6" t="s">
        <v>41</v>
      </c>
      <c r="D71" s="6"/>
      <c r="E71" s="6"/>
      <c r="F71" s="6"/>
      <c r="G71" s="6"/>
      <c r="H71" s="6"/>
      <c r="I71" s="6"/>
      <c r="J71" s="6"/>
      <c r="L71" s="6"/>
      <c r="M71" s="7"/>
      <c r="N71" s="6"/>
      <c r="O71" s="6"/>
      <c r="P71" s="6"/>
      <c r="Q71" s="6"/>
      <c r="R71" s="6"/>
      <c r="S71" s="6"/>
      <c r="T71" s="8"/>
    </row>
    <row r="72" spans="2:20" ht="15" customHeight="1" x14ac:dyDescent="0.25">
      <c r="B72" s="14"/>
      <c r="C72" s="6"/>
      <c r="D72" s="6"/>
      <c r="E72" s="6"/>
      <c r="F72" s="6"/>
      <c r="G72" s="6"/>
      <c r="H72" s="6"/>
      <c r="I72" s="6"/>
      <c r="J72" s="6"/>
      <c r="L72" s="6"/>
      <c r="M72" s="7"/>
      <c r="N72" s="6"/>
      <c r="O72" s="6"/>
      <c r="P72" s="6"/>
      <c r="Q72" s="6"/>
      <c r="R72" s="6"/>
      <c r="S72" s="6"/>
      <c r="T72" s="8"/>
    </row>
    <row r="73" spans="2:20" ht="15" customHeight="1" x14ac:dyDescent="0.25">
      <c r="B73" s="14"/>
      <c r="C73" s="56"/>
      <c r="D73" s="6"/>
      <c r="E73" s="6"/>
      <c r="F73" s="6"/>
      <c r="G73" s="6"/>
      <c r="H73" s="6"/>
      <c r="I73" s="6"/>
      <c r="J73" s="6"/>
      <c r="L73" s="6"/>
      <c r="M73" s="7"/>
      <c r="N73" s="6"/>
      <c r="O73" s="6"/>
      <c r="P73" s="6"/>
      <c r="Q73" s="6"/>
      <c r="R73" s="6"/>
      <c r="S73" s="6"/>
      <c r="T73" s="8"/>
    </row>
    <row r="74" spans="2:20" ht="15" customHeight="1" x14ac:dyDescent="0.25">
      <c r="B74" s="14"/>
      <c r="C74" s="6" t="s">
        <v>42</v>
      </c>
      <c r="D74" s="6"/>
      <c r="E74" s="6"/>
      <c r="F74" s="6"/>
      <c r="G74" s="6"/>
      <c r="H74" s="6"/>
      <c r="I74" s="6"/>
      <c r="J74" s="6"/>
      <c r="L74" s="6"/>
      <c r="M74" s="7"/>
      <c r="N74" s="6"/>
      <c r="O74" s="6"/>
      <c r="P74" s="6"/>
      <c r="Q74" s="6"/>
      <c r="R74" s="6"/>
      <c r="S74" s="6"/>
      <c r="T74" s="8"/>
    </row>
    <row r="75" spans="2:20" ht="15" customHeight="1" x14ac:dyDescent="0.25">
      <c r="B75" s="14"/>
      <c r="C75" s="6"/>
      <c r="D75" s="6"/>
      <c r="E75" s="6"/>
      <c r="F75" s="6"/>
      <c r="G75" s="6"/>
      <c r="H75" s="6"/>
      <c r="I75" s="6"/>
      <c r="J75" s="6"/>
      <c r="L75" s="6"/>
      <c r="M75" s="7"/>
      <c r="N75" s="6"/>
      <c r="O75" s="6"/>
      <c r="P75" s="6"/>
      <c r="Q75" s="6"/>
      <c r="R75" s="6"/>
      <c r="S75" s="6"/>
      <c r="T75" s="8"/>
    </row>
    <row r="76" spans="2:20" ht="15" customHeight="1" x14ac:dyDescent="0.2">
      <c r="B76" s="14"/>
      <c r="C76" s="63" t="s">
        <v>11</v>
      </c>
      <c r="D76" s="6" t="s">
        <v>43</v>
      </c>
      <c r="E76" s="6"/>
      <c r="F76" s="6"/>
      <c r="G76" s="6"/>
      <c r="H76" s="6"/>
      <c r="I76" s="6"/>
      <c r="J76" s="6"/>
      <c r="L76" s="6"/>
      <c r="M76" s="7"/>
      <c r="N76" s="6"/>
      <c r="O76" s="6"/>
      <c r="P76" s="6"/>
      <c r="Q76" s="6"/>
      <c r="R76" s="6"/>
      <c r="S76" s="6"/>
      <c r="T76" s="8"/>
    </row>
    <row r="77" spans="2:20" ht="15" customHeight="1" x14ac:dyDescent="0.2">
      <c r="B77" s="14"/>
      <c r="C77" s="63" t="s">
        <v>11</v>
      </c>
      <c r="D77" s="6" t="s">
        <v>44</v>
      </c>
      <c r="E77" s="6"/>
      <c r="F77" s="6"/>
      <c r="G77" s="6"/>
      <c r="H77" s="6"/>
      <c r="I77" s="6"/>
      <c r="J77" s="6"/>
      <c r="L77" s="6"/>
      <c r="M77" s="7"/>
      <c r="N77" s="6"/>
      <c r="O77" s="6"/>
      <c r="P77" s="6"/>
      <c r="Q77" s="6"/>
      <c r="R77" s="6"/>
      <c r="S77" s="6"/>
      <c r="T77" s="8"/>
    </row>
    <row r="78" spans="2:20" ht="15" customHeight="1" x14ac:dyDescent="0.2">
      <c r="B78" s="14"/>
      <c r="C78" s="63" t="s">
        <v>11</v>
      </c>
      <c r="D78" s="6" t="s">
        <v>45</v>
      </c>
      <c r="E78" s="6"/>
      <c r="F78" s="6"/>
      <c r="G78" s="6"/>
      <c r="H78" s="6"/>
      <c r="I78" s="6"/>
      <c r="J78" s="6"/>
      <c r="L78" s="6"/>
      <c r="M78" s="7"/>
      <c r="N78" s="6"/>
      <c r="O78" s="6"/>
      <c r="P78" s="6"/>
      <c r="Q78" s="6"/>
      <c r="R78" s="6"/>
      <c r="S78" s="6"/>
      <c r="T78" s="8"/>
    </row>
    <row r="79" spans="2:20" ht="15" customHeight="1" x14ac:dyDescent="0.25">
      <c r="B79" s="14"/>
      <c r="C79" s="6"/>
      <c r="D79" s="6"/>
      <c r="E79" s="6"/>
      <c r="F79" s="6"/>
      <c r="G79" s="6"/>
      <c r="H79" s="6"/>
      <c r="I79" s="6"/>
      <c r="J79" s="6"/>
      <c r="L79" s="6"/>
      <c r="M79" s="7"/>
      <c r="N79" s="6"/>
      <c r="O79" s="6"/>
      <c r="P79" s="6"/>
      <c r="Q79" s="6"/>
      <c r="R79" s="6"/>
      <c r="S79" s="6"/>
      <c r="T79" s="8"/>
    </row>
    <row r="80" spans="2:20" ht="15" customHeight="1" x14ac:dyDescent="0.25">
      <c r="B80" s="14"/>
      <c r="C80" s="287" t="s">
        <v>46</v>
      </c>
      <c r="D80" s="290"/>
      <c r="E80" s="290"/>
      <c r="F80" s="290"/>
      <c r="G80" s="290"/>
      <c r="H80" s="290"/>
      <c r="I80" s="290"/>
      <c r="J80" s="290"/>
      <c r="K80" s="290"/>
      <c r="L80" s="290"/>
      <c r="M80" s="290"/>
      <c r="N80" s="290"/>
      <c r="O80" s="290"/>
      <c r="P80" s="290"/>
      <c r="Q80" s="290"/>
      <c r="R80" s="290"/>
      <c r="S80" s="290"/>
      <c r="T80" s="8"/>
    </row>
    <row r="81" spans="2:20" ht="15" customHeight="1" x14ac:dyDescent="0.25">
      <c r="B81" s="14"/>
      <c r="C81" s="290"/>
      <c r="D81" s="290"/>
      <c r="E81" s="290"/>
      <c r="F81" s="290"/>
      <c r="G81" s="290"/>
      <c r="H81" s="290"/>
      <c r="I81" s="290"/>
      <c r="J81" s="290"/>
      <c r="K81" s="290"/>
      <c r="L81" s="290"/>
      <c r="M81" s="290"/>
      <c r="N81" s="290"/>
      <c r="O81" s="290"/>
      <c r="P81" s="290"/>
      <c r="Q81" s="290"/>
      <c r="R81" s="290"/>
      <c r="S81" s="290"/>
      <c r="T81" s="8"/>
    </row>
    <row r="82" spans="2:20" ht="15" customHeight="1" x14ac:dyDescent="0.2">
      <c r="B82" s="14"/>
      <c r="C82" s="63"/>
      <c r="D82" s="6"/>
      <c r="E82" s="6"/>
      <c r="F82" s="6"/>
      <c r="G82" s="6"/>
      <c r="H82" s="6"/>
      <c r="I82" s="6"/>
      <c r="J82" s="6"/>
      <c r="L82" s="6"/>
      <c r="M82" s="7"/>
      <c r="N82" s="6"/>
      <c r="O82" s="6"/>
      <c r="P82" s="6"/>
      <c r="Q82" s="6"/>
      <c r="R82" s="6"/>
      <c r="S82" s="6"/>
      <c r="T82" s="8"/>
    </row>
    <row r="83" spans="2:20" ht="15" customHeight="1" thickBot="1" x14ac:dyDescent="0.3">
      <c r="B83" s="16"/>
      <c r="C83" s="9"/>
      <c r="D83" s="9"/>
      <c r="E83" s="9"/>
      <c r="F83" s="9"/>
      <c r="G83" s="9"/>
      <c r="H83" s="9"/>
      <c r="I83" s="9"/>
      <c r="J83" s="9"/>
      <c r="K83" s="10"/>
      <c r="L83" s="9"/>
      <c r="M83" s="11"/>
      <c r="N83" s="9"/>
      <c r="O83" s="9"/>
      <c r="P83" s="9"/>
      <c r="Q83" s="9"/>
      <c r="R83" s="9"/>
      <c r="S83" s="9"/>
      <c r="T83" s="12"/>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285" t="s">
        <v>47</v>
      </c>
      <c r="L91" s="285"/>
    </row>
    <row r="92" spans="2:20" x14ac:dyDescent="0.25"/>
    <row r="93" spans="2:20" hidden="1" x14ac:dyDescent="0.25"/>
    <row r="94" spans="2:20" hidden="1" x14ac:dyDescent="0.25"/>
    <row r="95" spans="2:20" hidden="1" x14ac:dyDescent="0.25"/>
    <row r="96" spans="2:2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row r="103" spans="4:4" ht="15" hidden="1" x14ac:dyDescent="0.25">
      <c r="D103" s="56"/>
    </row>
    <row r="104" spans="4:4" hidden="1" x14ac:dyDescent="0.25"/>
    <row r="105" spans="4:4" hidden="1" x14ac:dyDescent="0.25"/>
    <row r="106" spans="4:4" hidden="1" x14ac:dyDescent="0.25"/>
    <row r="107" spans="4:4" hidden="1" x14ac:dyDescent="0.25"/>
    <row r="108" spans="4:4" hidden="1" x14ac:dyDescent="0.25"/>
    <row r="109" spans="4:4" hidden="1" x14ac:dyDescent="0.25"/>
    <row r="110" spans="4:4" hidden="1" x14ac:dyDescent="0.25"/>
    <row r="111" spans="4:4" hidden="1" x14ac:dyDescent="0.25"/>
    <row r="112" spans="4: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8576"/>
  <sheetViews>
    <sheetView showGridLines="0" showZeros="0" topLeftCell="E28" zoomScale="80" zoomScaleNormal="80" workbookViewId="0">
      <selection activeCell="I36" sqref="I36"/>
    </sheetView>
  </sheetViews>
  <sheetFormatPr baseColWidth="10" defaultColWidth="0" defaultRowHeight="0" customHeight="1" zeroHeight="1" x14ac:dyDescent="0.25"/>
  <cols>
    <col min="1" max="1" width="0.7109375" style="1" customWidth="1"/>
    <col min="2" max="2" width="1.28515625" style="1" customWidth="1"/>
    <col min="3" max="3" width="23.5703125" style="1" customWidth="1"/>
    <col min="4" max="4" width="19.7109375" style="1" customWidth="1"/>
    <col min="5" max="5" width="21.42578125" style="1" customWidth="1"/>
    <col min="6" max="6" width="19.7109375" style="1" customWidth="1"/>
    <col min="7" max="7" width="76.7109375" style="1" customWidth="1"/>
    <col min="8" max="8" width="21" style="4" customWidth="1"/>
    <col min="9" max="9" width="57.7109375" style="1" customWidth="1"/>
    <col min="10" max="10" width="1.140625" style="1" customWidth="1"/>
    <col min="11" max="11" width="3.7109375" style="1" customWidth="1"/>
    <col min="12" max="13" width="11.42578125" style="1" customWidth="1"/>
    <col min="14" max="15" width="0" style="1" hidden="1" customWidth="1"/>
    <col min="16" max="16384" width="11.42578125" style="1" hidden="1"/>
  </cols>
  <sheetData>
    <row r="1" spans="2:12" ht="90.75" customHeight="1" x14ac:dyDescent="0.25">
      <c r="B1" s="162" t="s">
        <v>5</v>
      </c>
      <c r="C1" s="19"/>
      <c r="D1" s="19"/>
      <c r="E1" s="19"/>
      <c r="F1" s="19"/>
      <c r="G1" s="19"/>
      <c r="H1" s="19"/>
      <c r="I1" s="19"/>
      <c r="J1" s="163"/>
    </row>
    <row r="2" spans="2:12" ht="9.75" customHeight="1" x14ac:dyDescent="0.25">
      <c r="B2" s="160"/>
      <c r="C2" s="13"/>
      <c r="D2" s="13"/>
      <c r="E2" s="6"/>
      <c r="F2" s="6"/>
      <c r="G2" s="6"/>
      <c r="H2" s="7"/>
      <c r="I2" s="6"/>
      <c r="J2" s="22"/>
    </row>
    <row r="3" spans="2:12" ht="27" x14ac:dyDescent="0.25">
      <c r="B3" s="14"/>
      <c r="C3" s="283" t="str">
        <f>Instrucciones!C3</f>
        <v>AUTODIAGNÓSTICO DE GESTIÓN POLÍTICA DIRECCIONAMIENTO Y PLANEACIÓN</v>
      </c>
      <c r="D3" s="283"/>
      <c r="E3" s="283"/>
      <c r="F3" s="283"/>
      <c r="G3" s="283"/>
      <c r="H3" s="283"/>
      <c r="I3" s="283"/>
      <c r="J3" s="15"/>
      <c r="K3" s="5"/>
    </row>
    <row r="4" spans="2:12" ht="6" customHeight="1" thickBot="1" x14ac:dyDescent="0.3">
      <c r="B4" s="14"/>
      <c r="C4" s="13"/>
      <c r="D4" s="13"/>
      <c r="E4" s="6"/>
      <c r="F4" s="6"/>
      <c r="G4" s="6"/>
      <c r="H4" s="7"/>
      <c r="I4" s="6"/>
      <c r="J4" s="8"/>
    </row>
    <row r="5" spans="2:12" ht="27.75" customHeight="1" x14ac:dyDescent="0.25">
      <c r="B5" s="14"/>
      <c r="C5" s="310" t="s">
        <v>48</v>
      </c>
      <c r="D5" s="311"/>
      <c r="E5" s="312"/>
      <c r="F5" s="313"/>
      <c r="G5" s="318" t="s">
        <v>49</v>
      </c>
      <c r="H5" s="319"/>
      <c r="I5" s="320"/>
      <c r="J5" s="8"/>
    </row>
    <row r="6" spans="2:12" ht="28.5" customHeight="1" thickBot="1" x14ac:dyDescent="0.3">
      <c r="B6" s="14"/>
      <c r="C6" s="314"/>
      <c r="D6" s="315"/>
      <c r="E6" s="316"/>
      <c r="F6" s="317"/>
      <c r="G6" s="295">
        <f>IF(SUM(H10:H66)=0,"",AVERAGE(H10:H66))</f>
        <v>62.666666666666664</v>
      </c>
      <c r="H6" s="296"/>
      <c r="I6" s="297"/>
      <c r="J6" s="8"/>
    </row>
    <row r="7" spans="2:12" ht="9.75" customHeight="1" thickBot="1" x14ac:dyDescent="0.3">
      <c r="B7" s="14"/>
      <c r="C7" s="13"/>
      <c r="D7" s="13"/>
      <c r="E7" s="6"/>
      <c r="F7" s="6"/>
      <c r="G7" s="6"/>
      <c r="H7" s="7"/>
      <c r="I7" s="6"/>
      <c r="J7" s="8"/>
    </row>
    <row r="8" spans="2:12" ht="26.1" customHeight="1" x14ac:dyDescent="0.25">
      <c r="B8" s="14"/>
      <c r="C8" s="305" t="s">
        <v>50</v>
      </c>
      <c r="D8" s="307" t="s">
        <v>51</v>
      </c>
      <c r="E8" s="307" t="s">
        <v>52</v>
      </c>
      <c r="F8" s="307" t="s">
        <v>51</v>
      </c>
      <c r="G8" s="307" t="s">
        <v>53</v>
      </c>
      <c r="H8" s="307" t="s">
        <v>54</v>
      </c>
      <c r="I8" s="321" t="s">
        <v>55</v>
      </c>
      <c r="J8" s="8"/>
    </row>
    <row r="9" spans="2:12" ht="20.25" customHeight="1" thickBot="1" x14ac:dyDescent="0.3">
      <c r="B9" s="14"/>
      <c r="C9" s="306"/>
      <c r="D9" s="308"/>
      <c r="E9" s="309"/>
      <c r="F9" s="308"/>
      <c r="G9" s="308"/>
      <c r="H9" s="308"/>
      <c r="I9" s="322"/>
      <c r="J9" s="8"/>
    </row>
    <row r="10" spans="2:12" ht="99.75" customHeight="1" x14ac:dyDescent="0.25">
      <c r="B10" s="14"/>
      <c r="C10" s="323" t="s">
        <v>56</v>
      </c>
      <c r="D10" s="325">
        <f>IF(SUM(H10:H26)=0,"",AVERAGE(H10:H26))</f>
        <v>34.588235294117645</v>
      </c>
      <c r="E10" s="327" t="s">
        <v>57</v>
      </c>
      <c r="F10" s="293">
        <f>IF(SUM(H10:H13)=0,"",AVERAGE(H10:H13))</f>
        <v>75</v>
      </c>
      <c r="G10" s="105" t="s">
        <v>58</v>
      </c>
      <c r="H10" s="102">
        <v>100</v>
      </c>
      <c r="I10" s="243" t="s">
        <v>59</v>
      </c>
      <c r="J10" s="8"/>
    </row>
    <row r="11" spans="2:12" ht="99" customHeight="1" x14ac:dyDescent="0.25">
      <c r="B11" s="14"/>
      <c r="C11" s="323"/>
      <c r="D11" s="325"/>
      <c r="E11" s="327"/>
      <c r="F11" s="293"/>
      <c r="G11" s="104" t="s">
        <v>60</v>
      </c>
      <c r="H11" s="102">
        <v>100</v>
      </c>
      <c r="I11" s="243" t="s">
        <v>59</v>
      </c>
      <c r="J11" s="8"/>
      <c r="L11" s="60" t="s">
        <v>47</v>
      </c>
    </row>
    <row r="12" spans="2:12" ht="72" customHeight="1" x14ac:dyDescent="0.25">
      <c r="B12" s="14"/>
      <c r="C12" s="323"/>
      <c r="D12" s="325"/>
      <c r="E12" s="327"/>
      <c r="F12" s="293"/>
      <c r="G12" s="104" t="s">
        <v>61</v>
      </c>
      <c r="H12" s="102">
        <v>50</v>
      </c>
      <c r="I12" s="69" t="s">
        <v>62</v>
      </c>
      <c r="J12" s="8"/>
    </row>
    <row r="13" spans="2:12" ht="81.75" customHeight="1" x14ac:dyDescent="0.25">
      <c r="B13" s="14"/>
      <c r="C13" s="323"/>
      <c r="D13" s="325"/>
      <c r="E13" s="328"/>
      <c r="F13" s="298"/>
      <c r="G13" s="106" t="s">
        <v>63</v>
      </c>
      <c r="H13" s="109">
        <v>50</v>
      </c>
      <c r="I13" s="107" t="s">
        <v>64</v>
      </c>
      <c r="J13" s="8"/>
    </row>
    <row r="14" spans="2:12" ht="91.5" customHeight="1" x14ac:dyDescent="0.25">
      <c r="B14" s="14"/>
      <c r="C14" s="323"/>
      <c r="D14" s="325"/>
      <c r="E14" s="299" t="s">
        <v>65</v>
      </c>
      <c r="F14" s="302">
        <f>IF(SUM(H14:H21)=0,"",AVERAGE(H14:H21))</f>
        <v>23.125</v>
      </c>
      <c r="G14" s="105" t="s">
        <v>66</v>
      </c>
      <c r="H14" s="102">
        <v>50</v>
      </c>
      <c r="I14" s="244" t="s">
        <v>67</v>
      </c>
      <c r="J14" s="8"/>
    </row>
    <row r="15" spans="2:12" ht="61.5" customHeight="1" x14ac:dyDescent="0.25">
      <c r="B15" s="14"/>
      <c r="C15" s="323"/>
      <c r="D15" s="325"/>
      <c r="E15" s="300"/>
      <c r="F15" s="293"/>
      <c r="G15" s="104" t="s">
        <v>68</v>
      </c>
      <c r="H15" s="102">
        <v>80</v>
      </c>
      <c r="I15" s="244" t="s">
        <v>69</v>
      </c>
      <c r="J15" s="8"/>
      <c r="L15" s="60" t="s">
        <v>70</v>
      </c>
    </row>
    <row r="16" spans="2:12" ht="61.5" customHeight="1" x14ac:dyDescent="0.25">
      <c r="B16" s="14"/>
      <c r="C16" s="323"/>
      <c r="D16" s="325"/>
      <c r="E16" s="300"/>
      <c r="F16" s="293"/>
      <c r="G16" s="82" t="s">
        <v>71</v>
      </c>
      <c r="H16" s="102">
        <v>50</v>
      </c>
      <c r="I16" s="245" t="s">
        <v>72</v>
      </c>
      <c r="J16" s="8"/>
    </row>
    <row r="17" spans="2:10" ht="65.099999999999994" customHeight="1" x14ac:dyDescent="0.25">
      <c r="B17" s="14"/>
      <c r="C17" s="323"/>
      <c r="D17" s="325"/>
      <c r="E17" s="300"/>
      <c r="F17" s="293"/>
      <c r="G17" s="82" t="s">
        <v>73</v>
      </c>
      <c r="H17" s="100">
        <v>1</v>
      </c>
      <c r="I17" s="251" t="s">
        <v>74</v>
      </c>
      <c r="J17" s="8"/>
    </row>
    <row r="18" spans="2:10" ht="38.25" customHeight="1" x14ac:dyDescent="0.25">
      <c r="B18" s="14"/>
      <c r="C18" s="323"/>
      <c r="D18" s="325"/>
      <c r="E18" s="300"/>
      <c r="F18" s="293"/>
      <c r="G18" s="82" t="s">
        <v>75</v>
      </c>
      <c r="H18" s="100">
        <v>1</v>
      </c>
      <c r="I18" s="251" t="s">
        <v>76</v>
      </c>
      <c r="J18" s="8"/>
    </row>
    <row r="19" spans="2:10" ht="51" customHeight="1" x14ac:dyDescent="0.25">
      <c r="B19" s="14"/>
      <c r="C19" s="323"/>
      <c r="D19" s="325"/>
      <c r="E19" s="300"/>
      <c r="F19" s="293"/>
      <c r="G19" s="82" t="s">
        <v>77</v>
      </c>
      <c r="H19" s="100">
        <v>1</v>
      </c>
      <c r="I19" s="82" t="s">
        <v>76</v>
      </c>
      <c r="J19" s="8"/>
    </row>
    <row r="20" spans="2:10" ht="42.75" customHeight="1" x14ac:dyDescent="0.25">
      <c r="B20" s="14"/>
      <c r="C20" s="323"/>
      <c r="D20" s="325"/>
      <c r="E20" s="300"/>
      <c r="F20" s="293"/>
      <c r="G20" s="82" t="s">
        <v>78</v>
      </c>
      <c r="H20" s="100">
        <v>1</v>
      </c>
      <c r="I20" s="82" t="s">
        <v>76</v>
      </c>
      <c r="J20" s="8"/>
    </row>
    <row r="21" spans="2:10" ht="54.75" customHeight="1" x14ac:dyDescent="0.25">
      <c r="B21" s="14"/>
      <c r="C21" s="323"/>
      <c r="D21" s="325"/>
      <c r="E21" s="301"/>
      <c r="F21" s="303"/>
      <c r="G21" s="113" t="s">
        <v>79</v>
      </c>
      <c r="H21" s="101">
        <v>1</v>
      </c>
      <c r="I21" s="113" t="s">
        <v>76</v>
      </c>
      <c r="J21" s="8"/>
    </row>
    <row r="22" spans="2:10" ht="71.25" customHeight="1" x14ac:dyDescent="0.25">
      <c r="B22" s="14"/>
      <c r="C22" s="323"/>
      <c r="D22" s="325"/>
      <c r="E22" s="327" t="s">
        <v>80</v>
      </c>
      <c r="F22" s="293">
        <f>IF(SUM(H22:H26)=0,"",AVERAGE(H22:H26))</f>
        <v>20.6</v>
      </c>
      <c r="G22" s="83" t="s">
        <v>81</v>
      </c>
      <c r="H22" s="102">
        <v>50</v>
      </c>
      <c r="I22" s="250" t="s">
        <v>82</v>
      </c>
      <c r="J22" s="8"/>
    </row>
    <row r="23" spans="2:10" ht="52.5" customHeight="1" x14ac:dyDescent="0.25">
      <c r="B23" s="14"/>
      <c r="C23" s="323"/>
      <c r="D23" s="325"/>
      <c r="E23" s="327"/>
      <c r="F23" s="293"/>
      <c r="G23" s="82" t="s">
        <v>83</v>
      </c>
      <c r="H23" s="100">
        <v>1</v>
      </c>
      <c r="I23" s="82" t="s">
        <v>76</v>
      </c>
      <c r="J23" s="8"/>
    </row>
    <row r="24" spans="2:10" ht="65.099999999999994" customHeight="1" x14ac:dyDescent="0.25">
      <c r="B24" s="14"/>
      <c r="C24" s="323"/>
      <c r="D24" s="325"/>
      <c r="E24" s="327"/>
      <c r="F24" s="293"/>
      <c r="G24" s="82" t="s">
        <v>84</v>
      </c>
      <c r="H24" s="102">
        <v>1</v>
      </c>
      <c r="I24" s="83" t="s">
        <v>76</v>
      </c>
      <c r="J24" s="8"/>
    </row>
    <row r="25" spans="2:10" ht="52.5" customHeight="1" x14ac:dyDescent="0.25">
      <c r="B25" s="14"/>
      <c r="C25" s="323"/>
      <c r="D25" s="325"/>
      <c r="E25" s="327"/>
      <c r="F25" s="293"/>
      <c r="G25" s="82" t="s">
        <v>85</v>
      </c>
      <c r="H25" s="100">
        <v>1</v>
      </c>
      <c r="I25" s="82" t="s">
        <v>76</v>
      </c>
      <c r="J25" s="8"/>
    </row>
    <row r="26" spans="2:10" ht="65.099999999999994" customHeight="1" thickBot="1" x14ac:dyDescent="0.3">
      <c r="B26" s="14"/>
      <c r="C26" s="324"/>
      <c r="D26" s="326"/>
      <c r="E26" s="329"/>
      <c r="F26" s="294"/>
      <c r="G26" s="116" t="s">
        <v>86</v>
      </c>
      <c r="H26" s="117">
        <v>50</v>
      </c>
      <c r="I26" s="116" t="s">
        <v>87</v>
      </c>
      <c r="J26" s="8"/>
    </row>
    <row r="27" spans="2:10" ht="82.5" customHeight="1" x14ac:dyDescent="0.25">
      <c r="B27" s="14"/>
      <c r="C27" s="323" t="s">
        <v>88</v>
      </c>
      <c r="D27" s="350">
        <f>IF(SUM(H27:H57)=0,"",AVERAGE(H27:H57))</f>
        <v>76.838709677419359</v>
      </c>
      <c r="E27" s="275" t="s">
        <v>89</v>
      </c>
      <c r="F27" s="273">
        <f>IF(SUM(H27:H27)=0,"",AVERAGE(H27:H27))</f>
        <v>10</v>
      </c>
      <c r="G27" s="114" t="s">
        <v>90</v>
      </c>
      <c r="H27" s="115">
        <v>10</v>
      </c>
      <c r="I27" s="246" t="s">
        <v>91</v>
      </c>
      <c r="J27" s="8"/>
    </row>
    <row r="28" spans="2:10" ht="102" x14ac:dyDescent="0.25">
      <c r="B28" s="14"/>
      <c r="C28" s="323"/>
      <c r="D28" s="350"/>
      <c r="E28" s="335" t="s">
        <v>92</v>
      </c>
      <c r="F28" s="302">
        <f>IF(SUM(H28:H44)=0,"",AVERAGE(H28:H44))</f>
        <v>75.941176470588232</v>
      </c>
      <c r="G28" s="82" t="s">
        <v>93</v>
      </c>
      <c r="H28" s="100">
        <v>100</v>
      </c>
      <c r="I28" s="83" t="s">
        <v>94</v>
      </c>
      <c r="J28" s="8"/>
    </row>
    <row r="29" spans="2:10" ht="76.5" x14ac:dyDescent="0.25">
      <c r="B29" s="14"/>
      <c r="C29" s="323"/>
      <c r="D29" s="350"/>
      <c r="E29" s="327"/>
      <c r="F29" s="293"/>
      <c r="G29" s="82" t="s">
        <v>95</v>
      </c>
      <c r="H29" s="100">
        <v>100</v>
      </c>
      <c r="I29" s="244" t="s">
        <v>96</v>
      </c>
      <c r="J29" s="8"/>
    </row>
    <row r="30" spans="2:10" ht="56.25" customHeight="1" x14ac:dyDescent="0.25">
      <c r="B30" s="14"/>
      <c r="C30" s="323"/>
      <c r="D30" s="350"/>
      <c r="E30" s="327"/>
      <c r="F30" s="293"/>
      <c r="G30" s="82" t="s">
        <v>97</v>
      </c>
      <c r="H30" s="100">
        <v>70</v>
      </c>
      <c r="I30" s="83" t="s">
        <v>98</v>
      </c>
      <c r="J30" s="8"/>
    </row>
    <row r="31" spans="2:10" ht="57" customHeight="1" x14ac:dyDescent="0.25">
      <c r="B31" s="14"/>
      <c r="C31" s="323"/>
      <c r="D31" s="350"/>
      <c r="E31" s="327"/>
      <c r="F31" s="293"/>
      <c r="G31" s="82" t="s">
        <v>99</v>
      </c>
      <c r="H31" s="100">
        <v>30</v>
      </c>
      <c r="I31" s="83" t="s">
        <v>100</v>
      </c>
      <c r="J31" s="8"/>
    </row>
    <row r="32" spans="2:10" ht="38.25" x14ac:dyDescent="0.25">
      <c r="B32" s="14"/>
      <c r="C32" s="323"/>
      <c r="D32" s="350"/>
      <c r="E32" s="327"/>
      <c r="F32" s="293"/>
      <c r="G32" s="82" t="s">
        <v>101</v>
      </c>
      <c r="H32" s="100">
        <v>60</v>
      </c>
      <c r="I32" s="83" t="s">
        <v>102</v>
      </c>
      <c r="J32" s="8"/>
    </row>
    <row r="33" spans="1:13" s="6" customFormat="1" ht="53.25" customHeight="1" x14ac:dyDescent="0.25">
      <c r="A33" s="1"/>
      <c r="B33" s="14"/>
      <c r="C33" s="323"/>
      <c r="D33" s="350"/>
      <c r="E33" s="327"/>
      <c r="F33" s="293"/>
      <c r="G33" s="82" t="s">
        <v>103</v>
      </c>
      <c r="H33" s="100">
        <v>100</v>
      </c>
      <c r="I33" s="244" t="s">
        <v>104</v>
      </c>
      <c r="J33" s="8"/>
      <c r="K33" s="1"/>
    </row>
    <row r="34" spans="1:13" s="6" customFormat="1" ht="65.099999999999994" customHeight="1" x14ac:dyDescent="0.25">
      <c r="A34" s="1"/>
      <c r="B34" s="14"/>
      <c r="C34" s="323"/>
      <c r="D34" s="350"/>
      <c r="E34" s="327"/>
      <c r="F34" s="293"/>
      <c r="G34" s="82" t="s">
        <v>105</v>
      </c>
      <c r="H34" s="100">
        <v>80</v>
      </c>
      <c r="I34" s="177" t="s">
        <v>106</v>
      </c>
      <c r="J34" s="8"/>
      <c r="K34" s="1"/>
      <c r="M34" s="304"/>
    </row>
    <row r="35" spans="1:13" s="6" customFormat="1" ht="33.75" customHeight="1" x14ac:dyDescent="0.25">
      <c r="A35" s="1"/>
      <c r="B35" s="14"/>
      <c r="C35" s="323"/>
      <c r="D35" s="350"/>
      <c r="E35" s="327"/>
      <c r="F35" s="293"/>
      <c r="G35" s="82" t="s">
        <v>107</v>
      </c>
      <c r="H35" s="100">
        <v>100</v>
      </c>
      <c r="I35" s="177" t="s">
        <v>108</v>
      </c>
      <c r="J35" s="8"/>
      <c r="K35" s="1"/>
      <c r="M35" s="304"/>
    </row>
    <row r="36" spans="1:13" s="6" customFormat="1" ht="39.75" customHeight="1" x14ac:dyDescent="0.25">
      <c r="A36" s="1"/>
      <c r="B36" s="14"/>
      <c r="C36" s="323"/>
      <c r="D36" s="350"/>
      <c r="E36" s="327"/>
      <c r="F36" s="293"/>
      <c r="G36" s="82" t="s">
        <v>109</v>
      </c>
      <c r="H36" s="100">
        <v>1</v>
      </c>
      <c r="I36" s="82" t="s">
        <v>110</v>
      </c>
      <c r="J36" s="8"/>
      <c r="K36" s="1"/>
      <c r="M36" s="304"/>
    </row>
    <row r="37" spans="1:13" s="6" customFormat="1" ht="48" customHeight="1" x14ac:dyDescent="0.25">
      <c r="A37" s="1"/>
      <c r="B37" s="14"/>
      <c r="C37" s="323"/>
      <c r="D37" s="350"/>
      <c r="E37" s="327"/>
      <c r="F37" s="293"/>
      <c r="G37" s="82" t="s">
        <v>111</v>
      </c>
      <c r="H37" s="100">
        <v>20</v>
      </c>
      <c r="I37" s="83" t="s">
        <v>112</v>
      </c>
      <c r="J37" s="8"/>
      <c r="K37" s="1"/>
      <c r="M37" s="304"/>
    </row>
    <row r="38" spans="1:13" s="6" customFormat="1" ht="56.25" customHeight="1" x14ac:dyDescent="0.25">
      <c r="A38" s="1"/>
      <c r="B38" s="14"/>
      <c r="C38" s="323"/>
      <c r="D38" s="350"/>
      <c r="E38" s="327"/>
      <c r="F38" s="293"/>
      <c r="G38" s="82" t="s">
        <v>113</v>
      </c>
      <c r="H38" s="100">
        <v>100</v>
      </c>
      <c r="I38" s="83" t="s">
        <v>112</v>
      </c>
      <c r="J38" s="8"/>
      <c r="K38" s="1"/>
    </row>
    <row r="39" spans="1:13" ht="66" customHeight="1" x14ac:dyDescent="0.25">
      <c r="B39" s="14"/>
      <c r="C39" s="323"/>
      <c r="D39" s="350"/>
      <c r="E39" s="327"/>
      <c r="F39" s="293"/>
      <c r="G39" s="82" t="s">
        <v>114</v>
      </c>
      <c r="H39" s="100">
        <v>100</v>
      </c>
      <c r="I39" s="244" t="s">
        <v>115</v>
      </c>
      <c r="J39" s="8"/>
    </row>
    <row r="40" spans="1:13" ht="56.25" customHeight="1" x14ac:dyDescent="0.25">
      <c r="B40" s="14"/>
      <c r="C40" s="323"/>
      <c r="D40" s="350"/>
      <c r="E40" s="327"/>
      <c r="F40" s="293"/>
      <c r="G40" s="82" t="s">
        <v>116</v>
      </c>
      <c r="H40" s="100">
        <v>100</v>
      </c>
      <c r="I40" s="244" t="s">
        <v>117</v>
      </c>
      <c r="J40" s="8"/>
      <c r="L40" s="28"/>
    </row>
    <row r="41" spans="1:13" ht="34.5" customHeight="1" x14ac:dyDescent="0.25">
      <c r="B41" s="14"/>
      <c r="C41" s="323"/>
      <c r="D41" s="350"/>
      <c r="E41" s="327"/>
      <c r="F41" s="293"/>
      <c r="G41" s="82" t="s">
        <v>118</v>
      </c>
      <c r="H41" s="100">
        <v>50</v>
      </c>
      <c r="I41" s="83" t="s">
        <v>119</v>
      </c>
      <c r="J41" s="8"/>
    </row>
    <row r="42" spans="1:13" ht="56.25" customHeight="1" x14ac:dyDescent="0.25">
      <c r="B42" s="14"/>
      <c r="C42" s="323"/>
      <c r="D42" s="350"/>
      <c r="E42" s="327"/>
      <c r="F42" s="293"/>
      <c r="G42" s="82" t="s">
        <v>120</v>
      </c>
      <c r="H42" s="100">
        <v>100</v>
      </c>
      <c r="I42" s="244" t="s">
        <v>117</v>
      </c>
      <c r="J42" s="8"/>
    </row>
    <row r="43" spans="1:13" ht="87.75" customHeight="1" x14ac:dyDescent="0.25">
      <c r="B43" s="14"/>
      <c r="C43" s="323"/>
      <c r="D43" s="350"/>
      <c r="E43" s="327"/>
      <c r="F43" s="293"/>
      <c r="G43" s="82" t="s">
        <v>121</v>
      </c>
      <c r="H43" s="100">
        <v>80</v>
      </c>
      <c r="I43" s="83" t="s">
        <v>122</v>
      </c>
      <c r="J43" s="8"/>
    </row>
    <row r="44" spans="1:13" ht="24" customHeight="1" x14ac:dyDescent="0.25">
      <c r="B44" s="14"/>
      <c r="C44" s="323"/>
      <c r="D44" s="350"/>
      <c r="E44" s="328"/>
      <c r="F44" s="298"/>
      <c r="G44" s="108" t="s">
        <v>123</v>
      </c>
      <c r="H44" s="100">
        <v>100</v>
      </c>
      <c r="I44" s="82" t="s">
        <v>124</v>
      </c>
      <c r="J44" s="8"/>
    </row>
    <row r="45" spans="1:13" ht="43.5" customHeight="1" x14ac:dyDescent="0.25">
      <c r="B45" s="14"/>
      <c r="C45" s="323"/>
      <c r="D45" s="350"/>
      <c r="E45" s="338" t="s">
        <v>125</v>
      </c>
      <c r="F45" s="341">
        <f>IF(SUM(H45:H55)=0,"",AVERAGE(H45:H55))</f>
        <v>86.454545454545453</v>
      </c>
      <c r="G45" s="82" t="s">
        <v>126</v>
      </c>
      <c r="H45" s="100">
        <v>80</v>
      </c>
      <c r="I45" s="82" t="s">
        <v>127</v>
      </c>
      <c r="J45" s="8"/>
    </row>
    <row r="46" spans="1:13" ht="37.5" customHeight="1" x14ac:dyDescent="0.25">
      <c r="B46" s="14"/>
      <c r="C46" s="323"/>
      <c r="D46" s="350"/>
      <c r="E46" s="339"/>
      <c r="F46" s="342"/>
      <c r="G46" s="82" t="s">
        <v>128</v>
      </c>
      <c r="H46" s="100">
        <v>1</v>
      </c>
      <c r="I46" s="82" t="s">
        <v>76</v>
      </c>
      <c r="J46" s="8"/>
    </row>
    <row r="47" spans="1:13" ht="48" customHeight="1" x14ac:dyDescent="0.25">
      <c r="B47" s="14"/>
      <c r="C47" s="323"/>
      <c r="D47" s="350"/>
      <c r="E47" s="339"/>
      <c r="F47" s="342"/>
      <c r="G47" s="107" t="s">
        <v>129</v>
      </c>
      <c r="H47" s="101">
        <v>70</v>
      </c>
      <c r="I47" s="113" t="s">
        <v>130</v>
      </c>
      <c r="J47" s="8"/>
    </row>
    <row r="48" spans="1:13" ht="25.5" x14ac:dyDescent="0.25">
      <c r="B48" s="14"/>
      <c r="C48" s="323"/>
      <c r="D48" s="350"/>
      <c r="E48" s="339"/>
      <c r="F48" s="342"/>
      <c r="G48" s="111" t="s">
        <v>131</v>
      </c>
      <c r="H48" s="101">
        <v>100</v>
      </c>
      <c r="I48" s="113"/>
      <c r="J48" s="8"/>
    </row>
    <row r="49" spans="2:10" ht="65.099999999999994" customHeight="1" x14ac:dyDescent="0.25">
      <c r="B49" s="14"/>
      <c r="C49" s="323"/>
      <c r="D49" s="350"/>
      <c r="E49" s="339"/>
      <c r="F49" s="342"/>
      <c r="G49" s="83" t="s">
        <v>132</v>
      </c>
      <c r="H49" s="102">
        <v>100</v>
      </c>
      <c r="I49" s="83" t="s">
        <v>133</v>
      </c>
      <c r="J49" s="8"/>
    </row>
    <row r="50" spans="2:10" ht="30.75" customHeight="1" x14ac:dyDescent="0.25">
      <c r="B50" s="14"/>
      <c r="C50" s="323"/>
      <c r="D50" s="350"/>
      <c r="E50" s="339"/>
      <c r="F50" s="342"/>
      <c r="G50" s="82" t="s">
        <v>134</v>
      </c>
      <c r="H50" s="102">
        <v>100</v>
      </c>
      <c r="I50" s="83" t="s">
        <v>135</v>
      </c>
      <c r="J50" s="8"/>
    </row>
    <row r="51" spans="2:10" ht="65.099999999999994" customHeight="1" x14ac:dyDescent="0.25">
      <c r="B51" s="14"/>
      <c r="C51" s="323"/>
      <c r="D51" s="350"/>
      <c r="E51" s="339"/>
      <c r="F51" s="342"/>
      <c r="G51" s="82" t="s">
        <v>136</v>
      </c>
      <c r="H51" s="102">
        <v>100</v>
      </c>
      <c r="I51" s="83" t="s">
        <v>137</v>
      </c>
      <c r="J51" s="8"/>
    </row>
    <row r="52" spans="2:10" ht="42.75" customHeight="1" x14ac:dyDescent="0.25">
      <c r="B52" s="14"/>
      <c r="C52" s="323"/>
      <c r="D52" s="350"/>
      <c r="E52" s="339"/>
      <c r="F52" s="342"/>
      <c r="G52" s="82" t="s">
        <v>138</v>
      </c>
      <c r="H52" s="102">
        <v>100</v>
      </c>
      <c r="I52" s="83" t="s">
        <v>139</v>
      </c>
      <c r="J52" s="8"/>
    </row>
    <row r="53" spans="2:10" ht="45" customHeight="1" x14ac:dyDescent="0.25">
      <c r="B53" s="14"/>
      <c r="C53" s="323"/>
      <c r="D53" s="350"/>
      <c r="E53" s="339"/>
      <c r="F53" s="342"/>
      <c r="G53" s="82" t="s">
        <v>140</v>
      </c>
      <c r="H53" s="102">
        <v>100</v>
      </c>
      <c r="I53" s="83" t="s">
        <v>141</v>
      </c>
      <c r="J53" s="8"/>
    </row>
    <row r="54" spans="2:10" ht="54" customHeight="1" x14ac:dyDescent="0.25">
      <c r="B54" s="14"/>
      <c r="C54" s="323"/>
      <c r="D54" s="350"/>
      <c r="E54" s="339"/>
      <c r="F54" s="342"/>
      <c r="G54" s="82" t="s">
        <v>142</v>
      </c>
      <c r="H54" s="102">
        <v>100</v>
      </c>
      <c r="I54" s="83" t="s">
        <v>143</v>
      </c>
      <c r="J54" s="8"/>
    </row>
    <row r="55" spans="2:10" ht="46.5" customHeight="1" x14ac:dyDescent="0.25">
      <c r="B55" s="14"/>
      <c r="C55" s="323"/>
      <c r="D55" s="350"/>
      <c r="E55" s="340"/>
      <c r="F55" s="343"/>
      <c r="G55" s="107" t="s">
        <v>144</v>
      </c>
      <c r="H55" s="109">
        <v>100</v>
      </c>
      <c r="I55" s="83" t="s">
        <v>143</v>
      </c>
      <c r="J55" s="8"/>
    </row>
    <row r="56" spans="2:10" ht="39" customHeight="1" x14ac:dyDescent="0.25">
      <c r="B56" s="14"/>
      <c r="C56" s="323"/>
      <c r="D56" s="350"/>
      <c r="E56" s="335" t="s">
        <v>145</v>
      </c>
      <c r="F56" s="336">
        <f>IF(SUM(H56:H57)=0,"",AVERAGE(H56:H57))</f>
        <v>65</v>
      </c>
      <c r="G56" s="82" t="s">
        <v>146</v>
      </c>
      <c r="H56" s="102">
        <v>50</v>
      </c>
      <c r="I56" s="83" t="s">
        <v>147</v>
      </c>
      <c r="J56" s="46"/>
    </row>
    <row r="57" spans="2:10" ht="65.099999999999994" customHeight="1" x14ac:dyDescent="0.25">
      <c r="B57" s="14"/>
      <c r="C57" s="331"/>
      <c r="D57" s="350"/>
      <c r="E57" s="327"/>
      <c r="F57" s="337"/>
      <c r="G57" s="107" t="s">
        <v>148</v>
      </c>
      <c r="H57" s="109">
        <v>80</v>
      </c>
      <c r="I57" s="107" t="s">
        <v>149</v>
      </c>
      <c r="J57" s="46"/>
    </row>
    <row r="58" spans="2:10" ht="54.75" customHeight="1" x14ac:dyDescent="0.25">
      <c r="B58" s="14"/>
      <c r="C58" s="330" t="s">
        <v>150</v>
      </c>
      <c r="D58" s="332">
        <f>IF(SUM(H58:H66)=0,"",AVERAGE(H58:H66))</f>
        <v>66.888888888888886</v>
      </c>
      <c r="E58" s="344" t="s">
        <v>150</v>
      </c>
      <c r="F58" s="347">
        <f>IF(SUM(H58:H66)=0,"",AVERAGE(H58:H66))</f>
        <v>66.888888888888886</v>
      </c>
      <c r="G58" s="84" t="s">
        <v>151</v>
      </c>
      <c r="H58" s="102">
        <v>70</v>
      </c>
      <c r="I58" s="83" t="s">
        <v>152</v>
      </c>
      <c r="J58" s="8"/>
    </row>
    <row r="59" spans="2:10" ht="57" customHeight="1" x14ac:dyDescent="0.25">
      <c r="B59" s="14"/>
      <c r="C59" s="323"/>
      <c r="D59" s="333"/>
      <c r="E59" s="345"/>
      <c r="F59" s="348"/>
      <c r="G59" s="84" t="s">
        <v>153</v>
      </c>
      <c r="H59" s="112">
        <v>100</v>
      </c>
      <c r="I59" s="247" t="s">
        <v>154</v>
      </c>
      <c r="J59" s="8"/>
    </row>
    <row r="60" spans="2:10" ht="37.5" customHeight="1" x14ac:dyDescent="0.25">
      <c r="B60" s="14"/>
      <c r="C60" s="323"/>
      <c r="D60" s="333"/>
      <c r="E60" s="345"/>
      <c r="F60" s="348"/>
      <c r="G60" s="84" t="s">
        <v>155</v>
      </c>
      <c r="H60" s="103">
        <v>80</v>
      </c>
      <c r="I60" s="248" t="s">
        <v>156</v>
      </c>
      <c r="J60" s="8"/>
    </row>
    <row r="61" spans="2:10" ht="37.5" customHeight="1" x14ac:dyDescent="0.25">
      <c r="B61" s="14"/>
      <c r="C61" s="323"/>
      <c r="D61" s="333"/>
      <c r="E61" s="345"/>
      <c r="F61" s="348"/>
      <c r="G61" s="84" t="s">
        <v>157</v>
      </c>
      <c r="H61" s="103">
        <v>50</v>
      </c>
      <c r="I61" s="248" t="s">
        <v>158</v>
      </c>
      <c r="J61" s="8"/>
    </row>
    <row r="62" spans="2:10" ht="31.5" customHeight="1" x14ac:dyDescent="0.25">
      <c r="B62" s="14"/>
      <c r="C62" s="323"/>
      <c r="D62" s="333"/>
      <c r="E62" s="345"/>
      <c r="F62" s="348"/>
      <c r="G62" s="84" t="s">
        <v>159</v>
      </c>
      <c r="H62" s="103">
        <v>100</v>
      </c>
      <c r="I62" s="248" t="s">
        <v>160</v>
      </c>
      <c r="J62" s="8"/>
    </row>
    <row r="63" spans="2:10" ht="35.25" customHeight="1" x14ac:dyDescent="0.25">
      <c r="B63" s="14"/>
      <c r="C63" s="323"/>
      <c r="D63" s="333"/>
      <c r="E63" s="345"/>
      <c r="F63" s="348"/>
      <c r="G63" s="84" t="s">
        <v>161</v>
      </c>
      <c r="H63" s="103">
        <v>100</v>
      </c>
      <c r="I63" s="248" t="s">
        <v>162</v>
      </c>
      <c r="J63" s="8"/>
    </row>
    <row r="64" spans="2:10" ht="25.5" x14ac:dyDescent="0.25">
      <c r="B64" s="14"/>
      <c r="C64" s="323"/>
      <c r="D64" s="333"/>
      <c r="E64" s="345"/>
      <c r="F64" s="348"/>
      <c r="G64" s="84" t="s">
        <v>163</v>
      </c>
      <c r="H64" s="103">
        <v>100</v>
      </c>
      <c r="I64" s="247" t="s">
        <v>154</v>
      </c>
      <c r="J64" s="8"/>
    </row>
    <row r="65" spans="2:10" ht="30" customHeight="1" x14ac:dyDescent="0.25">
      <c r="B65" s="14"/>
      <c r="C65" s="323"/>
      <c r="D65" s="333"/>
      <c r="E65" s="345"/>
      <c r="F65" s="348"/>
      <c r="G65" s="84" t="s">
        <v>164</v>
      </c>
      <c r="H65" s="103">
        <v>1</v>
      </c>
      <c r="I65" s="248" t="s">
        <v>76</v>
      </c>
      <c r="J65" s="8"/>
    </row>
    <row r="66" spans="2:10" ht="27.75" customHeight="1" x14ac:dyDescent="0.25">
      <c r="B66" s="14"/>
      <c r="C66" s="331"/>
      <c r="D66" s="334"/>
      <c r="E66" s="346"/>
      <c r="F66" s="349"/>
      <c r="G66" s="110" t="s">
        <v>165</v>
      </c>
      <c r="H66" s="101">
        <v>1</v>
      </c>
      <c r="I66" s="249" t="s">
        <v>76</v>
      </c>
      <c r="J66" s="8"/>
    </row>
    <row r="67" spans="2:10" ht="9" customHeight="1" thickBot="1" x14ac:dyDescent="0.3">
      <c r="B67" s="16"/>
      <c r="C67" s="9"/>
      <c r="D67" s="9"/>
      <c r="E67" s="9"/>
      <c r="F67" s="9"/>
      <c r="G67" s="9"/>
      <c r="H67" s="11"/>
      <c r="I67" s="9"/>
      <c r="J67" s="12"/>
    </row>
    <row r="68" spans="2:10" ht="14.25" x14ac:dyDescent="0.25"/>
    <row r="69" spans="2:10" ht="14.25" x14ac:dyDescent="0.25"/>
    <row r="70" spans="2:10" ht="14.25" x14ac:dyDescent="0.25"/>
    <row r="1048576" spans="7:7" ht="0" hidden="1" customHeight="1" x14ac:dyDescent="0.25">
      <c r="G1048576" s="82" t="s">
        <v>166</v>
      </c>
    </row>
  </sheetData>
  <protectedRanges>
    <protectedRange sqref="F10:F25 F35:F37 F27:F33 F39:F44 F47:F63 H10:H63" name="Actual_1"/>
    <protectedRange sqref="I34:I35" name="Simulado"/>
  </protectedRanges>
  <mergeCells count="33">
    <mergeCell ref="C58:C66"/>
    <mergeCell ref="D58:D66"/>
    <mergeCell ref="F28:F44"/>
    <mergeCell ref="E28:E44"/>
    <mergeCell ref="E56:E57"/>
    <mergeCell ref="F56:F57"/>
    <mergeCell ref="E45:E55"/>
    <mergeCell ref="F45:F55"/>
    <mergeCell ref="E58:E66"/>
    <mergeCell ref="F58:F66"/>
    <mergeCell ref="C27:C57"/>
    <mergeCell ref="D27:D57"/>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F22:F26"/>
    <mergeCell ref="G6:I6"/>
    <mergeCell ref="F10:F13"/>
    <mergeCell ref="E14:E21"/>
    <mergeCell ref="F14:F21"/>
  </mergeCells>
  <conditionalFormatting sqref="G6">
    <cfRule type="cellIs" dxfId="51" priority="31" operator="between">
      <formula>80.5</formula>
      <formula>100</formula>
    </cfRule>
    <cfRule type="cellIs" dxfId="50" priority="32" operator="between">
      <formula>60.5</formula>
      <formula>80.4</formula>
    </cfRule>
    <cfRule type="cellIs" dxfId="49" priority="33" operator="between">
      <formula>40.5</formula>
      <formula>60.4</formula>
    </cfRule>
    <cfRule type="cellIs" dxfId="48" priority="34" operator="between">
      <formula>20.5</formula>
      <formula>40.4</formula>
    </cfRule>
    <cfRule type="cellIs" dxfId="47" priority="35" operator="between">
      <formula>0</formula>
      <formula>20.4</formula>
    </cfRule>
  </conditionalFormatting>
  <conditionalFormatting sqref="H10:H33 H35:H63">
    <cfRule type="cellIs" dxfId="46" priority="21" operator="between">
      <formula>81</formula>
      <formula>100</formula>
    </cfRule>
    <cfRule type="cellIs" dxfId="45" priority="22" operator="between">
      <formula>61</formula>
      <formula>80</formula>
    </cfRule>
    <cfRule type="cellIs" dxfId="44" priority="23" operator="between">
      <formula>41</formula>
      <formula>60</formula>
    </cfRule>
    <cfRule type="cellIs" dxfId="43" priority="24" operator="between">
      <formula>21</formula>
      <formula>40</formula>
    </cfRule>
    <cfRule type="cellIs" dxfId="42" priority="25" operator="between">
      <formula>1</formula>
      <formula>20</formula>
    </cfRule>
  </conditionalFormatting>
  <conditionalFormatting sqref="H64:H65">
    <cfRule type="cellIs" dxfId="41" priority="16" operator="between">
      <formula>81</formula>
      <formula>100</formula>
    </cfRule>
    <cfRule type="cellIs" dxfId="40" priority="17" operator="between">
      <formula>61</formula>
      <formula>80</formula>
    </cfRule>
    <cfRule type="cellIs" dxfId="39" priority="18" operator="between">
      <formula>41</formula>
      <formula>60</formula>
    </cfRule>
    <cfRule type="cellIs" dxfId="38" priority="19" operator="between">
      <formula>21</formula>
      <formula>40</formula>
    </cfRule>
    <cfRule type="cellIs" dxfId="37" priority="20" operator="between">
      <formula>1</formula>
      <formula>20</formula>
    </cfRule>
  </conditionalFormatting>
  <conditionalFormatting sqref="H66">
    <cfRule type="cellIs" dxfId="36" priority="11" operator="between">
      <formula>81</formula>
      <formula>100</formula>
    </cfRule>
    <cfRule type="cellIs" dxfId="35" priority="12" operator="between">
      <formula>61</formula>
      <formula>80</formula>
    </cfRule>
    <cfRule type="cellIs" dxfId="34" priority="13" operator="between">
      <formula>41</formula>
      <formula>60</formula>
    </cfRule>
    <cfRule type="cellIs" dxfId="33" priority="14" operator="between">
      <formula>21</formula>
      <formula>40</formula>
    </cfRule>
    <cfRule type="cellIs" dxfId="32" priority="15" operator="between">
      <formula>1</formula>
      <formula>20</formula>
    </cfRule>
  </conditionalFormatting>
  <conditionalFormatting sqref="F10:F66">
    <cfRule type="cellIs" dxfId="31" priority="36" operator="between">
      <formula>80.5</formula>
      <formula>100</formula>
    </cfRule>
    <cfRule type="cellIs" dxfId="30" priority="37" operator="between">
      <formula>60.5</formula>
      <formula>80.4</formula>
    </cfRule>
    <cfRule type="cellIs" dxfId="29" priority="38" operator="between">
      <formula>40.5</formula>
      <formula>60.4</formula>
    </cfRule>
    <cfRule type="cellIs" dxfId="28" priority="39" operator="between">
      <formula>20.5</formula>
      <formula>40.4</formula>
    </cfRule>
    <cfRule type="cellIs" dxfId="27" priority="40" operator="between">
      <formula>1</formula>
      <formula>20.4</formula>
    </cfRule>
  </conditionalFormatting>
  <conditionalFormatting sqref="D10:D66">
    <cfRule type="cellIs" dxfId="26" priority="26" operator="between">
      <formula>80.5</formula>
      <formula>100</formula>
    </cfRule>
    <cfRule type="cellIs" dxfId="25" priority="27" operator="between">
      <formula>60.4</formula>
      <formula>80.5</formula>
    </cfRule>
    <cfRule type="cellIs" dxfId="24" priority="28" operator="between">
      <formula>40.4</formula>
      <formula>60.5</formula>
    </cfRule>
    <cfRule type="cellIs" dxfId="23" priority="29" operator="between">
      <formula>20.5</formula>
      <formula>40.4</formula>
    </cfRule>
    <cfRule type="cellIs" dxfId="22" priority="30" operator="between">
      <formula>0.1</formula>
      <formula>20.4</formula>
    </cfRule>
  </conditionalFormatting>
  <conditionalFormatting sqref="H34">
    <cfRule type="cellIs" dxfId="21" priority="1" operator="between">
      <formula>81</formula>
      <formula>100</formula>
    </cfRule>
    <cfRule type="cellIs" dxfId="20" priority="2" operator="between">
      <formula>61</formula>
      <formula>80</formula>
    </cfRule>
    <cfRule type="cellIs" dxfId="19" priority="3" operator="between">
      <formula>41</formula>
      <formula>60</formula>
    </cfRule>
    <cfRule type="cellIs" dxfId="18" priority="4" operator="between">
      <formula>21</formula>
      <formula>40</formula>
    </cfRule>
    <cfRule type="cellIs" dxfId="17" priority="5" operator="between">
      <formula>1</formula>
      <formula>20</formula>
    </cfRule>
  </conditionalFormatting>
  <dataValidations count="5">
    <dataValidation type="whole" operator="equal" allowBlank="1" showInputMessage="1" showErrorMessage="1" errorTitle="ATENCIÓN!" error="No se pueden modificar datos aquí" sqref="C5:D5 J3:K3" xr:uid="{00000000-0002-0000-0200-000000000000}">
      <formula1>578457854578547000</formula1>
    </dataValidation>
    <dataValidation allowBlank="1" showInputMessage="1" showErrorMessage="1" error="ERROR. NO DEBE DILIGENCIAR ESTA CELDA" sqref="G6:I6" xr:uid="{00000000-0002-0000-0200-000001000000}"/>
    <dataValidation type="whole" allowBlank="1" showInputMessage="1" showErrorMessage="1" error="ERROR. DATO NO PERMITIDO_x000a_" sqref="H10:H63" xr:uid="{00000000-0002-0000-0200-000002000000}">
      <formula1>0</formula1>
      <formula2>100</formula2>
    </dataValidation>
    <dataValidation type="whole" operator="greaterThan" allowBlank="1" showInputMessage="1" showErrorMessage="1" error="ERROR. NO DEBE DILIGENCIAR ESTAS CELDAS" sqref="F10:F66" xr:uid="{00000000-0002-0000-0200-000003000000}">
      <formula1>99999999999999900000</formula1>
    </dataValidation>
    <dataValidation type="whole" operator="equal" allowBlank="1" showInputMessage="1" showErrorMessage="1" error="ERROR. NO DEBE DILIGENCIAR ESTAS CELDAS_x000a__x000a_" sqref="D10:D66" xr:uid="{00000000-0002-0000-0200-000004000000}">
      <formula1>8.88888888888888E+27</formula1>
    </dataValidation>
  </dataValidations>
  <hyperlinks>
    <hyperlink ref="I27" r:id="rId1" display="http://portal.minvivienda.local/sobre-el-ministerio/planeacion-gestion-y-control/planeacion-y-seguimiento _x000a_Incluir PAAC" xr:uid="{00000000-0004-0000-0200-000000000000}"/>
    <hyperlink ref="I29" r:id="rId2" display="http://portal.minvivienda.local/sobre-el-ministerio/planeacion-gestion-y-control/planeacion-y-seguimiento/planes-estrategicos" xr:uid="{00000000-0004-0000-0200-000001000000}"/>
    <hyperlink ref="I33" r:id="rId3" xr:uid="{00000000-0004-0000-0200-000002000000}"/>
    <hyperlink ref="I39" r:id="rId4" display="http://portal.minvivienda.local/sobre-el-ministerio/planeacion-gestion-y-control/planeacion-y-seguimiento/plan-de-accion-institucional" xr:uid="{00000000-0004-0000-0200-000003000000}"/>
    <hyperlink ref="I40" r:id="rId5" xr:uid="{00000000-0004-0000-0200-000004000000}"/>
    <hyperlink ref="I42" r:id="rId6" xr:uid="{00000000-0004-0000-0200-000005000000}"/>
    <hyperlink ref="I15" r:id="rId7" display="http://portal.minvivienda.local/ProcesosCorporativos/PEF-L-01%20Contexto%20Estratégico%20MVCT%202019%203.0.pdf" xr:uid="{00000000-0004-0000-0200-000006000000}"/>
    <hyperlink ref="I14" r:id="rId8" display="http://portal.minvivienda.local/ProcesosCorporativos/PEF-L-01%20Contexto%20Estratégico%20MVCT%202019%203.0.pdf" xr:uid="{00000000-0004-0000-0200-000007000000}"/>
  </hyperlinks>
  <pageMargins left="0.7" right="0.7" top="0.75" bottom="0.75" header="0.3" footer="0.3"/>
  <pageSetup orientation="portrait" horizontalDpi="4294967294" verticalDpi="300" r:id="rId9"/>
  <ignoredErrors>
    <ignoredError sqref="F10:F66" formulaRange="1"/>
  </ignoredErrors>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36"/>
  <sheetViews>
    <sheetView showGridLines="0" topLeftCell="C109" zoomScale="90" zoomScaleNormal="90" workbookViewId="0">
      <selection activeCell="D43" sqref="D43"/>
    </sheetView>
  </sheetViews>
  <sheetFormatPr baseColWidth="10" defaultColWidth="0" defaultRowHeight="14.25" zeroHeight="1" x14ac:dyDescent="0.2"/>
  <cols>
    <col min="1" max="1" width="0.85546875" style="32" customWidth="1"/>
    <col min="2" max="2" width="1.7109375" style="32" customWidth="1"/>
    <col min="3" max="20" width="11.42578125" style="32" customWidth="1"/>
    <col min="21" max="21" width="1" style="32" customWidth="1"/>
    <col min="22" max="22" width="3.85546875" style="32" customWidth="1"/>
    <col min="23" max="16384" width="11.42578125" style="32" hidden="1"/>
  </cols>
  <sheetData>
    <row r="1" spans="2:21" ht="8.25" customHeight="1" thickBot="1" x14ac:dyDescent="0.25"/>
    <row r="2" spans="2:21" ht="93" customHeight="1" x14ac:dyDescent="0.2">
      <c r="B2" s="29"/>
      <c r="C2" s="30"/>
      <c r="D2" s="30"/>
      <c r="E2" s="30"/>
      <c r="F2" s="30"/>
      <c r="G2" s="30"/>
      <c r="H2" s="30"/>
      <c r="I2" s="30"/>
      <c r="J2" s="30"/>
      <c r="K2" s="30"/>
      <c r="L2" s="30"/>
      <c r="M2" s="30"/>
      <c r="N2" s="30"/>
      <c r="O2" s="30"/>
      <c r="P2" s="30"/>
      <c r="Q2" s="30"/>
      <c r="R2" s="30"/>
      <c r="S2" s="30"/>
      <c r="T2" s="30"/>
      <c r="U2" s="31"/>
    </row>
    <row r="3" spans="2:21" ht="29.25" customHeight="1" x14ac:dyDescent="0.2">
      <c r="B3" s="33"/>
      <c r="C3" s="351" t="s">
        <v>167</v>
      </c>
      <c r="D3" s="352"/>
      <c r="E3" s="352"/>
      <c r="F3" s="352"/>
      <c r="G3" s="352"/>
      <c r="H3" s="352"/>
      <c r="I3" s="352"/>
      <c r="J3" s="352"/>
      <c r="K3" s="352"/>
      <c r="L3" s="352"/>
      <c r="M3" s="352"/>
      <c r="N3" s="352"/>
      <c r="O3" s="352"/>
      <c r="P3" s="352"/>
      <c r="Q3" s="352"/>
      <c r="R3" s="352"/>
      <c r="S3" s="352"/>
      <c r="T3" s="353"/>
      <c r="U3" s="34"/>
    </row>
    <row r="4" spans="2:21" ht="6.75" customHeight="1" x14ac:dyDescent="0.2">
      <c r="B4" s="33"/>
      <c r="C4" s="35"/>
      <c r="D4" s="35"/>
      <c r="E4" s="35"/>
      <c r="F4" s="35"/>
      <c r="G4" s="35"/>
      <c r="H4" s="35"/>
      <c r="I4" s="35"/>
      <c r="J4" s="35"/>
      <c r="K4" s="35"/>
      <c r="L4" s="35"/>
      <c r="M4" s="35"/>
      <c r="N4" s="35"/>
      <c r="O4" s="35"/>
      <c r="P4" s="35"/>
      <c r="Q4" s="35"/>
      <c r="R4" s="35"/>
      <c r="S4" s="35"/>
      <c r="T4" s="35"/>
      <c r="U4" s="34"/>
    </row>
    <row r="5" spans="2:21" x14ac:dyDescent="0.2">
      <c r="B5" s="33"/>
      <c r="C5" s="35"/>
      <c r="D5" s="35"/>
      <c r="E5" s="35"/>
      <c r="F5" s="35"/>
      <c r="G5" s="35"/>
      <c r="H5" s="35"/>
      <c r="I5" s="35"/>
      <c r="J5" s="35"/>
      <c r="K5" s="35"/>
      <c r="L5" s="35"/>
      <c r="M5" s="35"/>
      <c r="N5" s="35"/>
      <c r="O5" s="35"/>
      <c r="P5" s="35"/>
      <c r="Q5" s="35"/>
      <c r="R5" s="35"/>
      <c r="S5" s="35"/>
      <c r="T5" s="35"/>
      <c r="U5" s="34"/>
    </row>
    <row r="6" spans="2:21" ht="18" customHeight="1" x14ac:dyDescent="0.25">
      <c r="B6" s="33"/>
      <c r="C6" s="164" t="s">
        <v>168</v>
      </c>
      <c r="D6" s="64"/>
      <c r="E6" s="65"/>
      <c r="F6" s="65"/>
      <c r="G6" s="65"/>
      <c r="H6" s="65"/>
      <c r="I6" s="64"/>
      <c r="J6" s="64"/>
      <c r="K6" s="64"/>
      <c r="L6" s="65"/>
      <c r="M6" s="65"/>
      <c r="N6" s="65"/>
      <c r="O6" s="65"/>
      <c r="P6" s="65"/>
      <c r="Q6" s="65"/>
      <c r="R6" s="65"/>
      <c r="S6" s="65"/>
      <c r="T6" s="65"/>
      <c r="U6" s="34"/>
    </row>
    <row r="7" spans="2:21" x14ac:dyDescent="0.2">
      <c r="B7" s="33"/>
      <c r="E7" s="35"/>
      <c r="F7" s="35"/>
      <c r="G7" s="35"/>
      <c r="H7" s="35"/>
      <c r="L7" s="35"/>
      <c r="M7" s="35"/>
      <c r="N7" s="35"/>
      <c r="O7" s="35"/>
      <c r="P7" s="35"/>
      <c r="Q7" s="35"/>
      <c r="R7" s="35"/>
      <c r="S7" s="35"/>
      <c r="T7" s="35"/>
      <c r="U7" s="34"/>
    </row>
    <row r="8" spans="2:21" x14ac:dyDescent="0.2">
      <c r="B8" s="33"/>
      <c r="E8" s="35"/>
      <c r="F8" s="35"/>
      <c r="G8" s="35"/>
      <c r="H8" s="35"/>
      <c r="L8" s="35"/>
      <c r="M8" s="35"/>
      <c r="N8" s="35"/>
      <c r="O8" s="35"/>
      <c r="P8" s="35"/>
      <c r="Q8" s="35"/>
      <c r="R8" s="35"/>
      <c r="S8" s="35"/>
      <c r="T8" s="35"/>
      <c r="U8" s="34"/>
    </row>
    <row r="9" spans="2:21" x14ac:dyDescent="0.2">
      <c r="B9" s="33"/>
      <c r="E9" s="35"/>
      <c r="F9" s="35"/>
      <c r="G9" s="35"/>
      <c r="H9" s="35"/>
      <c r="I9" s="35"/>
      <c r="L9" s="35"/>
      <c r="M9" s="35"/>
      <c r="N9" s="35"/>
      <c r="O9" s="35"/>
      <c r="P9" s="35"/>
      <c r="Q9" s="35"/>
      <c r="R9" s="35"/>
      <c r="S9" s="35"/>
      <c r="T9" s="35"/>
      <c r="U9" s="34"/>
    </row>
    <row r="10" spans="2:21" x14ac:dyDescent="0.2">
      <c r="B10" s="33"/>
      <c r="C10" s="35"/>
      <c r="D10" s="35"/>
      <c r="E10" s="35"/>
      <c r="F10" s="35"/>
      <c r="G10" s="35"/>
      <c r="H10" s="35"/>
      <c r="J10" s="35"/>
      <c r="K10" s="35"/>
      <c r="L10" s="35"/>
      <c r="M10" s="35"/>
      <c r="N10" s="35"/>
      <c r="O10" s="35"/>
      <c r="P10" s="35"/>
      <c r="Q10" s="35"/>
      <c r="R10" s="35"/>
      <c r="S10" s="35"/>
      <c r="T10" s="35"/>
      <c r="U10" s="34"/>
    </row>
    <row r="11" spans="2:21" x14ac:dyDescent="0.2">
      <c r="B11" s="33"/>
      <c r="C11" s="35"/>
      <c r="D11" s="35"/>
      <c r="E11" s="35"/>
      <c r="F11" s="35"/>
      <c r="G11" s="35"/>
      <c r="H11" s="35"/>
      <c r="I11" s="35"/>
      <c r="J11" s="35" t="s">
        <v>169</v>
      </c>
      <c r="K11" s="35" t="s">
        <v>170</v>
      </c>
      <c r="L11" s="35"/>
      <c r="M11" s="35"/>
      <c r="N11" s="35"/>
      <c r="O11" s="35"/>
      <c r="P11" s="35"/>
      <c r="Q11" s="35"/>
      <c r="R11" s="35"/>
      <c r="S11" s="35"/>
      <c r="T11" s="35"/>
      <c r="U11" s="34"/>
    </row>
    <row r="12" spans="2:21" x14ac:dyDescent="0.2">
      <c r="B12" s="33"/>
      <c r="C12" s="35"/>
      <c r="D12" s="35"/>
      <c r="E12" s="35"/>
      <c r="F12" s="35"/>
      <c r="G12" s="35"/>
      <c r="H12" s="35"/>
      <c r="I12" s="35" t="str">
        <f>+Inicio!C6</f>
        <v>DIRECCIONAMIENTO Y PLANEACIÓN</v>
      </c>
      <c r="J12" s="35">
        <v>100</v>
      </c>
      <c r="K12" s="81">
        <f>+Autodiagnóstico!G6</f>
        <v>62.666666666666664</v>
      </c>
      <c r="L12" s="35"/>
      <c r="M12" s="35"/>
      <c r="N12" s="35"/>
      <c r="O12" s="35"/>
      <c r="P12" s="35"/>
      <c r="Q12" s="35"/>
      <c r="R12" s="35"/>
      <c r="S12" s="35"/>
      <c r="T12" s="35"/>
      <c r="U12" s="34"/>
    </row>
    <row r="13" spans="2:21" x14ac:dyDescent="0.2">
      <c r="B13" s="33"/>
      <c r="C13" s="35"/>
      <c r="D13" s="35"/>
      <c r="E13" s="35"/>
      <c r="F13" s="35"/>
      <c r="G13" s="35"/>
      <c r="H13" s="35"/>
      <c r="I13" s="35"/>
      <c r="K13" s="35"/>
      <c r="L13" s="35"/>
      <c r="M13" s="35"/>
      <c r="N13" s="35"/>
      <c r="O13" s="35"/>
      <c r="P13" s="35"/>
      <c r="Q13" s="35"/>
      <c r="R13" s="35"/>
      <c r="S13" s="35"/>
      <c r="T13" s="35"/>
      <c r="U13" s="34"/>
    </row>
    <row r="14" spans="2:21" x14ac:dyDescent="0.2">
      <c r="B14" s="33"/>
      <c r="C14" s="35"/>
      <c r="D14" s="35"/>
      <c r="E14" s="35"/>
      <c r="F14" s="35"/>
      <c r="G14" s="35"/>
      <c r="H14" s="35"/>
      <c r="I14" s="35"/>
      <c r="J14" s="35"/>
      <c r="K14" s="35"/>
      <c r="L14" s="35"/>
      <c r="M14" s="35"/>
      <c r="N14" s="35"/>
      <c r="O14" s="35"/>
      <c r="P14" s="35"/>
      <c r="Q14" s="35"/>
      <c r="R14" s="35"/>
      <c r="S14" s="35"/>
      <c r="T14" s="35"/>
      <c r="U14" s="34"/>
    </row>
    <row r="15" spans="2:21" x14ac:dyDescent="0.2">
      <c r="B15" s="33"/>
      <c r="C15" s="35"/>
      <c r="D15" s="35"/>
      <c r="E15" s="35"/>
      <c r="F15" s="35"/>
      <c r="G15" s="35"/>
      <c r="H15" s="35"/>
      <c r="I15" s="35"/>
      <c r="J15" s="35"/>
      <c r="K15" s="35"/>
      <c r="L15" s="35"/>
      <c r="M15" s="35"/>
      <c r="N15" s="35"/>
      <c r="O15" s="35"/>
      <c r="P15" s="35"/>
      <c r="Q15" s="35"/>
      <c r="R15" s="35"/>
      <c r="S15" s="35"/>
      <c r="T15" s="35"/>
      <c r="U15" s="34"/>
    </row>
    <row r="16" spans="2:21" x14ac:dyDescent="0.2">
      <c r="B16" s="33"/>
      <c r="C16" s="35"/>
      <c r="D16" s="35"/>
      <c r="E16" s="35"/>
      <c r="F16" s="35"/>
      <c r="G16" s="35"/>
      <c r="H16" s="35"/>
      <c r="I16" s="35"/>
      <c r="J16" s="35"/>
      <c r="K16" s="35"/>
      <c r="L16" s="35"/>
      <c r="M16" s="35"/>
      <c r="N16" s="35"/>
      <c r="O16" s="35"/>
      <c r="P16" s="35"/>
      <c r="Q16" s="35"/>
      <c r="R16" s="35"/>
      <c r="S16" s="35"/>
      <c r="T16" s="35"/>
      <c r="U16" s="34"/>
    </row>
    <row r="17" spans="2:21" x14ac:dyDescent="0.2">
      <c r="B17" s="33"/>
      <c r="C17" s="35"/>
      <c r="D17" s="35"/>
      <c r="E17" s="35"/>
      <c r="F17" s="35"/>
      <c r="G17" s="35"/>
      <c r="H17" s="35"/>
      <c r="I17" s="35"/>
      <c r="J17" s="35"/>
      <c r="K17" s="35"/>
      <c r="L17" s="35"/>
      <c r="M17" s="35"/>
      <c r="N17" s="35"/>
      <c r="O17" s="35"/>
      <c r="P17" s="35"/>
      <c r="Q17" s="35"/>
      <c r="R17" s="35"/>
      <c r="S17" s="35"/>
      <c r="T17" s="35"/>
      <c r="U17" s="34"/>
    </row>
    <row r="18" spans="2:21" x14ac:dyDescent="0.2">
      <c r="B18" s="33"/>
      <c r="C18" s="35"/>
      <c r="D18" s="35"/>
      <c r="E18" s="35"/>
      <c r="F18" s="35"/>
      <c r="G18" s="35"/>
      <c r="H18" s="35"/>
      <c r="I18" s="35"/>
      <c r="J18" s="35"/>
      <c r="K18" s="35"/>
      <c r="L18" s="35"/>
      <c r="M18" s="35"/>
      <c r="N18" s="35"/>
      <c r="O18" s="35"/>
      <c r="P18" s="35"/>
      <c r="Q18" s="35"/>
      <c r="R18" s="35"/>
      <c r="S18" s="35"/>
      <c r="T18" s="35"/>
      <c r="U18" s="34"/>
    </row>
    <row r="19" spans="2:21" x14ac:dyDescent="0.2">
      <c r="B19" s="33"/>
      <c r="C19" s="35"/>
      <c r="D19" s="35"/>
      <c r="E19" s="35"/>
      <c r="F19" s="35"/>
      <c r="G19" s="35"/>
      <c r="H19" s="35"/>
      <c r="I19" s="35"/>
      <c r="J19" s="35"/>
      <c r="K19" s="35"/>
      <c r="L19" s="35"/>
      <c r="M19" s="35"/>
      <c r="N19" s="35"/>
      <c r="O19" s="35"/>
      <c r="P19" s="35"/>
      <c r="Q19" s="35"/>
      <c r="R19" s="35"/>
      <c r="S19" s="35"/>
      <c r="T19" s="35"/>
      <c r="U19" s="34"/>
    </row>
    <row r="20" spans="2:21" x14ac:dyDescent="0.2">
      <c r="B20" s="33"/>
      <c r="C20" s="35"/>
      <c r="D20" s="35"/>
      <c r="E20" s="35"/>
      <c r="F20" s="35"/>
      <c r="G20" s="35"/>
      <c r="H20" s="35"/>
      <c r="I20" s="35"/>
      <c r="J20" s="35"/>
      <c r="K20" s="35"/>
      <c r="L20" s="35"/>
      <c r="M20" s="35"/>
      <c r="N20" s="35"/>
      <c r="O20" s="35"/>
      <c r="P20" s="35"/>
      <c r="Q20" s="35"/>
      <c r="R20" s="35"/>
      <c r="S20" s="35"/>
      <c r="T20" s="35"/>
      <c r="U20" s="34"/>
    </row>
    <row r="21" spans="2:21" x14ac:dyDescent="0.2">
      <c r="B21" s="33"/>
      <c r="C21" s="35"/>
      <c r="D21" s="35"/>
      <c r="E21" s="35"/>
      <c r="F21" s="35"/>
      <c r="G21" s="35"/>
      <c r="H21" s="35"/>
      <c r="I21" s="35"/>
      <c r="J21" s="35"/>
      <c r="K21" s="35"/>
      <c r="L21" s="35"/>
      <c r="M21" s="35"/>
      <c r="N21" s="35"/>
      <c r="O21" s="35"/>
      <c r="P21" s="35"/>
      <c r="Q21" s="35"/>
      <c r="R21" s="35"/>
      <c r="S21" s="35"/>
      <c r="T21" s="35"/>
      <c r="U21" s="34"/>
    </row>
    <row r="22" spans="2:21" x14ac:dyDescent="0.2">
      <c r="B22" s="33"/>
      <c r="C22" s="35"/>
      <c r="D22" s="35"/>
      <c r="E22" s="35"/>
      <c r="F22" s="35"/>
      <c r="G22" s="35"/>
      <c r="H22" s="35"/>
      <c r="I22" s="35"/>
      <c r="J22" s="35"/>
      <c r="K22" s="35"/>
      <c r="L22" s="35"/>
      <c r="M22" s="35"/>
      <c r="N22" s="35"/>
      <c r="O22" s="35"/>
      <c r="P22" s="35"/>
      <c r="Q22" s="35"/>
      <c r="R22" s="35"/>
      <c r="S22" s="35"/>
      <c r="T22" s="35"/>
      <c r="U22" s="34"/>
    </row>
    <row r="23" spans="2:21" x14ac:dyDescent="0.2">
      <c r="B23" s="33"/>
      <c r="C23" s="35"/>
      <c r="D23" s="35"/>
      <c r="E23" s="35"/>
      <c r="F23" s="35"/>
      <c r="G23" s="35"/>
      <c r="H23" s="35"/>
      <c r="I23" s="35"/>
      <c r="J23" s="35"/>
      <c r="K23" s="35"/>
      <c r="L23" s="35"/>
      <c r="M23" s="35"/>
      <c r="N23" s="35"/>
      <c r="O23" s="35"/>
      <c r="P23" s="35"/>
      <c r="Q23" s="35"/>
      <c r="R23" s="35"/>
      <c r="S23" s="35"/>
      <c r="T23" s="35"/>
      <c r="U23" s="34"/>
    </row>
    <row r="24" spans="2:21" x14ac:dyDescent="0.2">
      <c r="B24" s="33"/>
      <c r="C24" s="35"/>
      <c r="D24" s="35"/>
      <c r="E24" s="35"/>
      <c r="F24" s="35"/>
      <c r="G24" s="35"/>
      <c r="H24" s="35"/>
      <c r="I24" s="35"/>
      <c r="J24" s="35"/>
      <c r="K24" s="35"/>
      <c r="L24" s="35"/>
      <c r="M24" s="35"/>
      <c r="N24" s="35"/>
      <c r="O24" s="35"/>
      <c r="P24" s="35"/>
      <c r="Q24" s="35"/>
      <c r="R24" s="35"/>
      <c r="S24" s="35"/>
      <c r="T24" s="35"/>
      <c r="U24" s="34"/>
    </row>
    <row r="25" spans="2:21" x14ac:dyDescent="0.2">
      <c r="B25" s="33"/>
      <c r="C25" s="35"/>
      <c r="D25" s="35"/>
      <c r="E25" s="35"/>
      <c r="F25" s="35"/>
      <c r="G25" s="35"/>
      <c r="H25" s="35"/>
      <c r="I25" s="35"/>
      <c r="J25" s="35"/>
      <c r="K25" s="35"/>
      <c r="L25" s="35"/>
      <c r="M25" s="35"/>
      <c r="N25" s="35"/>
      <c r="O25" s="35"/>
      <c r="P25" s="35"/>
      <c r="Q25" s="35"/>
      <c r="R25" s="35"/>
      <c r="S25" s="35"/>
      <c r="T25" s="35"/>
      <c r="U25" s="34"/>
    </row>
    <row r="26" spans="2:21" x14ac:dyDescent="0.2">
      <c r="B26" s="33"/>
      <c r="C26" s="35"/>
      <c r="D26" s="35"/>
      <c r="E26" s="35"/>
      <c r="F26" s="35"/>
      <c r="G26" s="35"/>
      <c r="H26" s="35"/>
      <c r="I26" s="35"/>
      <c r="J26" s="35"/>
      <c r="K26" s="35"/>
      <c r="L26" s="35"/>
      <c r="M26" s="35"/>
      <c r="N26" s="35"/>
      <c r="O26" s="35"/>
      <c r="P26" s="35"/>
      <c r="Q26" s="35"/>
      <c r="R26" s="35"/>
      <c r="S26" s="35"/>
      <c r="T26" s="35"/>
      <c r="U26" s="34"/>
    </row>
    <row r="27" spans="2:21" x14ac:dyDescent="0.2">
      <c r="B27" s="33"/>
      <c r="C27" s="35"/>
      <c r="D27" s="35"/>
      <c r="E27" s="35"/>
      <c r="F27" s="35"/>
      <c r="G27" s="35"/>
      <c r="H27" s="35"/>
      <c r="I27" s="35"/>
      <c r="J27" s="35"/>
      <c r="K27" s="35"/>
      <c r="L27" s="35"/>
      <c r="M27" s="35"/>
      <c r="N27" s="35"/>
      <c r="O27" s="35"/>
      <c r="P27" s="35"/>
      <c r="Q27" s="35"/>
      <c r="R27" s="35"/>
      <c r="S27" s="35"/>
      <c r="T27" s="35"/>
      <c r="U27" s="34"/>
    </row>
    <row r="28" spans="2:21" ht="18" customHeight="1" x14ac:dyDescent="0.25">
      <c r="B28" s="33"/>
      <c r="C28" s="164" t="s">
        <v>171</v>
      </c>
      <c r="D28" s="64"/>
      <c r="E28" s="65"/>
      <c r="F28" s="65"/>
      <c r="G28" s="65"/>
      <c r="H28" s="65"/>
      <c r="I28" s="64"/>
      <c r="J28" s="64"/>
      <c r="K28" s="64"/>
      <c r="L28" s="65"/>
      <c r="M28" s="65"/>
      <c r="N28" s="65"/>
      <c r="O28" s="65"/>
      <c r="P28" s="65"/>
      <c r="Q28" s="65"/>
      <c r="R28" s="65"/>
      <c r="S28" s="65"/>
      <c r="T28" s="65"/>
      <c r="U28" s="34"/>
    </row>
    <row r="29" spans="2:21" x14ac:dyDescent="0.2">
      <c r="B29" s="33"/>
      <c r="F29" s="35"/>
      <c r="G29" s="35"/>
      <c r="H29" s="35"/>
      <c r="I29" s="35"/>
      <c r="J29" s="35"/>
      <c r="K29" s="35"/>
      <c r="L29" s="35"/>
      <c r="M29" s="35"/>
      <c r="N29" s="35"/>
      <c r="O29" s="35"/>
      <c r="P29" s="35"/>
      <c r="Q29" s="35"/>
      <c r="R29" s="35"/>
      <c r="S29" s="35"/>
      <c r="T29" s="35"/>
      <c r="U29" s="34"/>
    </row>
    <row r="30" spans="2:21" x14ac:dyDescent="0.2">
      <c r="B30" s="33"/>
      <c r="F30" s="35"/>
      <c r="G30" s="35"/>
      <c r="H30" s="35"/>
      <c r="I30" s="35"/>
      <c r="J30" s="35"/>
      <c r="K30" s="35"/>
      <c r="L30" s="35"/>
      <c r="M30" s="35"/>
      <c r="N30" s="35"/>
      <c r="O30" s="35"/>
      <c r="P30" s="35"/>
      <c r="Q30" s="35"/>
      <c r="R30" s="35"/>
      <c r="S30" s="35"/>
      <c r="T30" s="35"/>
      <c r="U30" s="34"/>
    </row>
    <row r="31" spans="2:21" x14ac:dyDescent="0.2">
      <c r="B31" s="33"/>
      <c r="F31" s="35"/>
      <c r="G31" s="35"/>
      <c r="H31" s="35"/>
      <c r="I31" s="35"/>
      <c r="J31" s="35"/>
      <c r="K31" s="35"/>
      <c r="L31" s="35"/>
      <c r="M31" s="35"/>
      <c r="N31" s="35"/>
      <c r="O31" s="35"/>
      <c r="P31" s="35"/>
      <c r="Q31" s="35"/>
      <c r="R31" s="35"/>
      <c r="S31" s="35"/>
      <c r="T31" s="35"/>
      <c r="U31" s="34"/>
    </row>
    <row r="32" spans="2:21" x14ac:dyDescent="0.2">
      <c r="B32" s="33"/>
      <c r="C32" s="35"/>
      <c r="D32" s="35"/>
      <c r="E32" s="35"/>
      <c r="F32" s="35"/>
      <c r="G32" s="35"/>
      <c r="H32" s="35"/>
      <c r="I32" s="35"/>
      <c r="J32" s="35"/>
      <c r="K32" s="35"/>
      <c r="L32" s="35"/>
      <c r="M32" s="35"/>
      <c r="N32" s="35"/>
      <c r="O32" s="35"/>
      <c r="P32" s="35"/>
      <c r="Q32" s="35"/>
      <c r="R32" s="35"/>
      <c r="S32" s="35"/>
      <c r="T32" s="35"/>
      <c r="U32" s="34"/>
    </row>
    <row r="33" spans="2:21" x14ac:dyDescent="0.2">
      <c r="B33" s="33"/>
      <c r="C33" s="35"/>
      <c r="D33" s="35"/>
      <c r="E33" s="35"/>
      <c r="F33" s="35"/>
      <c r="G33" s="35"/>
      <c r="H33" s="35"/>
      <c r="I33" s="35"/>
      <c r="J33" s="35" t="s">
        <v>172</v>
      </c>
      <c r="K33" s="35" t="s">
        <v>173</v>
      </c>
      <c r="L33" s="35" t="s">
        <v>174</v>
      </c>
      <c r="M33" s="35"/>
      <c r="N33" s="35"/>
      <c r="O33" s="35"/>
      <c r="P33" s="35"/>
      <c r="Q33" s="35"/>
      <c r="R33" s="35"/>
      <c r="S33" s="35"/>
      <c r="T33" s="35"/>
      <c r="U33" s="34"/>
    </row>
    <row r="34" spans="2:21" x14ac:dyDescent="0.2">
      <c r="B34" s="33"/>
      <c r="C34" s="35"/>
      <c r="D34" s="35"/>
      <c r="E34" s="35"/>
      <c r="F34" s="35"/>
      <c r="G34" s="35"/>
      <c r="H34" s="35"/>
      <c r="I34" s="35"/>
      <c r="J34" s="35" t="str">
        <f>+Autodiagnóstico!C10</f>
        <v>Contexto Estratégico</v>
      </c>
      <c r="K34" s="35">
        <v>100</v>
      </c>
      <c r="L34" s="36">
        <f>+Autodiagnóstico!D10</f>
        <v>34.588235294117645</v>
      </c>
      <c r="M34" s="35"/>
      <c r="N34" s="35"/>
      <c r="O34" s="35"/>
      <c r="P34" s="35"/>
      <c r="Q34" s="35"/>
      <c r="R34" s="35"/>
      <c r="S34" s="35"/>
      <c r="T34" s="35"/>
      <c r="U34" s="34"/>
    </row>
    <row r="35" spans="2:21" x14ac:dyDescent="0.2">
      <c r="B35" s="33"/>
      <c r="C35" s="35"/>
      <c r="D35" s="35"/>
      <c r="E35" s="35"/>
      <c r="F35" s="35"/>
      <c r="G35" s="35"/>
      <c r="H35" s="35"/>
      <c r="I35" s="35"/>
      <c r="J35" s="35" t="str">
        <f>+Autodiagnóstico!C27</f>
        <v>Calidad de la Planeación</v>
      </c>
      <c r="K35" s="35">
        <v>100</v>
      </c>
      <c r="L35" s="36">
        <f>+Autodiagnóstico!D27</f>
        <v>76.838709677419359</v>
      </c>
      <c r="M35" s="35"/>
      <c r="N35" s="35"/>
      <c r="O35" s="35"/>
      <c r="P35" s="35"/>
      <c r="Q35" s="35"/>
      <c r="R35" s="35"/>
      <c r="S35" s="35"/>
      <c r="T35" s="35"/>
      <c r="U35" s="34"/>
    </row>
    <row r="36" spans="2:21" x14ac:dyDescent="0.2">
      <c r="B36" s="33"/>
      <c r="C36" s="35"/>
      <c r="D36" s="35"/>
      <c r="E36" s="35"/>
      <c r="F36" s="35"/>
      <c r="G36" s="35"/>
      <c r="H36" s="35"/>
      <c r="I36" s="35"/>
      <c r="J36" s="35" t="str">
        <f>+Autodiagnóstico!C58</f>
        <v>Liderazgo Estratégico</v>
      </c>
      <c r="K36" s="35">
        <v>100</v>
      </c>
      <c r="L36" s="36">
        <f>+Autodiagnóstico!D58</f>
        <v>66.888888888888886</v>
      </c>
      <c r="M36" s="37"/>
      <c r="N36" s="35"/>
      <c r="O36" s="35"/>
      <c r="P36" s="35"/>
      <c r="Q36" s="35"/>
      <c r="R36" s="35"/>
      <c r="S36" s="35"/>
      <c r="T36" s="35"/>
      <c r="U36" s="34"/>
    </row>
    <row r="37" spans="2:21" x14ac:dyDescent="0.2">
      <c r="B37" s="33"/>
      <c r="C37" s="35"/>
      <c r="D37" s="35"/>
      <c r="E37" s="35"/>
      <c r="F37" s="35"/>
      <c r="G37" s="35"/>
      <c r="H37" s="35"/>
      <c r="I37" s="35"/>
      <c r="J37" s="35"/>
      <c r="K37" s="35"/>
      <c r="L37" s="35"/>
      <c r="M37" s="37"/>
      <c r="N37" s="35"/>
      <c r="O37" s="35"/>
      <c r="P37" s="35"/>
      <c r="Q37" s="35"/>
      <c r="R37" s="35"/>
      <c r="S37" s="35"/>
      <c r="T37" s="35"/>
      <c r="U37" s="34"/>
    </row>
    <row r="38" spans="2:21" x14ac:dyDescent="0.2">
      <c r="B38" s="33"/>
      <c r="C38" s="35"/>
      <c r="D38" s="35"/>
      <c r="E38" s="35"/>
      <c r="F38" s="35"/>
      <c r="G38" s="35"/>
      <c r="H38" s="35"/>
      <c r="I38" s="35"/>
      <c r="J38" s="35"/>
      <c r="K38" s="35"/>
      <c r="L38" s="35"/>
      <c r="M38" s="37"/>
      <c r="N38" s="35"/>
      <c r="O38" s="35"/>
      <c r="P38" s="35"/>
      <c r="Q38" s="35"/>
      <c r="R38" s="35"/>
      <c r="S38" s="35"/>
      <c r="T38" s="35"/>
      <c r="U38" s="34"/>
    </row>
    <row r="39" spans="2:21" x14ac:dyDescent="0.2">
      <c r="B39" s="33"/>
      <c r="C39" s="35"/>
      <c r="D39" s="35"/>
      <c r="E39" s="35"/>
      <c r="F39" s="35"/>
      <c r="G39" s="35"/>
      <c r="H39" s="35"/>
      <c r="I39" s="35"/>
      <c r="J39" s="35"/>
      <c r="K39" s="35"/>
      <c r="L39" s="35"/>
      <c r="M39" s="37"/>
      <c r="N39" s="35"/>
      <c r="O39" s="35"/>
      <c r="P39" s="35"/>
      <c r="Q39" s="35"/>
      <c r="R39" s="35"/>
      <c r="S39" s="35"/>
      <c r="T39" s="35"/>
      <c r="U39" s="34"/>
    </row>
    <row r="40" spans="2:21" x14ac:dyDescent="0.2">
      <c r="B40" s="33"/>
      <c r="C40" s="35"/>
      <c r="D40" s="35"/>
      <c r="E40" s="35"/>
      <c r="F40" s="35"/>
      <c r="G40" s="35"/>
      <c r="H40" s="35"/>
      <c r="I40" s="35"/>
      <c r="J40" s="35"/>
      <c r="K40" s="35"/>
      <c r="L40" s="35"/>
      <c r="M40" s="37"/>
      <c r="N40" s="35"/>
      <c r="O40" s="35"/>
      <c r="P40" s="35"/>
      <c r="Q40" s="35"/>
      <c r="R40" s="35"/>
      <c r="S40" s="35"/>
      <c r="T40" s="35"/>
      <c r="U40" s="34"/>
    </row>
    <row r="41" spans="2:21" x14ac:dyDescent="0.2">
      <c r="B41" s="33"/>
      <c r="C41" s="35"/>
      <c r="D41" s="35"/>
      <c r="E41" s="35"/>
      <c r="F41" s="35"/>
      <c r="G41" s="35"/>
      <c r="H41" s="35"/>
      <c r="I41" s="35"/>
      <c r="J41" s="35"/>
      <c r="K41" s="35"/>
      <c r="L41" s="35"/>
      <c r="M41" s="35"/>
      <c r="N41" s="35"/>
      <c r="O41" s="35"/>
      <c r="P41" s="35"/>
      <c r="Q41" s="35"/>
      <c r="R41" s="35"/>
      <c r="S41" s="35"/>
      <c r="T41" s="35"/>
      <c r="U41" s="34"/>
    </row>
    <row r="42" spans="2:21" x14ac:dyDescent="0.2">
      <c r="B42" s="33"/>
      <c r="C42" s="35"/>
      <c r="D42" s="35"/>
      <c r="E42" s="35"/>
      <c r="F42" s="35"/>
      <c r="G42" s="35"/>
      <c r="H42" s="35"/>
      <c r="I42" s="35"/>
      <c r="J42" s="35"/>
      <c r="K42" s="35"/>
      <c r="L42" s="35"/>
      <c r="M42" s="37"/>
      <c r="N42" s="35"/>
      <c r="O42" s="35"/>
      <c r="P42" s="35"/>
      <c r="Q42" s="35"/>
      <c r="R42" s="35"/>
      <c r="S42" s="35"/>
      <c r="T42" s="35"/>
      <c r="U42" s="34"/>
    </row>
    <row r="43" spans="2:21" x14ac:dyDescent="0.2">
      <c r="B43" s="33"/>
      <c r="C43" s="35"/>
      <c r="D43" s="35"/>
      <c r="E43" s="35"/>
      <c r="F43" s="35"/>
      <c r="G43" s="35"/>
      <c r="H43" s="35"/>
      <c r="I43" s="35"/>
      <c r="J43" s="35"/>
      <c r="K43" s="35"/>
      <c r="L43" s="35"/>
      <c r="M43" s="37"/>
      <c r="N43" s="35"/>
      <c r="O43" s="35"/>
      <c r="P43" s="35"/>
      <c r="Q43" s="35"/>
      <c r="R43" s="35"/>
      <c r="S43" s="35"/>
      <c r="T43" s="35"/>
      <c r="U43" s="34"/>
    </row>
    <row r="44" spans="2:21" x14ac:dyDescent="0.2">
      <c r="B44" s="33"/>
      <c r="C44" s="35"/>
      <c r="D44" s="35"/>
      <c r="E44" s="35"/>
      <c r="F44" s="35"/>
      <c r="G44" s="35"/>
      <c r="H44" s="35"/>
      <c r="I44" s="35"/>
      <c r="J44" s="35"/>
      <c r="K44" s="35"/>
      <c r="L44" s="35"/>
      <c r="M44" s="37"/>
      <c r="N44" s="35"/>
      <c r="O44" s="35"/>
      <c r="P44" s="35"/>
      <c r="Q44" s="35"/>
      <c r="R44" s="35"/>
      <c r="S44" s="35"/>
      <c r="T44" s="35"/>
      <c r="U44" s="34"/>
    </row>
    <row r="45" spans="2:21" x14ac:dyDescent="0.2">
      <c r="B45" s="33"/>
      <c r="C45" s="35"/>
      <c r="D45" s="35"/>
      <c r="E45" s="35"/>
      <c r="F45" s="35"/>
      <c r="G45" s="35"/>
      <c r="H45" s="35"/>
      <c r="I45" s="35"/>
      <c r="J45" s="35"/>
      <c r="K45" s="35"/>
      <c r="L45" s="35"/>
      <c r="M45" s="37"/>
      <c r="N45" s="35"/>
      <c r="O45" s="35"/>
      <c r="P45" s="35"/>
      <c r="Q45" s="35"/>
      <c r="R45" s="35"/>
      <c r="S45" s="35"/>
      <c r="T45" s="35"/>
      <c r="U45" s="34"/>
    </row>
    <row r="46" spans="2:21" x14ac:dyDescent="0.2">
      <c r="B46" s="33"/>
      <c r="C46" s="35"/>
      <c r="D46" s="35"/>
      <c r="E46" s="35"/>
      <c r="F46" s="35"/>
      <c r="G46" s="35"/>
      <c r="H46" s="35"/>
      <c r="I46" s="35"/>
      <c r="J46" s="35"/>
      <c r="K46" s="35"/>
      <c r="L46" s="35"/>
      <c r="M46" s="37"/>
      <c r="N46" s="35"/>
      <c r="O46" s="35"/>
      <c r="P46" s="35"/>
      <c r="Q46" s="35"/>
      <c r="R46" s="35"/>
      <c r="S46" s="35"/>
      <c r="T46" s="35"/>
      <c r="U46" s="34"/>
    </row>
    <row r="47" spans="2:21" x14ac:dyDescent="0.2">
      <c r="B47" s="33"/>
      <c r="C47" s="35"/>
      <c r="D47" s="35"/>
      <c r="E47" s="35"/>
      <c r="F47" s="35"/>
      <c r="G47" s="35"/>
      <c r="H47" s="35"/>
      <c r="I47" s="35"/>
      <c r="J47" s="35"/>
      <c r="K47" s="35"/>
      <c r="L47" s="35"/>
      <c r="M47" s="35"/>
      <c r="N47" s="35"/>
      <c r="O47" s="35"/>
      <c r="P47" s="35"/>
      <c r="Q47" s="35"/>
      <c r="R47" s="35"/>
      <c r="S47" s="35"/>
      <c r="T47" s="35"/>
      <c r="U47" s="34"/>
    </row>
    <row r="48" spans="2:21" x14ac:dyDescent="0.2">
      <c r="B48" s="33"/>
      <c r="C48" s="35"/>
      <c r="D48" s="35"/>
      <c r="E48" s="35"/>
      <c r="F48" s="35"/>
      <c r="G48" s="35"/>
      <c r="H48" s="35"/>
      <c r="I48" s="35"/>
      <c r="J48" s="35"/>
      <c r="K48" s="35"/>
      <c r="L48" s="35"/>
      <c r="M48" s="35"/>
      <c r="N48" s="35"/>
      <c r="O48" s="35"/>
      <c r="P48" s="35"/>
      <c r="Q48" s="35"/>
      <c r="R48" s="35"/>
      <c r="S48" s="35"/>
      <c r="T48" s="35"/>
      <c r="U48" s="34"/>
    </row>
    <row r="49" spans="2:21" x14ac:dyDescent="0.2">
      <c r="B49" s="33"/>
      <c r="C49" s="35"/>
      <c r="D49" s="35"/>
      <c r="E49" s="35"/>
      <c r="F49" s="35"/>
      <c r="G49" s="35"/>
      <c r="H49" s="35"/>
      <c r="I49" s="35"/>
      <c r="J49" s="35"/>
      <c r="K49" s="35"/>
      <c r="L49" s="35"/>
      <c r="M49" s="35"/>
      <c r="N49" s="35"/>
      <c r="O49" s="35"/>
      <c r="P49" s="35"/>
      <c r="Q49" s="35"/>
      <c r="R49" s="35"/>
      <c r="S49" s="35"/>
      <c r="T49" s="35"/>
      <c r="U49" s="34"/>
    </row>
    <row r="50" spans="2:21" x14ac:dyDescent="0.2">
      <c r="B50" s="33"/>
      <c r="C50" s="35"/>
      <c r="D50" s="35"/>
      <c r="E50" s="35"/>
      <c r="F50" s="35"/>
      <c r="G50" s="35"/>
      <c r="H50" s="35"/>
      <c r="I50" s="35"/>
      <c r="J50" s="35"/>
      <c r="K50" s="35"/>
      <c r="L50" s="35"/>
      <c r="M50" s="35"/>
      <c r="N50" s="35"/>
      <c r="O50" s="35"/>
      <c r="P50" s="35"/>
      <c r="Q50" s="35"/>
      <c r="R50" s="35"/>
      <c r="S50" s="35"/>
      <c r="T50" s="35"/>
      <c r="U50" s="34"/>
    </row>
    <row r="51" spans="2:21" ht="18" customHeight="1" x14ac:dyDescent="0.25">
      <c r="B51" s="33"/>
      <c r="C51" s="164" t="s">
        <v>175</v>
      </c>
      <c r="D51" s="64"/>
      <c r="E51" s="65"/>
      <c r="F51" s="65"/>
      <c r="G51" s="65"/>
      <c r="H51" s="65"/>
      <c r="I51" s="64"/>
      <c r="J51" s="64"/>
      <c r="K51" s="64"/>
      <c r="L51" s="65"/>
      <c r="M51" s="65"/>
      <c r="N51" s="65"/>
      <c r="O51" s="65"/>
      <c r="P51" s="65"/>
      <c r="Q51" s="65"/>
      <c r="R51" s="65"/>
      <c r="S51" s="65"/>
      <c r="T51" s="65"/>
      <c r="U51" s="34"/>
    </row>
    <row r="52" spans="2:21" x14ac:dyDescent="0.2">
      <c r="B52" s="33"/>
      <c r="C52" s="35"/>
      <c r="D52" s="35"/>
      <c r="E52" s="35"/>
      <c r="F52" s="35"/>
      <c r="G52" s="35"/>
      <c r="H52" s="35"/>
      <c r="I52" s="35"/>
      <c r="J52" s="35"/>
      <c r="K52" s="35"/>
      <c r="L52" s="35"/>
      <c r="M52" s="35"/>
      <c r="N52" s="35"/>
      <c r="O52" s="35"/>
      <c r="P52" s="35"/>
      <c r="Q52" s="35"/>
      <c r="R52" s="35"/>
      <c r="S52" s="35"/>
      <c r="T52" s="35"/>
      <c r="U52" s="34"/>
    </row>
    <row r="53" spans="2:21" x14ac:dyDescent="0.2">
      <c r="B53" s="33"/>
      <c r="C53" s="35"/>
      <c r="D53" s="35"/>
      <c r="E53" s="35"/>
      <c r="F53" s="35"/>
      <c r="G53" s="35"/>
      <c r="H53" s="35"/>
      <c r="I53" s="35"/>
      <c r="K53" s="354" t="s">
        <v>176</v>
      </c>
      <c r="L53" s="354"/>
      <c r="M53" s="354"/>
      <c r="N53" s="354"/>
      <c r="O53" s="35"/>
      <c r="P53" s="35"/>
      <c r="Q53" s="35"/>
      <c r="R53" s="35"/>
      <c r="S53" s="35"/>
      <c r="T53" s="35"/>
      <c r="U53" s="34"/>
    </row>
    <row r="54" spans="2:21" ht="15" x14ac:dyDescent="0.25">
      <c r="B54" s="33"/>
      <c r="E54" s="35"/>
      <c r="F54" s="35"/>
      <c r="K54" s="356" t="str">
        <f>+Autodiagnóstico!C10</f>
        <v>Contexto Estratégico</v>
      </c>
      <c r="L54" s="356"/>
      <c r="M54" s="356"/>
      <c r="N54" s="356"/>
      <c r="O54" s="35"/>
      <c r="P54" s="35"/>
      <c r="Q54" s="35"/>
      <c r="R54" s="35"/>
      <c r="S54" s="35"/>
      <c r="T54" s="35"/>
      <c r="U54" s="34"/>
    </row>
    <row r="55" spans="2:21" x14ac:dyDescent="0.2">
      <c r="B55" s="33"/>
      <c r="C55" s="35"/>
      <c r="D55" s="35"/>
      <c r="E55" s="35"/>
      <c r="F55" s="35"/>
      <c r="G55" s="35"/>
      <c r="H55" s="35"/>
      <c r="I55" s="35"/>
      <c r="J55" s="35"/>
      <c r="K55" s="35"/>
      <c r="L55" s="35"/>
      <c r="M55" s="35"/>
      <c r="N55" s="35"/>
      <c r="O55" s="35"/>
      <c r="P55" s="35"/>
      <c r="Q55" s="35"/>
      <c r="R55" s="35"/>
      <c r="S55" s="35"/>
      <c r="T55" s="35"/>
      <c r="U55" s="34"/>
    </row>
    <row r="56" spans="2:21" x14ac:dyDescent="0.2">
      <c r="B56" s="33"/>
      <c r="E56" s="35"/>
      <c r="F56" s="35"/>
      <c r="G56" s="35"/>
      <c r="H56" s="35"/>
      <c r="I56" s="35" t="s">
        <v>177</v>
      </c>
      <c r="J56" s="32" t="s">
        <v>169</v>
      </c>
      <c r="K56" s="35" t="s">
        <v>170</v>
      </c>
      <c r="L56" s="35"/>
      <c r="P56" s="35"/>
      <c r="Q56" s="35"/>
      <c r="R56" s="35"/>
      <c r="S56" s="35"/>
      <c r="T56" s="35"/>
      <c r="U56" s="34"/>
    </row>
    <row r="57" spans="2:21" x14ac:dyDescent="0.2">
      <c r="B57" s="33"/>
      <c r="E57" s="35"/>
      <c r="F57" s="35"/>
      <c r="G57" s="35"/>
      <c r="H57" s="35"/>
      <c r="I57" s="35" t="str">
        <f>+Autodiagnóstico!E10</f>
        <v>Conocimiento de la organización</v>
      </c>
      <c r="J57" s="32">
        <v>100</v>
      </c>
      <c r="K57" s="36">
        <f>Autodiagnóstico!F10</f>
        <v>75</v>
      </c>
      <c r="L57" s="35"/>
      <c r="P57" s="35"/>
      <c r="Q57" s="35"/>
      <c r="R57" s="35"/>
      <c r="S57" s="35"/>
      <c r="T57" s="35"/>
      <c r="U57" s="34"/>
    </row>
    <row r="58" spans="2:21" x14ac:dyDescent="0.2">
      <c r="B58" s="33"/>
      <c r="E58" s="35"/>
      <c r="F58" s="35"/>
      <c r="G58" s="35"/>
      <c r="H58" s="35"/>
      <c r="I58" s="35" t="str">
        <f>+Autodiagnóstico!E14</f>
        <v>Identificación de los grupos de valor y sus necesidades</v>
      </c>
      <c r="J58" s="32">
        <v>100</v>
      </c>
      <c r="K58" s="36">
        <f>+Autodiagnóstico!F14</f>
        <v>23.125</v>
      </c>
      <c r="L58" s="35"/>
      <c r="P58" s="35"/>
      <c r="Q58" s="35"/>
      <c r="R58" s="35"/>
      <c r="S58" s="35"/>
      <c r="T58" s="35"/>
      <c r="U58" s="34"/>
    </row>
    <row r="59" spans="2:21" x14ac:dyDescent="0.2">
      <c r="B59" s="33"/>
      <c r="E59" s="35"/>
      <c r="F59" s="35"/>
      <c r="G59" s="35"/>
      <c r="H59" s="35"/>
      <c r="I59" s="35" t="str">
        <f>+Autodiagnóstico!E22</f>
        <v>Diagnóstico de capacidades y entornos</v>
      </c>
      <c r="J59" s="32">
        <v>100</v>
      </c>
      <c r="K59" s="36">
        <f>+Autodiagnóstico!F22</f>
        <v>20.6</v>
      </c>
      <c r="L59" s="35"/>
      <c r="M59" s="35"/>
      <c r="N59" s="35"/>
      <c r="O59" s="35"/>
      <c r="P59" s="35"/>
      <c r="Q59" s="35"/>
      <c r="R59" s="35"/>
      <c r="S59" s="35"/>
      <c r="T59" s="35"/>
      <c r="U59" s="34"/>
    </row>
    <row r="60" spans="2:21" x14ac:dyDescent="0.2">
      <c r="B60" s="33"/>
      <c r="E60" s="35"/>
      <c r="F60" s="35"/>
      <c r="G60" s="35"/>
      <c r="H60" s="35"/>
      <c r="I60" s="35"/>
      <c r="K60" s="36"/>
      <c r="L60" s="35"/>
      <c r="M60" s="35"/>
      <c r="N60" s="35"/>
      <c r="O60" s="35"/>
      <c r="P60" s="35"/>
      <c r="Q60" s="35"/>
      <c r="R60" s="35"/>
      <c r="S60" s="35"/>
      <c r="T60" s="35"/>
      <c r="U60" s="34"/>
    </row>
    <row r="61" spans="2:21" x14ac:dyDescent="0.2">
      <c r="B61" s="33"/>
      <c r="C61" s="35"/>
      <c r="D61" s="35"/>
      <c r="E61" s="35"/>
      <c r="F61" s="35"/>
      <c r="G61" s="35"/>
      <c r="H61" s="35"/>
      <c r="I61" s="35"/>
      <c r="J61" s="35"/>
      <c r="K61" s="35"/>
      <c r="L61" s="35"/>
      <c r="M61" s="35"/>
      <c r="N61" s="35"/>
      <c r="O61" s="35"/>
      <c r="P61" s="35"/>
      <c r="Q61" s="35"/>
      <c r="R61" s="35"/>
      <c r="S61" s="35"/>
      <c r="T61" s="35"/>
      <c r="U61" s="34"/>
    </row>
    <row r="62" spans="2:21" x14ac:dyDescent="0.2">
      <c r="B62" s="33"/>
      <c r="C62" s="35"/>
      <c r="D62" s="35"/>
      <c r="E62" s="35"/>
      <c r="F62" s="35"/>
      <c r="G62" s="35"/>
      <c r="H62" s="35"/>
      <c r="I62" s="35"/>
      <c r="J62" s="35"/>
      <c r="K62" s="35"/>
      <c r="L62" s="35"/>
      <c r="M62" s="35"/>
      <c r="N62" s="35"/>
      <c r="O62" s="35"/>
      <c r="P62" s="35"/>
      <c r="Q62" s="35"/>
      <c r="R62" s="35"/>
      <c r="S62" s="35"/>
      <c r="T62" s="35"/>
      <c r="U62" s="34"/>
    </row>
    <row r="63" spans="2:21" x14ac:dyDescent="0.2">
      <c r="B63" s="33"/>
      <c r="C63" s="35"/>
      <c r="D63" s="35"/>
      <c r="E63" s="35"/>
      <c r="F63" s="35"/>
      <c r="G63" s="35"/>
      <c r="H63" s="35"/>
      <c r="I63" s="35"/>
      <c r="J63" s="35"/>
      <c r="K63" s="35"/>
      <c r="L63" s="35"/>
      <c r="M63" s="35"/>
      <c r="N63" s="35"/>
      <c r="O63" s="35"/>
      <c r="P63" s="35"/>
      <c r="Q63" s="35"/>
      <c r="R63" s="35"/>
      <c r="S63" s="35"/>
      <c r="T63" s="35"/>
      <c r="U63" s="34"/>
    </row>
    <row r="64" spans="2:21" x14ac:dyDescent="0.2">
      <c r="B64" s="33"/>
      <c r="C64" s="35"/>
      <c r="D64" s="35"/>
      <c r="E64" s="35"/>
      <c r="F64" s="35"/>
      <c r="G64" s="35"/>
      <c r="H64" s="35"/>
      <c r="I64" s="35"/>
      <c r="J64" s="35"/>
      <c r="K64" s="35"/>
      <c r="L64" s="35"/>
      <c r="M64" s="35"/>
      <c r="N64" s="35"/>
      <c r="O64" s="35"/>
      <c r="P64" s="35"/>
      <c r="Q64" s="35"/>
      <c r="R64" s="35"/>
      <c r="S64" s="35"/>
      <c r="T64" s="35"/>
      <c r="U64" s="34"/>
    </row>
    <row r="65" spans="2:21" x14ac:dyDescent="0.2">
      <c r="B65" s="33"/>
      <c r="C65" s="35"/>
      <c r="D65" s="35"/>
      <c r="E65" s="35"/>
      <c r="F65" s="35"/>
      <c r="G65" s="35"/>
      <c r="H65" s="35"/>
      <c r="I65" s="35"/>
      <c r="J65" s="35"/>
      <c r="K65" s="35"/>
      <c r="L65" s="35"/>
      <c r="M65" s="35"/>
      <c r="N65" s="35"/>
      <c r="O65" s="35"/>
      <c r="P65" s="35"/>
      <c r="Q65" s="35"/>
      <c r="R65" s="35"/>
      <c r="S65" s="35"/>
      <c r="T65" s="35"/>
      <c r="U65" s="34"/>
    </row>
    <row r="66" spans="2:21" x14ac:dyDescent="0.2">
      <c r="B66" s="33"/>
      <c r="C66" s="35"/>
      <c r="D66" s="35"/>
      <c r="E66" s="35"/>
      <c r="F66" s="35"/>
      <c r="G66" s="35"/>
      <c r="H66" s="35"/>
      <c r="I66" s="35"/>
      <c r="J66" s="35"/>
      <c r="K66" s="35"/>
      <c r="L66" s="35"/>
      <c r="M66" s="35"/>
      <c r="N66" s="35"/>
      <c r="O66" s="35"/>
      <c r="P66" s="35"/>
      <c r="Q66" s="35"/>
      <c r="R66" s="35"/>
      <c r="S66" s="35"/>
      <c r="T66" s="35"/>
      <c r="U66" s="34"/>
    </row>
    <row r="67" spans="2:21" x14ac:dyDescent="0.2">
      <c r="B67" s="33"/>
      <c r="C67" s="35"/>
      <c r="D67" s="35"/>
      <c r="E67" s="35"/>
      <c r="F67" s="35"/>
      <c r="G67" s="35"/>
      <c r="H67" s="35"/>
      <c r="I67" s="35"/>
      <c r="J67" s="35"/>
      <c r="K67" s="35"/>
      <c r="L67" s="35"/>
      <c r="M67" s="35"/>
      <c r="N67" s="35"/>
      <c r="O67" s="35"/>
      <c r="P67" s="35"/>
      <c r="Q67" s="35"/>
      <c r="R67" s="35"/>
      <c r="S67" s="35"/>
      <c r="T67" s="35"/>
      <c r="U67" s="34"/>
    </row>
    <row r="68" spans="2:21" x14ac:dyDescent="0.2">
      <c r="B68" s="33"/>
      <c r="C68" s="35"/>
      <c r="D68" s="35"/>
      <c r="E68" s="35"/>
      <c r="F68" s="35"/>
      <c r="G68" s="35"/>
      <c r="H68" s="35"/>
      <c r="I68" s="35"/>
      <c r="J68" s="35"/>
      <c r="K68" s="35"/>
      <c r="L68" s="35"/>
      <c r="M68" s="35"/>
      <c r="N68" s="35"/>
      <c r="O68" s="35"/>
      <c r="P68" s="35"/>
      <c r="Q68" s="35"/>
      <c r="R68" s="35"/>
      <c r="S68" s="35"/>
      <c r="T68" s="35"/>
      <c r="U68" s="34"/>
    </row>
    <row r="69" spans="2:21" x14ac:dyDescent="0.2">
      <c r="B69" s="33"/>
      <c r="C69" s="35"/>
      <c r="D69" s="35"/>
      <c r="E69" s="35"/>
      <c r="F69" s="35"/>
      <c r="G69" s="35"/>
      <c r="H69" s="35"/>
      <c r="I69" s="35"/>
      <c r="J69" s="35"/>
      <c r="K69" s="35"/>
      <c r="L69" s="35"/>
      <c r="M69" s="35"/>
      <c r="N69" s="35"/>
      <c r="O69" s="35"/>
      <c r="P69" s="35"/>
      <c r="Q69" s="35"/>
      <c r="R69" s="35"/>
      <c r="S69" s="35"/>
      <c r="T69" s="35"/>
      <c r="U69" s="34"/>
    </row>
    <row r="70" spans="2:21" x14ac:dyDescent="0.2">
      <c r="B70" s="33"/>
      <c r="C70" s="35"/>
      <c r="D70" s="35"/>
      <c r="E70" s="35"/>
      <c r="F70" s="35"/>
      <c r="G70" s="35"/>
      <c r="H70" s="35"/>
      <c r="I70" s="35"/>
      <c r="J70" s="35"/>
      <c r="K70" s="35"/>
      <c r="L70" s="35"/>
      <c r="M70" s="35"/>
      <c r="N70" s="35"/>
      <c r="O70" s="35"/>
      <c r="P70" s="35"/>
      <c r="Q70" s="35"/>
      <c r="R70" s="35"/>
      <c r="S70" s="35"/>
      <c r="T70" s="35"/>
      <c r="U70" s="34"/>
    </row>
    <row r="71" spans="2:21" x14ac:dyDescent="0.2">
      <c r="B71" s="33"/>
      <c r="C71" s="35"/>
      <c r="D71" s="35"/>
      <c r="E71" s="35"/>
      <c r="F71" s="35"/>
      <c r="G71" s="35"/>
      <c r="H71" s="35"/>
      <c r="I71" s="35"/>
      <c r="J71" s="35"/>
      <c r="K71" s="35"/>
      <c r="L71" s="35"/>
      <c r="M71" s="35"/>
      <c r="N71" s="35"/>
      <c r="O71" s="35"/>
      <c r="P71" s="35"/>
      <c r="Q71" s="35"/>
      <c r="R71" s="35"/>
      <c r="S71" s="35"/>
      <c r="T71" s="35"/>
      <c r="U71" s="34"/>
    </row>
    <row r="72" spans="2:21" x14ac:dyDescent="0.2">
      <c r="B72" s="33"/>
      <c r="C72" s="35"/>
      <c r="D72" s="35"/>
      <c r="E72" s="35"/>
      <c r="F72" s="35"/>
      <c r="G72" s="35"/>
      <c r="H72" s="35"/>
      <c r="I72" s="35"/>
      <c r="J72" s="35"/>
      <c r="K72" s="35"/>
      <c r="L72" s="35"/>
      <c r="M72" s="35"/>
      <c r="N72" s="35"/>
      <c r="O72" s="35"/>
      <c r="P72" s="35"/>
      <c r="Q72" s="35"/>
      <c r="R72" s="35"/>
      <c r="S72" s="35"/>
      <c r="T72" s="35"/>
      <c r="U72" s="34"/>
    </row>
    <row r="73" spans="2:21" x14ac:dyDescent="0.2">
      <c r="B73" s="33"/>
      <c r="C73" s="35"/>
      <c r="D73" s="35"/>
      <c r="E73" s="35"/>
      <c r="F73" s="35"/>
      <c r="G73" s="35"/>
      <c r="H73" s="35"/>
      <c r="I73" s="35"/>
      <c r="J73" s="35"/>
      <c r="K73" s="35"/>
      <c r="L73" s="35"/>
      <c r="M73" s="35"/>
      <c r="N73" s="35"/>
      <c r="O73" s="35"/>
      <c r="P73" s="35"/>
      <c r="Q73" s="35"/>
      <c r="R73" s="35"/>
      <c r="S73" s="35"/>
      <c r="T73" s="35"/>
      <c r="U73" s="34"/>
    </row>
    <row r="74" spans="2:21" x14ac:dyDescent="0.2">
      <c r="B74" s="33"/>
      <c r="C74" s="35"/>
      <c r="D74" s="35"/>
      <c r="E74" s="35"/>
      <c r="F74" s="35"/>
      <c r="G74" s="35"/>
      <c r="H74" s="35"/>
      <c r="I74" s="35"/>
      <c r="J74" s="35"/>
      <c r="K74" s="35"/>
      <c r="L74" s="35"/>
      <c r="M74" s="35"/>
      <c r="N74" s="35"/>
      <c r="O74" s="35"/>
      <c r="P74" s="35"/>
      <c r="Q74" s="35"/>
      <c r="R74" s="35"/>
      <c r="S74" s="35"/>
      <c r="T74" s="35"/>
      <c r="U74" s="34"/>
    </row>
    <row r="75" spans="2:21" x14ac:dyDescent="0.2">
      <c r="B75" s="33"/>
      <c r="C75" s="35"/>
      <c r="D75" s="35"/>
      <c r="E75" s="35"/>
      <c r="F75" s="35"/>
      <c r="G75" s="35"/>
      <c r="H75" s="35"/>
      <c r="I75" s="35"/>
      <c r="K75" s="35"/>
      <c r="L75" s="35"/>
      <c r="M75" s="35"/>
      <c r="N75" s="35"/>
      <c r="O75" s="35"/>
      <c r="P75" s="35"/>
      <c r="Q75" s="35"/>
      <c r="R75" s="35"/>
      <c r="S75" s="35"/>
      <c r="T75" s="35"/>
      <c r="U75" s="34"/>
    </row>
    <row r="76" spans="2:21" x14ac:dyDescent="0.2">
      <c r="B76" s="33"/>
      <c r="C76" s="35"/>
      <c r="D76" s="35"/>
      <c r="E76" s="35"/>
      <c r="F76" s="35"/>
      <c r="G76" s="35"/>
      <c r="H76" s="35"/>
      <c r="I76" s="35"/>
      <c r="K76" s="354" t="s">
        <v>178</v>
      </c>
      <c r="L76" s="354"/>
      <c r="M76" s="354"/>
      <c r="N76" s="354"/>
      <c r="O76" s="35"/>
      <c r="P76" s="35"/>
      <c r="Q76" s="35"/>
      <c r="R76" s="35"/>
      <c r="S76" s="35"/>
      <c r="T76" s="35"/>
      <c r="U76" s="34"/>
    </row>
    <row r="77" spans="2:21" ht="15" x14ac:dyDescent="0.25">
      <c r="B77" s="33"/>
      <c r="C77" s="35"/>
      <c r="D77" s="35"/>
      <c r="E77" s="35"/>
      <c r="F77" s="35"/>
      <c r="G77" s="35"/>
      <c r="H77" s="35"/>
      <c r="I77" s="35"/>
      <c r="K77" s="356" t="str">
        <f>+Autodiagnóstico!C27</f>
        <v>Calidad de la Planeación</v>
      </c>
      <c r="L77" s="356"/>
      <c r="M77" s="356"/>
      <c r="N77" s="356"/>
      <c r="O77" s="35"/>
      <c r="P77" s="35"/>
      <c r="Q77" s="35"/>
      <c r="R77" s="35"/>
      <c r="S77" s="35"/>
      <c r="T77" s="35"/>
      <c r="U77" s="34"/>
    </row>
    <row r="78" spans="2:21" x14ac:dyDescent="0.2">
      <c r="B78" s="33"/>
      <c r="C78" s="35"/>
      <c r="D78" s="45"/>
      <c r="E78" s="35"/>
      <c r="F78" s="35"/>
      <c r="G78" s="35"/>
      <c r="H78" s="35"/>
      <c r="I78" s="35"/>
      <c r="J78" s="35"/>
      <c r="L78" s="35"/>
      <c r="M78" s="35"/>
      <c r="N78" s="35"/>
      <c r="O78" s="35"/>
      <c r="P78" s="35"/>
      <c r="Q78" s="35"/>
      <c r="R78" s="35"/>
      <c r="S78" s="35"/>
      <c r="T78" s="35"/>
      <c r="U78" s="34"/>
    </row>
    <row r="79" spans="2:21" x14ac:dyDescent="0.2">
      <c r="B79" s="33"/>
      <c r="C79" s="35"/>
      <c r="D79" s="35"/>
      <c r="E79" s="35"/>
      <c r="F79" s="35"/>
      <c r="G79" s="35"/>
      <c r="H79" s="35"/>
      <c r="I79" s="35"/>
      <c r="M79" s="35"/>
      <c r="N79" s="35"/>
      <c r="O79" s="35"/>
      <c r="P79" s="35"/>
      <c r="Q79" s="35"/>
      <c r="R79" s="35"/>
      <c r="S79" s="35"/>
      <c r="T79" s="35"/>
      <c r="U79" s="34"/>
    </row>
    <row r="80" spans="2:21" x14ac:dyDescent="0.2">
      <c r="B80" s="33"/>
      <c r="C80" s="35"/>
      <c r="D80" s="35"/>
      <c r="E80" s="35"/>
      <c r="F80" s="35"/>
      <c r="G80" s="35"/>
      <c r="H80" s="35"/>
      <c r="I80" s="35"/>
      <c r="J80" s="35" t="str">
        <f>+Autodiagnóstico!E27</f>
        <v>Toma de decisiones basada en evidencias</v>
      </c>
      <c r="K80" s="32">
        <v>100</v>
      </c>
      <c r="L80" s="36">
        <f>+Autodiagnóstico!F27</f>
        <v>10</v>
      </c>
      <c r="M80" s="35"/>
      <c r="N80" s="35"/>
      <c r="O80" s="35"/>
      <c r="P80" s="35"/>
      <c r="Q80" s="35"/>
      <c r="R80" s="35"/>
      <c r="S80" s="35"/>
      <c r="T80" s="35"/>
      <c r="U80" s="34"/>
    </row>
    <row r="81" spans="2:21" x14ac:dyDescent="0.2">
      <c r="B81" s="33"/>
      <c r="C81" s="35"/>
      <c r="D81" s="35"/>
      <c r="E81" s="35"/>
      <c r="F81" s="35"/>
      <c r="G81" s="35"/>
      <c r="H81" s="35"/>
      <c r="I81" s="35"/>
      <c r="J81" s="35" t="str">
        <f>+Autodiagnóstico!E28</f>
        <v>Formulación de planes</v>
      </c>
      <c r="K81" s="32">
        <v>100</v>
      </c>
      <c r="L81" s="36">
        <f>+Autodiagnóstico!F28</f>
        <v>75.941176470588232</v>
      </c>
      <c r="M81" s="35"/>
      <c r="N81" s="35"/>
      <c r="O81" s="35"/>
      <c r="P81" s="35"/>
      <c r="Q81" s="35"/>
      <c r="R81" s="35"/>
      <c r="S81" s="35"/>
      <c r="T81" s="35"/>
      <c r="U81" s="34"/>
    </row>
    <row r="82" spans="2:21" x14ac:dyDescent="0.2">
      <c r="B82" s="33"/>
      <c r="C82" s="35"/>
      <c r="D82" s="35"/>
      <c r="E82" s="35"/>
      <c r="F82" s="35"/>
      <c r="G82" s="35"/>
      <c r="H82" s="35"/>
      <c r="I82" s="35"/>
      <c r="J82" s="35" t="str">
        <f>+Autodiagnóstico!E45</f>
        <v>Programación presupuestal</v>
      </c>
      <c r="K82" s="35">
        <v>100</v>
      </c>
      <c r="L82" s="36">
        <f>+Autodiagnóstico!F45</f>
        <v>86.454545454545453</v>
      </c>
      <c r="M82" s="35"/>
      <c r="N82" s="35"/>
      <c r="O82" s="35"/>
      <c r="P82" s="35"/>
      <c r="Q82" s="35"/>
      <c r="R82" s="35"/>
      <c r="S82" s="35"/>
      <c r="T82" s="35"/>
      <c r="U82" s="34"/>
    </row>
    <row r="83" spans="2:21" x14ac:dyDescent="0.2">
      <c r="B83" s="33"/>
      <c r="C83" s="35"/>
      <c r="D83" s="35"/>
      <c r="E83" s="35"/>
      <c r="F83" s="35"/>
      <c r="G83" s="35"/>
      <c r="H83" s="35"/>
      <c r="I83" s="35"/>
      <c r="J83" s="35" t="str">
        <f>+Autodiagnóstico!E56</f>
        <v>Planeación Participativa</v>
      </c>
      <c r="K83" s="35">
        <v>100</v>
      </c>
      <c r="L83" s="32">
        <f>+Autodiagnóstico!F56</f>
        <v>65</v>
      </c>
      <c r="N83" s="35"/>
      <c r="O83" s="35"/>
      <c r="P83" s="35"/>
      <c r="Q83" s="35"/>
      <c r="R83" s="35"/>
      <c r="S83" s="35"/>
      <c r="T83" s="35"/>
      <c r="U83" s="34"/>
    </row>
    <row r="84" spans="2:21" x14ac:dyDescent="0.2">
      <c r="B84" s="33"/>
      <c r="C84" s="35"/>
      <c r="D84" s="35"/>
      <c r="E84" s="35"/>
      <c r="F84" s="35"/>
      <c r="G84" s="35"/>
      <c r="H84" s="35"/>
      <c r="I84" s="35"/>
      <c r="J84" s="35"/>
      <c r="K84" s="35"/>
      <c r="N84" s="35"/>
      <c r="O84" s="35"/>
      <c r="P84" s="35"/>
      <c r="Q84" s="35"/>
      <c r="R84" s="35"/>
      <c r="S84" s="35"/>
      <c r="T84" s="35"/>
      <c r="U84" s="34"/>
    </row>
    <row r="85" spans="2:21" x14ac:dyDescent="0.2">
      <c r="B85" s="33"/>
      <c r="C85" s="35"/>
      <c r="D85" s="35"/>
      <c r="E85" s="35"/>
      <c r="F85" s="35"/>
      <c r="G85" s="35"/>
      <c r="H85" s="35"/>
      <c r="I85" s="35"/>
      <c r="J85" s="35"/>
      <c r="K85" s="35"/>
      <c r="N85" s="35"/>
      <c r="O85" s="35"/>
      <c r="P85" s="35"/>
      <c r="Q85" s="35"/>
      <c r="R85" s="35"/>
      <c r="S85" s="35"/>
      <c r="T85" s="35"/>
      <c r="U85" s="34"/>
    </row>
    <row r="86" spans="2:21" x14ac:dyDescent="0.2">
      <c r="B86" s="33"/>
      <c r="C86" s="35"/>
      <c r="D86" s="35"/>
      <c r="E86" s="35"/>
      <c r="F86" s="35"/>
      <c r="G86" s="35"/>
      <c r="H86" s="35"/>
      <c r="I86" s="35"/>
      <c r="J86" s="35"/>
      <c r="K86" s="35"/>
      <c r="N86" s="35"/>
      <c r="O86" s="35"/>
      <c r="P86" s="35"/>
      <c r="Q86" s="35"/>
      <c r="R86" s="35"/>
      <c r="S86" s="35"/>
      <c r="T86" s="35"/>
      <c r="U86" s="34"/>
    </row>
    <row r="87" spans="2:21" x14ac:dyDescent="0.2">
      <c r="B87" s="33"/>
      <c r="C87" s="35"/>
      <c r="D87" s="35"/>
      <c r="E87" s="35"/>
      <c r="F87" s="35"/>
      <c r="G87" s="35"/>
      <c r="H87" s="35"/>
      <c r="I87" s="35"/>
      <c r="J87" s="35"/>
      <c r="K87" s="35"/>
      <c r="L87" s="35"/>
      <c r="M87" s="35"/>
      <c r="N87" s="35"/>
      <c r="O87" s="35"/>
      <c r="P87" s="35"/>
      <c r="Q87" s="35"/>
      <c r="R87" s="35"/>
      <c r="S87" s="35"/>
      <c r="T87" s="35"/>
      <c r="U87" s="34"/>
    </row>
    <row r="88" spans="2:21" x14ac:dyDescent="0.2">
      <c r="B88" s="33"/>
      <c r="C88" s="35"/>
      <c r="D88" s="35"/>
      <c r="E88" s="35"/>
      <c r="F88" s="35"/>
      <c r="G88" s="35"/>
      <c r="H88" s="35"/>
      <c r="I88" s="35"/>
      <c r="J88" s="35"/>
      <c r="K88" s="35"/>
      <c r="L88" s="35"/>
      <c r="M88" s="35"/>
      <c r="N88" s="35"/>
      <c r="O88" s="35"/>
      <c r="P88" s="35"/>
      <c r="Q88" s="35"/>
      <c r="R88" s="35"/>
      <c r="S88" s="35"/>
      <c r="T88" s="35"/>
      <c r="U88" s="34"/>
    </row>
    <row r="89" spans="2:21" x14ac:dyDescent="0.2">
      <c r="B89" s="33"/>
      <c r="C89" s="35"/>
      <c r="D89" s="35"/>
      <c r="E89" s="35"/>
      <c r="F89" s="35"/>
      <c r="G89" s="35"/>
      <c r="H89" s="35"/>
      <c r="I89" s="35"/>
      <c r="J89" s="35"/>
      <c r="K89" s="35"/>
      <c r="L89" s="35"/>
      <c r="M89" s="35"/>
      <c r="N89" s="35"/>
      <c r="O89" s="35"/>
      <c r="P89" s="35"/>
      <c r="Q89" s="35"/>
      <c r="R89" s="35"/>
      <c r="S89" s="35"/>
      <c r="T89" s="35"/>
      <c r="U89" s="34"/>
    </row>
    <row r="90" spans="2:21" x14ac:dyDescent="0.2">
      <c r="B90" s="33"/>
      <c r="C90" s="35"/>
      <c r="D90" s="35"/>
      <c r="E90" s="35"/>
      <c r="F90" s="35"/>
      <c r="G90" s="35"/>
      <c r="H90" s="35"/>
      <c r="I90" s="35"/>
      <c r="J90" s="35"/>
      <c r="K90" s="35"/>
      <c r="L90" s="35"/>
      <c r="M90" s="35"/>
      <c r="N90" s="35"/>
      <c r="O90" s="35"/>
      <c r="P90" s="35"/>
      <c r="Q90" s="35"/>
      <c r="R90" s="35"/>
      <c r="S90" s="35"/>
      <c r="T90" s="35"/>
      <c r="U90" s="34"/>
    </row>
    <row r="91" spans="2:21" x14ac:dyDescent="0.2">
      <c r="B91" s="33"/>
      <c r="C91" s="35"/>
      <c r="D91" s="35"/>
      <c r="E91" s="35"/>
      <c r="F91" s="35"/>
      <c r="G91" s="35"/>
      <c r="H91" s="35"/>
      <c r="I91" s="35"/>
      <c r="J91" s="35"/>
      <c r="K91" s="35"/>
      <c r="L91" s="35"/>
      <c r="M91" s="35"/>
      <c r="N91" s="35"/>
      <c r="O91" s="35"/>
      <c r="P91" s="35"/>
      <c r="Q91" s="35"/>
      <c r="R91" s="35"/>
      <c r="S91" s="35"/>
      <c r="T91" s="35"/>
      <c r="U91" s="34"/>
    </row>
    <row r="92" spans="2:21" x14ac:dyDescent="0.2">
      <c r="B92" s="33"/>
      <c r="C92" s="35"/>
      <c r="D92" s="35"/>
      <c r="E92" s="35"/>
      <c r="F92" s="35"/>
      <c r="G92" s="35"/>
      <c r="H92" s="35"/>
      <c r="I92" s="35"/>
      <c r="J92" s="35"/>
      <c r="K92" s="35"/>
      <c r="L92" s="35"/>
      <c r="M92" s="35"/>
      <c r="N92" s="35"/>
      <c r="O92" s="35"/>
      <c r="P92" s="35"/>
      <c r="Q92" s="35"/>
      <c r="R92" s="35"/>
      <c r="S92" s="35"/>
      <c r="T92" s="35"/>
      <c r="U92" s="34"/>
    </row>
    <row r="93" spans="2:21" x14ac:dyDescent="0.2">
      <c r="B93" s="33"/>
      <c r="C93" s="35"/>
      <c r="D93" s="35"/>
      <c r="E93" s="35"/>
      <c r="F93" s="35"/>
      <c r="G93" s="35"/>
      <c r="H93" s="35"/>
      <c r="I93" s="35"/>
      <c r="J93" s="35"/>
      <c r="K93" s="35"/>
      <c r="L93" s="35"/>
      <c r="M93" s="35"/>
      <c r="N93" s="35"/>
      <c r="O93" s="35"/>
      <c r="P93" s="35"/>
      <c r="Q93" s="35"/>
      <c r="R93" s="35"/>
      <c r="S93" s="35"/>
      <c r="T93" s="35"/>
      <c r="U93" s="34"/>
    </row>
    <row r="94" spans="2:21" x14ac:dyDescent="0.2">
      <c r="B94" s="33"/>
      <c r="C94" s="35"/>
      <c r="D94" s="35"/>
      <c r="E94" s="35"/>
      <c r="F94" s="35"/>
      <c r="G94" s="35"/>
      <c r="H94" s="35"/>
      <c r="I94" s="35"/>
      <c r="J94" s="35"/>
      <c r="K94" s="35"/>
      <c r="L94" s="35"/>
      <c r="M94" s="35"/>
      <c r="N94" s="35"/>
      <c r="O94" s="35"/>
      <c r="P94" s="35"/>
      <c r="Q94" s="35"/>
      <c r="R94" s="35"/>
      <c r="S94" s="35"/>
      <c r="T94" s="35"/>
      <c r="U94" s="34"/>
    </row>
    <row r="95" spans="2:21" x14ac:dyDescent="0.2">
      <c r="B95" s="33"/>
      <c r="C95" s="35"/>
      <c r="D95" s="35"/>
      <c r="E95" s="35"/>
      <c r="F95" s="35"/>
      <c r="G95" s="35"/>
      <c r="H95" s="35"/>
      <c r="I95" s="35"/>
      <c r="J95" s="35"/>
      <c r="K95" s="35"/>
      <c r="L95" s="35"/>
      <c r="M95" s="35"/>
      <c r="N95" s="35"/>
      <c r="O95" s="35"/>
      <c r="P95" s="35"/>
      <c r="Q95" s="35"/>
      <c r="R95" s="35"/>
      <c r="S95" s="35"/>
      <c r="T95" s="35"/>
      <c r="U95" s="34"/>
    </row>
    <row r="96" spans="2:21" x14ac:dyDescent="0.2">
      <c r="B96" s="33"/>
      <c r="C96" s="35"/>
      <c r="D96" s="35"/>
      <c r="E96" s="35"/>
      <c r="F96" s="35"/>
      <c r="G96" s="35"/>
      <c r="H96" s="35"/>
      <c r="I96" s="35"/>
      <c r="J96" s="35"/>
      <c r="K96" s="35"/>
      <c r="L96" s="35"/>
      <c r="M96" s="35"/>
      <c r="N96" s="35"/>
      <c r="O96" s="35"/>
      <c r="P96" s="35"/>
      <c r="Q96" s="35"/>
      <c r="R96" s="35"/>
      <c r="S96" s="35"/>
      <c r="T96" s="35"/>
      <c r="U96" s="34"/>
    </row>
    <row r="97" spans="2:21" x14ac:dyDescent="0.2">
      <c r="B97" s="33"/>
      <c r="C97" s="35"/>
      <c r="D97" s="35"/>
      <c r="E97" s="35"/>
      <c r="F97" s="35"/>
      <c r="G97" s="35"/>
      <c r="H97" s="35"/>
      <c r="I97" s="35"/>
      <c r="J97" s="35"/>
      <c r="K97" s="35"/>
      <c r="L97" s="35"/>
      <c r="M97" s="35"/>
      <c r="N97" s="35"/>
      <c r="O97" s="35"/>
      <c r="P97" s="35"/>
      <c r="Q97" s="35"/>
      <c r="R97" s="35"/>
      <c r="S97" s="35"/>
      <c r="T97" s="35"/>
      <c r="U97" s="34"/>
    </row>
    <row r="98" spans="2:21" x14ac:dyDescent="0.2">
      <c r="B98" s="33"/>
      <c r="C98" s="35"/>
      <c r="D98" s="35"/>
      <c r="E98" s="35"/>
      <c r="F98" s="35"/>
      <c r="G98" s="35"/>
      <c r="H98" s="35"/>
      <c r="I98" s="35"/>
      <c r="J98" s="35"/>
      <c r="K98" s="35"/>
      <c r="L98" s="35"/>
      <c r="M98" s="35"/>
      <c r="N98" s="35"/>
      <c r="O98" s="35"/>
      <c r="P98" s="35"/>
      <c r="Q98" s="35"/>
      <c r="R98" s="35"/>
      <c r="S98" s="35"/>
      <c r="T98" s="35"/>
      <c r="U98" s="34"/>
    </row>
    <row r="99" spans="2:21" x14ac:dyDescent="0.2">
      <c r="B99" s="33"/>
      <c r="C99" s="35"/>
      <c r="D99" s="35"/>
      <c r="E99" s="35"/>
      <c r="F99" s="35"/>
      <c r="G99" s="35"/>
      <c r="H99" s="35"/>
      <c r="I99" s="35"/>
      <c r="J99" s="35"/>
      <c r="K99" s="354" t="s">
        <v>179</v>
      </c>
      <c r="L99" s="354"/>
      <c r="M99" s="354"/>
      <c r="N99" s="354"/>
      <c r="O99" s="35"/>
      <c r="P99" s="35"/>
      <c r="Q99" s="35"/>
      <c r="R99" s="35"/>
      <c r="S99" s="35"/>
      <c r="T99" s="35"/>
      <c r="U99" s="34"/>
    </row>
    <row r="100" spans="2:21" ht="15" x14ac:dyDescent="0.25">
      <c r="B100" s="33"/>
      <c r="C100" s="35"/>
      <c r="D100" s="35"/>
      <c r="E100" s="35"/>
      <c r="F100" s="35"/>
      <c r="G100" s="35"/>
      <c r="H100" s="35"/>
      <c r="I100" s="35"/>
      <c r="J100" s="35"/>
      <c r="K100" s="356" t="str">
        <f>+Autodiagnóstico!C58</f>
        <v>Liderazgo Estratégico</v>
      </c>
      <c r="L100" s="356"/>
      <c r="M100" s="356"/>
      <c r="N100" s="356"/>
      <c r="O100" s="35"/>
      <c r="P100" s="35"/>
      <c r="Q100" s="35"/>
      <c r="R100" s="35"/>
      <c r="S100" s="35"/>
      <c r="T100" s="35"/>
      <c r="U100" s="34"/>
    </row>
    <row r="101" spans="2:21" x14ac:dyDescent="0.2">
      <c r="B101" s="33"/>
      <c r="C101" s="35"/>
      <c r="D101" s="35"/>
      <c r="E101" s="35"/>
      <c r="F101" s="35"/>
      <c r="G101" s="35"/>
      <c r="H101" s="35"/>
      <c r="I101" s="35"/>
      <c r="J101" s="35"/>
      <c r="K101" s="35"/>
      <c r="L101" s="35"/>
      <c r="M101" s="35"/>
      <c r="N101" s="35"/>
      <c r="O101" s="35"/>
      <c r="P101" s="35"/>
      <c r="Q101" s="35"/>
      <c r="R101" s="35"/>
      <c r="S101" s="35"/>
      <c r="T101" s="35"/>
      <c r="U101" s="34"/>
    </row>
    <row r="102" spans="2:21" x14ac:dyDescent="0.2">
      <c r="B102" s="33"/>
      <c r="C102" s="35"/>
      <c r="D102" s="35"/>
      <c r="E102" s="35"/>
      <c r="F102" s="35"/>
      <c r="G102" s="35"/>
      <c r="H102" s="35"/>
      <c r="I102" s="35"/>
      <c r="J102" s="35"/>
      <c r="K102" s="35"/>
      <c r="L102" s="35"/>
      <c r="M102" s="35"/>
      <c r="N102" s="35"/>
      <c r="O102" s="35"/>
      <c r="P102" s="35"/>
      <c r="Q102" s="35"/>
      <c r="R102" s="35"/>
      <c r="S102" s="35"/>
      <c r="T102" s="35"/>
      <c r="U102" s="34"/>
    </row>
    <row r="103" spans="2:21" x14ac:dyDescent="0.2">
      <c r="B103" s="33"/>
      <c r="C103" s="35"/>
      <c r="D103" s="35"/>
      <c r="E103" s="35"/>
      <c r="F103" s="35"/>
      <c r="G103" s="35"/>
      <c r="H103" s="35"/>
      <c r="I103" s="35"/>
      <c r="J103" s="35"/>
      <c r="K103" s="35" t="s">
        <v>180</v>
      </c>
      <c r="L103" s="35" t="s">
        <v>181</v>
      </c>
      <c r="M103" s="35" t="s">
        <v>182</v>
      </c>
      <c r="N103" s="35"/>
      <c r="O103" s="35"/>
      <c r="P103" s="35"/>
      <c r="Q103" s="35"/>
      <c r="R103" s="35"/>
      <c r="S103" s="35"/>
      <c r="T103" s="35"/>
      <c r="U103" s="34"/>
    </row>
    <row r="104" spans="2:21" x14ac:dyDescent="0.2">
      <c r="B104" s="33"/>
      <c r="C104" s="35"/>
      <c r="D104" s="35"/>
      <c r="E104" s="35"/>
      <c r="F104" s="35"/>
      <c r="G104" s="35"/>
      <c r="H104" s="35"/>
      <c r="I104" s="35"/>
      <c r="J104" s="35"/>
      <c r="K104" s="35" t="str">
        <f>+Autodiagnóstico!E58</f>
        <v>Liderazgo Estratégico</v>
      </c>
      <c r="L104" s="35">
        <v>100</v>
      </c>
      <c r="M104" s="36">
        <f>+Autodiagnóstico!F58</f>
        <v>66.888888888888886</v>
      </c>
      <c r="N104" s="35"/>
      <c r="O104" s="35"/>
      <c r="P104" s="35"/>
      <c r="Q104" s="35"/>
      <c r="R104" s="35"/>
      <c r="S104" s="35"/>
      <c r="T104" s="35"/>
      <c r="U104" s="34"/>
    </row>
    <row r="105" spans="2:21" x14ac:dyDescent="0.2">
      <c r="B105" s="33"/>
      <c r="C105" s="35"/>
      <c r="D105" s="35"/>
      <c r="E105" s="35"/>
      <c r="F105" s="35"/>
      <c r="G105" s="35"/>
      <c r="H105" s="35"/>
      <c r="I105" s="35"/>
      <c r="J105" s="35"/>
      <c r="K105" s="35"/>
      <c r="L105" s="35"/>
      <c r="M105" s="36"/>
      <c r="N105" s="35"/>
      <c r="O105" s="35"/>
      <c r="P105" s="35"/>
      <c r="Q105" s="35"/>
      <c r="R105" s="35"/>
      <c r="S105" s="35"/>
      <c r="T105" s="35"/>
      <c r="U105" s="34"/>
    </row>
    <row r="106" spans="2:21" x14ac:dyDescent="0.2">
      <c r="B106" s="33"/>
      <c r="C106" s="35"/>
      <c r="D106" s="35"/>
      <c r="E106" s="35"/>
      <c r="F106" s="35"/>
      <c r="G106" s="35"/>
      <c r="H106" s="35"/>
      <c r="I106" s="35"/>
      <c r="J106" s="35"/>
      <c r="K106" s="35"/>
      <c r="L106" s="35"/>
      <c r="M106" s="35"/>
      <c r="N106" s="35"/>
      <c r="O106" s="35"/>
      <c r="P106" s="35"/>
      <c r="Q106" s="35"/>
      <c r="R106" s="35"/>
      <c r="S106" s="35"/>
      <c r="T106" s="35"/>
      <c r="U106" s="34"/>
    </row>
    <row r="107" spans="2:21" x14ac:dyDescent="0.2">
      <c r="B107" s="33"/>
      <c r="C107" s="35"/>
      <c r="D107" s="35"/>
      <c r="E107" s="35"/>
      <c r="F107" s="35"/>
      <c r="G107" s="35"/>
      <c r="H107" s="35"/>
      <c r="I107" s="35"/>
      <c r="J107" s="35"/>
      <c r="K107" s="35"/>
      <c r="L107" s="35"/>
      <c r="M107" s="35"/>
      <c r="N107" s="35"/>
      <c r="O107" s="35"/>
      <c r="P107" s="35"/>
      <c r="Q107" s="35"/>
      <c r="R107" s="35"/>
      <c r="S107" s="35"/>
      <c r="T107" s="35"/>
      <c r="U107" s="34"/>
    </row>
    <row r="108" spans="2:21" x14ac:dyDescent="0.2">
      <c r="B108" s="33"/>
      <c r="C108" s="35"/>
      <c r="D108" s="35"/>
      <c r="E108" s="35"/>
      <c r="F108" s="35"/>
      <c r="G108" s="35"/>
      <c r="H108" s="35"/>
      <c r="I108" s="35"/>
      <c r="J108" s="35"/>
      <c r="K108" s="35"/>
      <c r="L108" s="35"/>
      <c r="M108" s="35"/>
      <c r="N108" s="35"/>
      <c r="O108" s="35"/>
      <c r="P108" s="35"/>
      <c r="Q108" s="35"/>
      <c r="R108" s="35"/>
      <c r="S108" s="35"/>
      <c r="T108" s="35"/>
      <c r="U108" s="34"/>
    </row>
    <row r="109" spans="2:21" x14ac:dyDescent="0.2">
      <c r="B109" s="33"/>
      <c r="C109" s="35"/>
      <c r="D109" s="35"/>
      <c r="E109" s="35"/>
      <c r="F109" s="35"/>
      <c r="G109" s="35"/>
      <c r="H109" s="35"/>
      <c r="I109" s="35"/>
      <c r="J109" s="35"/>
      <c r="K109" s="35"/>
      <c r="L109" s="35"/>
      <c r="M109" s="35"/>
      <c r="N109" s="35"/>
      <c r="O109" s="35"/>
      <c r="P109" s="35"/>
      <c r="Q109" s="35"/>
      <c r="R109" s="35"/>
      <c r="S109" s="35"/>
      <c r="T109" s="35"/>
      <c r="U109" s="34"/>
    </row>
    <row r="110" spans="2:21" x14ac:dyDescent="0.2">
      <c r="B110" s="33"/>
      <c r="C110" s="35"/>
      <c r="D110" s="35"/>
      <c r="E110" s="35"/>
      <c r="F110" s="35"/>
      <c r="G110" s="35"/>
      <c r="H110" s="35"/>
      <c r="I110" s="35"/>
      <c r="J110" s="35"/>
      <c r="K110" s="35"/>
      <c r="L110" s="35"/>
      <c r="M110" s="35"/>
      <c r="N110" s="35"/>
      <c r="O110" s="35"/>
      <c r="P110" s="35"/>
      <c r="Q110" s="35"/>
      <c r="R110" s="35"/>
      <c r="S110" s="35"/>
      <c r="T110" s="35"/>
      <c r="U110" s="34"/>
    </row>
    <row r="111" spans="2:21" x14ac:dyDescent="0.2">
      <c r="B111" s="33"/>
      <c r="C111" s="35"/>
      <c r="D111" s="35"/>
      <c r="E111" s="35"/>
      <c r="F111" s="35"/>
      <c r="G111" s="35"/>
      <c r="H111" s="35"/>
      <c r="I111" s="35"/>
      <c r="J111" s="35"/>
      <c r="K111" s="35"/>
      <c r="L111" s="35"/>
      <c r="M111" s="35"/>
      <c r="N111" s="35"/>
      <c r="O111" s="35"/>
      <c r="P111" s="35"/>
      <c r="Q111" s="35"/>
      <c r="R111" s="35"/>
      <c r="S111" s="35"/>
      <c r="T111" s="35"/>
      <c r="U111" s="34"/>
    </row>
    <row r="112" spans="2:21" x14ac:dyDescent="0.2">
      <c r="B112" s="33"/>
      <c r="C112" s="35"/>
      <c r="D112" s="35"/>
      <c r="E112" s="35"/>
      <c r="F112" s="35"/>
      <c r="G112" s="35"/>
      <c r="H112" s="35"/>
      <c r="I112" s="35"/>
      <c r="J112" s="35"/>
      <c r="K112" s="35"/>
      <c r="L112" s="35"/>
      <c r="M112" s="35"/>
      <c r="N112" s="35"/>
      <c r="O112" s="35"/>
      <c r="P112" s="35"/>
      <c r="Q112" s="35"/>
      <c r="R112" s="35"/>
      <c r="S112" s="35"/>
      <c r="T112" s="35"/>
      <c r="U112" s="34"/>
    </row>
    <row r="113" spans="2:21" x14ac:dyDescent="0.2">
      <c r="B113" s="33"/>
      <c r="C113" s="35"/>
      <c r="D113" s="35"/>
      <c r="E113" s="35"/>
      <c r="F113" s="35"/>
      <c r="G113" s="35"/>
      <c r="H113" s="35"/>
      <c r="I113" s="35"/>
      <c r="J113" s="35"/>
      <c r="K113" s="35"/>
      <c r="L113" s="35"/>
      <c r="M113" s="35"/>
      <c r="N113" s="35"/>
      <c r="O113" s="35"/>
      <c r="P113" s="35"/>
      <c r="Q113" s="35"/>
      <c r="R113" s="35"/>
      <c r="S113" s="35"/>
      <c r="T113" s="35"/>
      <c r="U113" s="34"/>
    </row>
    <row r="114" spans="2:21" x14ac:dyDescent="0.2">
      <c r="B114" s="33"/>
      <c r="C114" s="35"/>
      <c r="D114" s="35"/>
      <c r="E114" s="35"/>
      <c r="F114" s="35"/>
      <c r="G114" s="35"/>
      <c r="H114" s="35"/>
      <c r="I114" s="35"/>
      <c r="J114" s="35"/>
      <c r="K114" s="35"/>
      <c r="L114" s="35"/>
      <c r="M114" s="35"/>
      <c r="N114" s="35"/>
      <c r="O114" s="35"/>
      <c r="P114" s="35"/>
      <c r="Q114" s="35"/>
      <c r="R114" s="35"/>
      <c r="S114" s="35"/>
      <c r="T114" s="35"/>
      <c r="U114" s="34"/>
    </row>
    <row r="115" spans="2:21" x14ac:dyDescent="0.2">
      <c r="B115" s="33"/>
      <c r="C115" s="35"/>
      <c r="D115" s="35"/>
      <c r="E115" s="35"/>
      <c r="F115" s="35"/>
      <c r="G115" s="35"/>
      <c r="H115" s="35"/>
      <c r="I115" s="35"/>
      <c r="J115" s="35"/>
      <c r="K115" s="35"/>
      <c r="L115" s="35"/>
      <c r="M115" s="35"/>
      <c r="N115" s="35"/>
      <c r="O115" s="35"/>
      <c r="P115" s="35"/>
      <c r="Q115" s="35"/>
      <c r="R115" s="35"/>
      <c r="S115" s="35"/>
      <c r="T115" s="35"/>
      <c r="U115" s="34"/>
    </row>
    <row r="116" spans="2:21" x14ac:dyDescent="0.2">
      <c r="B116" s="33"/>
      <c r="C116" s="35"/>
      <c r="D116" s="35"/>
      <c r="E116" s="35"/>
      <c r="F116" s="35"/>
      <c r="G116" s="35"/>
      <c r="H116" s="35"/>
      <c r="I116" s="35"/>
      <c r="J116" s="35"/>
      <c r="K116" s="35"/>
      <c r="L116" s="35"/>
      <c r="M116" s="35"/>
      <c r="N116" s="35"/>
      <c r="O116" s="35"/>
      <c r="P116" s="35"/>
      <c r="Q116" s="35"/>
      <c r="R116" s="35"/>
      <c r="S116" s="35"/>
      <c r="T116" s="35"/>
      <c r="U116" s="34"/>
    </row>
    <row r="117" spans="2:21" x14ac:dyDescent="0.2">
      <c r="B117" s="33"/>
      <c r="C117" s="35"/>
      <c r="D117" s="35"/>
      <c r="E117" s="35"/>
      <c r="F117" s="35"/>
      <c r="G117" s="35"/>
      <c r="H117" s="35"/>
      <c r="I117" s="35"/>
      <c r="J117" s="35"/>
      <c r="K117" s="35"/>
      <c r="L117" s="35"/>
      <c r="M117" s="35"/>
      <c r="N117" s="35"/>
      <c r="O117" s="35"/>
      <c r="P117" s="35"/>
      <c r="Q117" s="35"/>
      <c r="R117" s="35"/>
      <c r="S117" s="35"/>
      <c r="T117" s="35"/>
      <c r="U117" s="34"/>
    </row>
    <row r="118" spans="2:21" x14ac:dyDescent="0.2">
      <c r="B118" s="33"/>
      <c r="C118" s="35"/>
      <c r="D118" s="35"/>
      <c r="E118" s="35"/>
      <c r="F118" s="35"/>
      <c r="G118" s="35"/>
      <c r="H118" s="35"/>
      <c r="I118" s="35"/>
      <c r="J118" s="35"/>
      <c r="K118" s="35"/>
      <c r="L118" s="35"/>
      <c r="M118" s="35"/>
      <c r="N118" s="35"/>
      <c r="O118" s="35"/>
      <c r="P118" s="35"/>
      <c r="Q118" s="35"/>
      <c r="R118" s="35"/>
      <c r="S118" s="35"/>
      <c r="T118" s="35"/>
      <c r="U118" s="34"/>
    </row>
    <row r="119" spans="2:21" x14ac:dyDescent="0.2">
      <c r="B119" s="33"/>
      <c r="C119" s="35"/>
      <c r="D119" s="35"/>
      <c r="E119" s="35"/>
      <c r="F119" s="35"/>
      <c r="G119" s="35"/>
      <c r="H119" s="35"/>
      <c r="I119" s="35"/>
      <c r="J119" s="35"/>
      <c r="K119" s="35"/>
      <c r="L119" s="35"/>
      <c r="M119" s="35"/>
      <c r="N119" s="35"/>
      <c r="O119" s="35"/>
      <c r="P119" s="35"/>
      <c r="Q119" s="35"/>
      <c r="R119" s="35"/>
      <c r="S119" s="35"/>
      <c r="T119" s="35"/>
      <c r="U119" s="34"/>
    </row>
    <row r="120" spans="2:21" x14ac:dyDescent="0.2">
      <c r="B120" s="33"/>
      <c r="C120" s="35"/>
      <c r="D120" s="35"/>
      <c r="E120" s="35"/>
      <c r="F120" s="35"/>
      <c r="G120" s="35"/>
      <c r="H120" s="35"/>
      <c r="I120" s="35"/>
      <c r="J120" s="35"/>
      <c r="K120" s="35"/>
      <c r="L120" s="35"/>
      <c r="M120" s="35"/>
      <c r="N120" s="35"/>
      <c r="O120" s="35"/>
      <c r="P120" s="35"/>
      <c r="Q120" s="35"/>
      <c r="R120" s="35"/>
      <c r="S120" s="35"/>
      <c r="T120" s="35"/>
      <c r="U120" s="34"/>
    </row>
    <row r="121" spans="2:21" ht="15" thickBot="1" x14ac:dyDescent="0.25">
      <c r="B121" s="38"/>
      <c r="C121" s="39"/>
      <c r="D121" s="39"/>
      <c r="E121" s="39"/>
      <c r="F121" s="39"/>
      <c r="G121" s="39"/>
      <c r="H121" s="39"/>
      <c r="I121" s="39"/>
      <c r="J121" s="39"/>
      <c r="K121" s="39"/>
      <c r="L121" s="39"/>
      <c r="M121" s="39"/>
      <c r="N121" s="39"/>
      <c r="O121" s="39"/>
      <c r="P121" s="39"/>
      <c r="Q121" s="39"/>
      <c r="R121" s="39"/>
      <c r="S121" s="39"/>
      <c r="T121" s="39"/>
      <c r="U121" s="40"/>
    </row>
    <row r="122" spans="2:21" x14ac:dyDescent="0.2"/>
    <row r="123" spans="2:21" x14ac:dyDescent="0.2"/>
    <row r="124" spans="2:21" x14ac:dyDescent="0.2"/>
    <row r="125" spans="2:21" x14ac:dyDescent="0.2">
      <c r="C125" s="41"/>
      <c r="D125" s="42"/>
      <c r="E125" s="42"/>
      <c r="F125" s="42"/>
      <c r="O125" s="43"/>
      <c r="P125" s="44"/>
    </row>
    <row r="126" spans="2:21" x14ac:dyDescent="0.2">
      <c r="O126" s="43"/>
      <c r="P126" s="44"/>
    </row>
    <row r="127" spans="2:21" x14ac:dyDescent="0.2">
      <c r="O127" s="43"/>
      <c r="P127" s="44"/>
    </row>
    <row r="128" spans="2:21" x14ac:dyDescent="0.2"/>
    <row r="129" spans="11:12" ht="18" x14ac:dyDescent="0.25">
      <c r="K129" s="355" t="s">
        <v>47</v>
      </c>
      <c r="L129" s="355"/>
    </row>
    <row r="130" spans="11:12" x14ac:dyDescent="0.2"/>
    <row r="131" spans="11:12" hidden="1" x14ac:dyDescent="0.2"/>
    <row r="132" spans="11:12" hidden="1" x14ac:dyDescent="0.2"/>
    <row r="133" spans="11:12" hidden="1" x14ac:dyDescent="0.2"/>
    <row r="134" spans="11:12" hidden="1" x14ac:dyDescent="0.2"/>
    <row r="135" spans="11:12" hidden="1" x14ac:dyDescent="0.2"/>
    <row r="136" spans="11:12" hidden="1" x14ac:dyDescent="0.2"/>
  </sheetData>
  <mergeCells count="8">
    <mergeCell ref="C3:T3"/>
    <mergeCell ref="K53:N53"/>
    <mergeCell ref="K76:N76"/>
    <mergeCell ref="K129:L129"/>
    <mergeCell ref="K54:N54"/>
    <mergeCell ref="K77:N77"/>
    <mergeCell ref="K99:N99"/>
    <mergeCell ref="K100:N10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S98"/>
  <sheetViews>
    <sheetView showGridLines="0" tabSelected="1" zoomScale="90" zoomScaleNormal="90" workbookViewId="0">
      <selection activeCell="H35" sqref="H35"/>
    </sheetView>
  </sheetViews>
  <sheetFormatPr baseColWidth="10" defaultColWidth="11.42578125" defaultRowHeight="14.25" zeroHeight="1" x14ac:dyDescent="0.25"/>
  <cols>
    <col min="1" max="1" width="1.7109375" style="1" customWidth="1"/>
    <col min="2" max="2" width="1.5703125" style="3" customWidth="1"/>
    <col min="3" max="3" width="21.5703125" style="1" customWidth="1"/>
    <col min="4" max="4" width="22.7109375" style="1" customWidth="1"/>
    <col min="5" max="5" width="54.140625" style="1" customWidth="1"/>
    <col min="6" max="6" width="15.5703125" style="4" customWidth="1"/>
    <col min="7" max="7" width="28.85546875" style="1" customWidth="1"/>
    <col min="8" max="9" width="22.140625" style="1" customWidth="1"/>
    <col min="10" max="10" width="21" style="1" customWidth="1"/>
    <col min="11" max="11" width="58.42578125" style="1" customWidth="1"/>
    <col min="12" max="12" width="14.7109375" style="1" customWidth="1"/>
    <col min="13" max="13" width="14.5703125" style="1" customWidth="1"/>
    <col min="14" max="14" width="36.7109375" style="1" customWidth="1"/>
    <col min="15" max="15" width="19.28515625" style="1" customWidth="1"/>
    <col min="16" max="16" width="44.5703125" style="1" customWidth="1"/>
    <col min="17" max="17" width="34.28515625" style="1" customWidth="1"/>
    <col min="18" max="18" width="67.85546875" style="1" customWidth="1"/>
    <col min="19" max="19" width="29.42578125" style="1" customWidth="1"/>
    <col min="20" max="20" width="4.5703125" style="1" customWidth="1"/>
    <col min="21" max="27" width="11.42578125" style="1" customWidth="1"/>
    <col min="28" max="16384" width="11.42578125" style="1"/>
  </cols>
  <sheetData>
    <row r="1" spans="2:19" ht="8.25" customHeight="1" x14ac:dyDescent="0.25"/>
    <row r="2" spans="2:19" ht="93" customHeight="1" x14ac:dyDescent="0.25">
      <c r="B2" s="17"/>
      <c r="C2" s="18"/>
      <c r="D2" s="18"/>
      <c r="E2" s="18"/>
      <c r="F2" s="19"/>
      <c r="G2" s="18"/>
      <c r="H2" s="18"/>
      <c r="I2" s="18"/>
      <c r="J2" s="18"/>
      <c r="K2" s="18"/>
      <c r="L2" s="18"/>
      <c r="M2" s="18"/>
      <c r="N2" s="18"/>
      <c r="O2" s="18"/>
      <c r="P2" s="18"/>
      <c r="Q2" s="18"/>
      <c r="R2" s="18"/>
      <c r="S2" s="20"/>
    </row>
    <row r="3" spans="2:19" x14ac:dyDescent="0.25">
      <c r="B3" s="21"/>
      <c r="C3" s="6"/>
      <c r="D3" s="6"/>
      <c r="E3" s="6"/>
      <c r="F3" s="7"/>
      <c r="G3" s="6"/>
      <c r="H3" s="6"/>
      <c r="I3" s="6"/>
      <c r="J3" s="6"/>
      <c r="K3" s="6"/>
      <c r="L3" s="6"/>
      <c r="M3" s="6"/>
      <c r="N3" s="6"/>
      <c r="O3" s="6"/>
      <c r="P3" s="6"/>
      <c r="Q3" s="6"/>
      <c r="R3" s="6"/>
      <c r="S3" s="22"/>
    </row>
    <row r="4" spans="2:19" ht="25.5" x14ac:dyDescent="0.25">
      <c r="B4" s="21"/>
      <c r="C4" s="351" t="s">
        <v>183</v>
      </c>
      <c r="D4" s="352"/>
      <c r="E4" s="352"/>
      <c r="F4" s="352"/>
      <c r="G4" s="352"/>
      <c r="H4" s="352"/>
      <c r="I4" s="352"/>
      <c r="J4" s="352"/>
      <c r="K4" s="352"/>
      <c r="L4" s="352"/>
      <c r="M4" s="352"/>
      <c r="N4" s="352"/>
      <c r="O4" s="352"/>
      <c r="P4" s="352"/>
      <c r="Q4" s="352"/>
      <c r="R4" s="353"/>
      <c r="S4" s="22"/>
    </row>
    <row r="5" spans="2:19" ht="12" customHeight="1" x14ac:dyDescent="0.25">
      <c r="B5" s="21"/>
      <c r="C5" s="6"/>
      <c r="D5" s="6"/>
      <c r="E5" s="6"/>
      <c r="F5" s="7"/>
      <c r="G5" s="6"/>
      <c r="H5" s="6"/>
      <c r="I5" s="6"/>
      <c r="J5" s="6"/>
      <c r="K5" s="6"/>
      <c r="L5" s="6"/>
      <c r="M5" s="6"/>
      <c r="N5" s="6"/>
      <c r="O5" s="6"/>
      <c r="P5" s="6"/>
      <c r="Q5" s="6"/>
      <c r="R5" s="6"/>
      <c r="S5" s="22"/>
    </row>
    <row r="6" spans="2:19" ht="54" customHeight="1" x14ac:dyDescent="0.25">
      <c r="B6" s="21"/>
      <c r="C6" s="305" t="s">
        <v>50</v>
      </c>
      <c r="D6" s="307" t="s">
        <v>52</v>
      </c>
      <c r="E6" s="307" t="s">
        <v>53</v>
      </c>
      <c r="F6" s="364" t="s">
        <v>184</v>
      </c>
      <c r="G6" s="375" t="s">
        <v>185</v>
      </c>
      <c r="H6" s="373" t="s">
        <v>186</v>
      </c>
      <c r="I6" s="373" t="s">
        <v>187</v>
      </c>
      <c r="J6" s="371" t="s">
        <v>188</v>
      </c>
      <c r="K6" s="369" t="s">
        <v>189</v>
      </c>
      <c r="L6" s="401" t="s">
        <v>190</v>
      </c>
      <c r="M6" s="402"/>
      <c r="N6" s="390" t="s">
        <v>191</v>
      </c>
      <c r="O6" s="390" t="s">
        <v>192</v>
      </c>
      <c r="P6" s="390" t="s">
        <v>193</v>
      </c>
      <c r="Q6" s="390" t="s">
        <v>194</v>
      </c>
      <c r="R6" s="367" t="s">
        <v>195</v>
      </c>
      <c r="S6" s="22"/>
    </row>
    <row r="7" spans="2:19" ht="36" customHeight="1" x14ac:dyDescent="0.25">
      <c r="B7" s="23"/>
      <c r="C7" s="306"/>
      <c r="D7" s="309"/>
      <c r="E7" s="309"/>
      <c r="F7" s="365"/>
      <c r="G7" s="376"/>
      <c r="H7" s="374"/>
      <c r="I7" s="374"/>
      <c r="J7" s="372"/>
      <c r="K7" s="370"/>
      <c r="L7" s="180" t="s">
        <v>196</v>
      </c>
      <c r="M7" s="182" t="s">
        <v>197</v>
      </c>
      <c r="N7" s="391"/>
      <c r="O7" s="391"/>
      <c r="P7" s="391"/>
      <c r="Q7" s="391"/>
      <c r="R7" s="368"/>
      <c r="S7" s="22"/>
    </row>
    <row r="8" spans="2:19" ht="68.25" customHeight="1" x14ac:dyDescent="0.25">
      <c r="B8" s="366"/>
      <c r="C8" s="323" t="s">
        <v>56</v>
      </c>
      <c r="D8" s="327" t="s">
        <v>57</v>
      </c>
      <c r="E8" s="167" t="str">
        <f>+Autodiagnóstico!G10</f>
        <v xml:space="preserve">Identificar el propósito fundamental (misión, razón de ser u objeto social) para el cual fue creada la entidad, los derechos que garantiza y los problemas y necesidades sociales que está llamada a resolver. </v>
      </c>
      <c r="F8" s="120">
        <f>+Autodiagnóstico!H10</f>
        <v>100</v>
      </c>
      <c r="G8" s="72"/>
      <c r="H8" s="73"/>
      <c r="I8" s="73"/>
      <c r="J8" s="74"/>
      <c r="K8" s="75"/>
      <c r="L8" s="75"/>
      <c r="M8" s="73"/>
      <c r="N8" s="183"/>
      <c r="O8" s="183"/>
      <c r="P8" s="183"/>
      <c r="Q8" s="183"/>
      <c r="R8" s="279" t="s">
        <v>257</v>
      </c>
      <c r="S8" s="22"/>
    </row>
    <row r="9" spans="2:19" ht="67.5" customHeight="1" x14ac:dyDescent="0.25">
      <c r="B9" s="366"/>
      <c r="C9" s="323"/>
      <c r="D9" s="327"/>
      <c r="E9" s="165" t="str">
        <f>+Autodiagnóstico!G11</f>
        <v>Difundir entre todos los servidores, las competencias y funciones asignadas por el acto de creación, la Constitución y la Ley a la entidad</v>
      </c>
      <c r="F9" s="119">
        <f>+Autodiagnóstico!H11</f>
        <v>100</v>
      </c>
      <c r="G9" s="76"/>
      <c r="H9" s="77"/>
      <c r="I9" s="77"/>
      <c r="J9" s="78"/>
      <c r="K9" s="191"/>
      <c r="L9" s="181"/>
      <c r="M9" s="192"/>
      <c r="N9" s="195"/>
      <c r="O9" s="184"/>
      <c r="P9" s="184"/>
      <c r="Q9" s="184"/>
      <c r="R9" s="279" t="s">
        <v>257</v>
      </c>
      <c r="S9" s="22"/>
    </row>
    <row r="10" spans="2:19" ht="120.75" customHeight="1" x14ac:dyDescent="0.25">
      <c r="B10" s="366"/>
      <c r="C10" s="323"/>
      <c r="D10" s="327"/>
      <c r="E10" s="165" t="str">
        <f>+Autodiagnóstico!G12</f>
        <v>Difundir entre todos los servidores el rol que desempeña la entidad en la estructura de la Administración Pública (naturaleza jurídica) o del Estado?</v>
      </c>
      <c r="F10" s="119">
        <f>+Autodiagnóstico!H12</f>
        <v>50</v>
      </c>
      <c r="G10" s="76"/>
      <c r="H10" s="77"/>
      <c r="I10" s="77"/>
      <c r="J10" s="193"/>
      <c r="K10" s="203" t="s">
        <v>198</v>
      </c>
      <c r="L10" s="405">
        <v>43770</v>
      </c>
      <c r="M10" s="407">
        <v>43830</v>
      </c>
      <c r="N10" s="239" t="s">
        <v>199</v>
      </c>
      <c r="O10" s="403" t="s">
        <v>200</v>
      </c>
      <c r="P10" s="261"/>
      <c r="Q10" s="261"/>
      <c r="R10" s="280" t="s">
        <v>258</v>
      </c>
      <c r="S10" s="22"/>
    </row>
    <row r="11" spans="2:19" ht="120" customHeight="1" x14ac:dyDescent="0.25">
      <c r="B11" s="366"/>
      <c r="C11" s="323"/>
      <c r="D11" s="377"/>
      <c r="E11" s="238" t="str">
        <f>+Autodiagnóstico!G13</f>
        <v>Difundir entre todos los servidores, el aporte que el trabajo de la entidad hace al cumplimiento de los objetivos del Gobierno (PND o PTD - Rama ejecutiva)</v>
      </c>
      <c r="F11" s="197">
        <f>+Autodiagnóstico!H13</f>
        <v>50</v>
      </c>
      <c r="G11" s="198"/>
      <c r="H11" s="192"/>
      <c r="I11" s="192"/>
      <c r="J11" s="195"/>
      <c r="K11" s="203" t="s">
        <v>201</v>
      </c>
      <c r="L11" s="406"/>
      <c r="M11" s="408"/>
      <c r="N11" s="240" t="s">
        <v>259</v>
      </c>
      <c r="O11" s="404"/>
      <c r="P11" s="261"/>
      <c r="Q11" s="261"/>
      <c r="R11" s="280" t="s">
        <v>258</v>
      </c>
      <c r="S11" s="22"/>
    </row>
    <row r="12" spans="2:19" ht="170.25" customHeight="1" x14ac:dyDescent="0.25">
      <c r="B12" s="366"/>
      <c r="C12" s="323"/>
      <c r="D12" s="378" t="s">
        <v>65</v>
      </c>
      <c r="E12" s="199"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200">
        <f>+Autodiagnóstico!H14</f>
        <v>50</v>
      </c>
      <c r="G12" s="201"/>
      <c r="H12" s="202"/>
      <c r="I12" s="202"/>
      <c r="J12" s="202"/>
      <c r="K12" s="256" t="s">
        <v>202</v>
      </c>
      <c r="L12" s="277"/>
      <c r="M12" s="258">
        <v>44196</v>
      </c>
      <c r="N12" s="204" t="s">
        <v>203</v>
      </c>
      <c r="O12" s="265" t="s">
        <v>204</v>
      </c>
      <c r="P12" s="262"/>
      <c r="Q12" s="262"/>
      <c r="R12" s="281" t="s">
        <v>261</v>
      </c>
      <c r="S12" s="22"/>
    </row>
    <row r="13" spans="2:19" ht="165.75" customHeight="1" x14ac:dyDescent="0.25">
      <c r="B13" s="366"/>
      <c r="C13" s="323"/>
      <c r="D13" s="379"/>
      <c r="E13" s="199" t="str">
        <f>+Autodiagnóstico!G15</f>
        <v>Identificar los grupos de interés de la entidad, esto es, los ciudadanos u organizaciones sociales que por su actividad, son afectados o tienen interés de participar en la gestión de la entidad.</v>
      </c>
      <c r="F13" s="200">
        <f>+Autodiagnóstico!H15</f>
        <v>80</v>
      </c>
      <c r="G13" s="201"/>
      <c r="H13" s="202"/>
      <c r="I13" s="202"/>
      <c r="J13" s="202"/>
      <c r="K13" s="203" t="s">
        <v>202</v>
      </c>
      <c r="L13" s="277"/>
      <c r="M13" s="258">
        <v>44196</v>
      </c>
      <c r="N13" s="204" t="s">
        <v>205</v>
      </c>
      <c r="O13" s="265" t="s">
        <v>204</v>
      </c>
      <c r="P13" s="262"/>
      <c r="Q13" s="262"/>
      <c r="R13" s="281" t="s">
        <v>261</v>
      </c>
      <c r="S13" s="22"/>
    </row>
    <row r="14" spans="2:19" ht="152.25" customHeight="1" x14ac:dyDescent="0.25">
      <c r="B14" s="366"/>
      <c r="C14" s="323"/>
      <c r="D14" s="379"/>
      <c r="E14" s="199" t="str">
        <f>+Autodiagnóstico!G16</f>
        <v>Establecer y priorizar variables que permitan caracterizar (identificar, segmentar y reconocer) sus grupos de valor y, especialmente, sus derechos, necesidades y problemas.</v>
      </c>
      <c r="F14" s="200">
        <f>+Autodiagnóstico!H16</f>
        <v>50</v>
      </c>
      <c r="G14" s="201"/>
      <c r="H14" s="202"/>
      <c r="I14" s="202"/>
      <c r="J14" s="202"/>
      <c r="K14" s="203" t="s">
        <v>202</v>
      </c>
      <c r="L14" s="277"/>
      <c r="M14" s="258">
        <v>44196</v>
      </c>
      <c r="N14" s="204" t="s">
        <v>205</v>
      </c>
      <c r="O14" s="265" t="s">
        <v>204</v>
      </c>
      <c r="P14" s="262"/>
      <c r="Q14" s="262"/>
      <c r="R14" s="281" t="s">
        <v>261</v>
      </c>
      <c r="S14" s="22"/>
    </row>
    <row r="15" spans="2:19" ht="99.75" customHeight="1" x14ac:dyDescent="0.25">
      <c r="B15" s="366"/>
      <c r="C15" s="323"/>
      <c r="D15" s="379"/>
      <c r="E15" s="199"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200">
        <f>+Autodiagnóstico!H17</f>
        <v>1</v>
      </c>
      <c r="G15" s="201"/>
      <c r="H15" s="202"/>
      <c r="I15" s="202"/>
      <c r="J15" s="202"/>
      <c r="K15" s="205" t="s">
        <v>206</v>
      </c>
      <c r="L15" s="206">
        <v>43800</v>
      </c>
      <c r="M15" s="278">
        <v>43830</v>
      </c>
      <c r="N15" s="205" t="s">
        <v>207</v>
      </c>
      <c r="O15" s="266" t="s">
        <v>208</v>
      </c>
      <c r="P15" s="261"/>
      <c r="Q15" s="261"/>
      <c r="R15" s="280" t="s">
        <v>265</v>
      </c>
      <c r="S15" s="22"/>
    </row>
    <row r="16" spans="2:19" ht="150.75" customHeight="1" x14ac:dyDescent="0.25">
      <c r="B16" s="366"/>
      <c r="C16" s="323"/>
      <c r="D16" s="379"/>
      <c r="E16" s="199" t="str">
        <f>+Autodiagnóstico!G18</f>
        <v>Clasificar los grupos de personas (naturales o jurídicas) dependiendo de características similares (necesidades, problemas, ubicación territorial, entre otras).</v>
      </c>
      <c r="F16" s="200">
        <f>+Autodiagnóstico!H18</f>
        <v>1</v>
      </c>
      <c r="G16" s="201"/>
      <c r="H16" s="202"/>
      <c r="I16" s="202"/>
      <c r="J16" s="202"/>
      <c r="K16" s="205" t="s">
        <v>209</v>
      </c>
      <c r="L16" s="277"/>
      <c r="M16" s="258">
        <v>44196</v>
      </c>
      <c r="N16" s="254" t="s">
        <v>210</v>
      </c>
      <c r="O16" s="265" t="s">
        <v>204</v>
      </c>
      <c r="P16" s="262"/>
      <c r="Q16" s="262"/>
      <c r="R16" s="281" t="s">
        <v>261</v>
      </c>
      <c r="S16" s="22"/>
    </row>
    <row r="17" spans="2:19" ht="105" customHeight="1" x14ac:dyDescent="0.25">
      <c r="B17" s="366"/>
      <c r="C17" s="323"/>
      <c r="D17" s="379"/>
      <c r="E17" s="199" t="str">
        <f>+Autodiagnóstico!G19</f>
        <v xml:space="preserve">Identificar, los problemas o necesidades de los grupos de valor, con precisión, pertinencia y prioridad, a partir de su y siempre teniendo presente el propósito fundamental, mediante procesos participativos. </v>
      </c>
      <c r="F17" s="200">
        <f>+Autodiagnóstico!H19</f>
        <v>1</v>
      </c>
      <c r="G17" s="201"/>
      <c r="H17" s="202"/>
      <c r="I17" s="202"/>
      <c r="J17" s="202"/>
      <c r="K17" s="205" t="s">
        <v>211</v>
      </c>
      <c r="L17" s="277">
        <v>43770</v>
      </c>
      <c r="M17" s="278">
        <v>43799</v>
      </c>
      <c r="N17" s="205" t="s">
        <v>212</v>
      </c>
      <c r="O17" s="267" t="s">
        <v>213</v>
      </c>
      <c r="P17" s="263"/>
      <c r="Q17" s="263"/>
      <c r="R17" s="280" t="s">
        <v>266</v>
      </c>
      <c r="S17" s="22"/>
    </row>
    <row r="18" spans="2:19" ht="154.5" customHeight="1" x14ac:dyDescent="0.25">
      <c r="B18" s="366"/>
      <c r="C18" s="323"/>
      <c r="D18" s="300"/>
      <c r="E18" s="167" t="str">
        <f>+Autodiagnóstico!G20</f>
        <v>Proyectar los problemas o necesidades de los grupos de valor a 4, 10, 20 años o según se disponga en la entidad.</v>
      </c>
      <c r="F18" s="120">
        <f>+Autodiagnóstico!H20</f>
        <v>1</v>
      </c>
      <c r="G18" s="121"/>
      <c r="H18" s="122"/>
      <c r="I18" s="122"/>
      <c r="J18" s="207"/>
      <c r="K18" s="203" t="s">
        <v>214</v>
      </c>
      <c r="L18" s="277"/>
      <c r="M18" s="258">
        <v>44196</v>
      </c>
      <c r="N18" s="237" t="s">
        <v>215</v>
      </c>
      <c r="O18" s="265" t="s">
        <v>204</v>
      </c>
      <c r="P18" s="262"/>
      <c r="Q18" s="262"/>
      <c r="R18" s="281" t="s">
        <v>261</v>
      </c>
      <c r="S18" s="22"/>
    </row>
    <row r="19" spans="2:19" ht="151.5" customHeight="1" x14ac:dyDescent="0.25">
      <c r="B19" s="366"/>
      <c r="C19" s="323"/>
      <c r="D19" s="300"/>
      <c r="E19" s="166" t="str">
        <f>+Autodiagnóstico!G21</f>
        <v>Estimar los tiempos en los cuales se espera atender dichos problemas o necesidades, teniendo claro cuál es el valor agregado que, con su gestión, aspira aportar en términos de resultados e impactos.</v>
      </c>
      <c r="F19" s="128">
        <f>+Autodiagnóstico!H21</f>
        <v>1</v>
      </c>
      <c r="G19" s="79"/>
      <c r="H19" s="80"/>
      <c r="I19" s="80"/>
      <c r="J19" s="194"/>
      <c r="K19" s="203" t="s">
        <v>216</v>
      </c>
      <c r="L19" s="277"/>
      <c r="M19" s="258">
        <v>44226</v>
      </c>
      <c r="N19" s="237" t="s">
        <v>215</v>
      </c>
      <c r="O19" s="265" t="s">
        <v>204</v>
      </c>
      <c r="P19" s="262"/>
      <c r="Q19" s="262"/>
      <c r="R19" s="281" t="s">
        <v>262</v>
      </c>
      <c r="S19" s="22"/>
    </row>
    <row r="20" spans="2:19" ht="155.25" customHeight="1" x14ac:dyDescent="0.25">
      <c r="B20" s="366"/>
      <c r="C20" s="323"/>
      <c r="D20" s="327" t="s">
        <v>80</v>
      </c>
      <c r="E20" s="167" t="str">
        <f>+Autodiagnóstico!G22</f>
        <v xml:space="preserve">Adelantar un diagnóstico de capacidades y entornos de la entidad para desarrollar su gestión y lograr un desempeño acorde con los resultados previstos. </v>
      </c>
      <c r="F20" s="120">
        <f>+Autodiagnóstico!H22</f>
        <v>50</v>
      </c>
      <c r="G20" s="121"/>
      <c r="H20" s="122"/>
      <c r="I20" s="122"/>
      <c r="J20" s="123"/>
      <c r="K20" s="387" t="s">
        <v>217</v>
      </c>
      <c r="L20" s="395"/>
      <c r="M20" s="384">
        <v>44196</v>
      </c>
      <c r="N20" s="392" t="s">
        <v>218</v>
      </c>
      <c r="O20" s="398" t="s">
        <v>219</v>
      </c>
      <c r="P20" s="261"/>
      <c r="Q20" s="261"/>
      <c r="R20" s="281" t="s">
        <v>261</v>
      </c>
      <c r="S20" s="22"/>
    </row>
    <row r="21" spans="2:19" ht="145.5" customHeight="1" x14ac:dyDescent="0.25">
      <c r="B21" s="366"/>
      <c r="C21" s="323"/>
      <c r="D21" s="327"/>
      <c r="E21" s="165" t="str">
        <f>+Autodiagnóstico!G23</f>
        <v xml:space="preserve">Revisar aspectos internos tales como el talento humano, procesos y procedimientos, estructura organizacional, cadena de servicio, recursos disponibles, cultura organizacional, entre otros. </v>
      </c>
      <c r="F21" s="119">
        <f>+Autodiagnóstico!H23</f>
        <v>1</v>
      </c>
      <c r="G21" s="76"/>
      <c r="H21" s="77"/>
      <c r="I21" s="77"/>
      <c r="J21" s="78"/>
      <c r="K21" s="388"/>
      <c r="L21" s="396"/>
      <c r="M21" s="385"/>
      <c r="N21" s="393"/>
      <c r="O21" s="399"/>
      <c r="P21" s="261"/>
      <c r="Q21" s="261"/>
      <c r="R21" s="281" t="s">
        <v>261</v>
      </c>
      <c r="S21" s="22"/>
    </row>
    <row r="22" spans="2:19" ht="175.5" customHeight="1" x14ac:dyDescent="0.25">
      <c r="B22" s="366"/>
      <c r="C22" s="323"/>
      <c r="D22" s="327"/>
      <c r="E22" s="165"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119">
        <f>+Autodiagnóstico!H24</f>
        <v>1</v>
      </c>
      <c r="G22" s="76"/>
      <c r="H22" s="77"/>
      <c r="I22" s="77"/>
      <c r="J22" s="78"/>
      <c r="K22" s="388"/>
      <c r="L22" s="396"/>
      <c r="M22" s="385"/>
      <c r="N22" s="393"/>
      <c r="O22" s="399"/>
      <c r="P22" s="261"/>
      <c r="Q22" s="261"/>
      <c r="R22" s="281" t="s">
        <v>261</v>
      </c>
      <c r="S22" s="22"/>
    </row>
    <row r="23" spans="2:19" ht="144.75" customHeight="1" x14ac:dyDescent="0.25">
      <c r="B23" s="366"/>
      <c r="C23" s="323"/>
      <c r="D23" s="327"/>
      <c r="E23" s="165" t="str">
        <f>+Autodiagnóstico!G25</f>
        <v>Identificar sus capacidades en materia de tecnologías de la información y las comunicaciones que apalancan el desarrollo de todos sus procesos, el manejo de su información y la prestación de trámites y servicios a sus usuarios.</v>
      </c>
      <c r="F23" s="119">
        <f>+Autodiagnóstico!H25</f>
        <v>1</v>
      </c>
      <c r="G23" s="76"/>
      <c r="H23" s="77"/>
      <c r="I23" s="77"/>
      <c r="J23" s="78"/>
      <c r="K23" s="388"/>
      <c r="L23" s="396"/>
      <c r="M23" s="385"/>
      <c r="N23" s="393"/>
      <c r="O23" s="399"/>
      <c r="P23" s="261"/>
      <c r="Q23" s="261"/>
      <c r="R23" s="281" t="s">
        <v>261</v>
      </c>
      <c r="S23" s="22"/>
    </row>
    <row r="24" spans="2:19" ht="156" customHeight="1" x14ac:dyDescent="0.25">
      <c r="B24" s="366"/>
      <c r="C24" s="324"/>
      <c r="D24" s="329"/>
      <c r="E24" s="168"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124">
        <f>+Autodiagnóstico!H26</f>
        <v>50</v>
      </c>
      <c r="G24" s="125"/>
      <c r="H24" s="126"/>
      <c r="I24" s="126"/>
      <c r="J24" s="127"/>
      <c r="K24" s="389"/>
      <c r="L24" s="397"/>
      <c r="M24" s="386"/>
      <c r="N24" s="394"/>
      <c r="O24" s="400"/>
      <c r="P24" s="261"/>
      <c r="Q24" s="261"/>
      <c r="R24" s="281" t="s">
        <v>261</v>
      </c>
      <c r="S24" s="22"/>
    </row>
    <row r="25" spans="2:19" ht="146.25" customHeight="1" x14ac:dyDescent="0.25">
      <c r="B25" s="366"/>
      <c r="C25" s="363" t="s">
        <v>88</v>
      </c>
      <c r="D25" s="133" t="s">
        <v>89</v>
      </c>
      <c r="E25" s="169"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134">
        <f>+Autodiagnóstico!H27</f>
        <v>10</v>
      </c>
      <c r="G25" s="135"/>
      <c r="H25" s="136"/>
      <c r="I25" s="136"/>
      <c r="J25" s="137"/>
      <c r="K25" s="208" t="s">
        <v>220</v>
      </c>
      <c r="L25" s="138"/>
      <c r="M25" s="258">
        <v>44196</v>
      </c>
      <c r="N25" s="209" t="s">
        <v>221</v>
      </c>
      <c r="O25" s="187" t="s">
        <v>204</v>
      </c>
      <c r="P25" s="262"/>
      <c r="Q25" s="262"/>
      <c r="R25" s="281" t="s">
        <v>261</v>
      </c>
      <c r="S25" s="22"/>
    </row>
    <row r="26" spans="2:19" ht="67.5" customHeight="1" x14ac:dyDescent="0.25">
      <c r="B26" s="366"/>
      <c r="C26" s="323"/>
      <c r="D26" s="357" t="s">
        <v>92</v>
      </c>
      <c r="E26" s="170" t="str">
        <f>+Autodiagnóstico!G28</f>
        <v xml:space="preserve">Contar con un líder o área responsable encargada del proceso de planeación. </v>
      </c>
      <c r="F26" s="139">
        <f>+Autodiagnóstico!H28</f>
        <v>100</v>
      </c>
      <c r="G26" s="140"/>
      <c r="H26" s="141"/>
      <c r="I26" s="141"/>
      <c r="J26" s="141"/>
      <c r="K26" s="141"/>
      <c r="L26" s="141"/>
      <c r="M26" s="141"/>
      <c r="N26" s="185"/>
      <c r="O26" s="185"/>
      <c r="P26" s="264"/>
      <c r="Q26" s="264"/>
      <c r="R26" s="279" t="s">
        <v>257</v>
      </c>
      <c r="S26" s="22"/>
    </row>
    <row r="27" spans="2:19" ht="69" customHeight="1" x14ac:dyDescent="0.25">
      <c r="B27" s="366"/>
      <c r="C27" s="323"/>
      <c r="D27" s="358"/>
      <c r="E27" s="171" t="str">
        <f>+Autodiagnóstico!G29</f>
        <v xml:space="preserve">Formular resultados a alcanzar en términos de cantidad y calidad de los productos y servicios que va a generar, año a año y en el largo plazo (4, 10, 20 años). </v>
      </c>
      <c r="F27" s="142">
        <f>+Autodiagnóstico!H29</f>
        <v>100</v>
      </c>
      <c r="G27" s="143"/>
      <c r="H27" s="144"/>
      <c r="I27" s="144"/>
      <c r="J27" s="144"/>
      <c r="K27" s="144"/>
      <c r="L27" s="144"/>
      <c r="M27" s="144"/>
      <c r="N27" s="186"/>
      <c r="O27" s="186"/>
      <c r="P27" s="264"/>
      <c r="Q27" s="264"/>
      <c r="R27" s="279" t="s">
        <v>257</v>
      </c>
      <c r="S27" s="22"/>
    </row>
    <row r="28" spans="2:19" ht="144" customHeight="1" x14ac:dyDescent="0.25">
      <c r="B28" s="366"/>
      <c r="C28" s="323"/>
      <c r="D28" s="358"/>
      <c r="E28" s="171" t="str">
        <f>+Autodiagnóstico!G30</f>
        <v>Formular las metas de corto y largo plazo, financiables, tangibles, medibles, cuantificables, audaces y coherentes con los problemas y necesidades que deben atender o satisface</v>
      </c>
      <c r="F28" s="142">
        <f>+Autodiagnóstico!H30</f>
        <v>70</v>
      </c>
      <c r="G28" s="143"/>
      <c r="H28" s="144"/>
      <c r="I28" s="144"/>
      <c r="J28" s="144"/>
      <c r="K28" s="178" t="s">
        <v>222</v>
      </c>
      <c r="L28" s="178"/>
      <c r="M28" s="258">
        <v>44196</v>
      </c>
      <c r="N28" s="242" t="s">
        <v>223</v>
      </c>
      <c r="O28" s="187" t="s">
        <v>204</v>
      </c>
      <c r="P28" s="262"/>
      <c r="Q28" s="262"/>
      <c r="R28" s="281" t="s">
        <v>261</v>
      </c>
      <c r="S28" s="22"/>
    </row>
    <row r="29" spans="2:19" ht="165.75" customHeight="1" x14ac:dyDescent="0.25">
      <c r="B29" s="366"/>
      <c r="C29" s="323"/>
      <c r="D29" s="358"/>
      <c r="E29" s="171" t="str">
        <f>+Autodiagnóstico!G31</f>
        <v>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142">
        <f>+Autodiagnóstico!H31</f>
        <v>30</v>
      </c>
      <c r="G29" s="143"/>
      <c r="H29" s="144"/>
      <c r="I29" s="144"/>
      <c r="J29" s="144"/>
      <c r="K29" s="179" t="s">
        <v>224</v>
      </c>
      <c r="L29" s="144"/>
      <c r="M29" s="257">
        <v>43799</v>
      </c>
      <c r="N29" s="186" t="s">
        <v>225</v>
      </c>
      <c r="O29" s="186"/>
      <c r="P29" s="264"/>
      <c r="Q29" s="264"/>
      <c r="R29" s="281" t="s">
        <v>263</v>
      </c>
      <c r="S29" s="22"/>
    </row>
    <row r="30" spans="2:19" ht="152.25" customHeight="1" x14ac:dyDescent="0.25">
      <c r="B30" s="366"/>
      <c r="C30" s="323"/>
      <c r="D30" s="358"/>
      <c r="E30" s="171" t="str">
        <f>+Autodiagnóstico!G32</f>
        <v>Establecer qué se debe medir y qué información se quiere obtener de esa medición, para saber qué tipo de indicador se necesita</v>
      </c>
      <c r="F30" s="142">
        <f>+Autodiagnóstico!H32</f>
        <v>60</v>
      </c>
      <c r="G30" s="143"/>
      <c r="H30" s="144"/>
      <c r="I30" s="144"/>
      <c r="J30" s="144"/>
      <c r="K30" s="178" t="s">
        <v>226</v>
      </c>
      <c r="L30" s="178"/>
      <c r="M30" s="258">
        <v>44196</v>
      </c>
      <c r="N30" s="242" t="s">
        <v>227</v>
      </c>
      <c r="O30" s="187" t="s">
        <v>204</v>
      </c>
      <c r="P30" s="262"/>
      <c r="Q30" s="262"/>
      <c r="R30" s="281" t="s">
        <v>261</v>
      </c>
      <c r="S30" s="22"/>
    </row>
    <row r="31" spans="2:19" ht="61.5" customHeight="1" x14ac:dyDescent="0.25">
      <c r="B31" s="366"/>
      <c r="C31" s="323"/>
      <c r="D31" s="358"/>
      <c r="E31" s="171" t="str">
        <f>+Autodiagnóstico!G33</f>
        <v>Formular los indicadores que permitirán verificar el cumplimiento de objetivos y metas así como el alcance de los resultados propuestos e introducir ajustes a los planes de acción (evaluación del desempeño institucional)</v>
      </c>
      <c r="F31" s="142">
        <f>+Autodiagnóstico!H33</f>
        <v>100</v>
      </c>
      <c r="G31" s="143"/>
      <c r="H31" s="144"/>
      <c r="I31" s="144"/>
      <c r="J31" s="144"/>
      <c r="K31" s="144"/>
      <c r="L31" s="144"/>
      <c r="M31" s="144"/>
      <c r="N31" s="186"/>
      <c r="O31" s="186"/>
      <c r="P31" s="264"/>
      <c r="Q31" s="264"/>
      <c r="R31" s="279" t="s">
        <v>257</v>
      </c>
      <c r="S31" s="22"/>
    </row>
    <row r="32" spans="2:19" ht="146.25" customHeight="1" x14ac:dyDescent="0.25">
      <c r="B32" s="366"/>
      <c r="C32" s="323"/>
      <c r="D32" s="358"/>
      <c r="E32" s="171" t="str">
        <f>+Autodiagnóstico!G34</f>
        <v>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142">
        <f>+Autodiagnóstico!H34</f>
        <v>80</v>
      </c>
      <c r="G32" s="143"/>
      <c r="H32" s="144"/>
      <c r="I32" s="144"/>
      <c r="J32" s="144"/>
      <c r="K32" s="178" t="s">
        <v>228</v>
      </c>
      <c r="L32" s="178"/>
      <c r="M32" s="258">
        <v>44196</v>
      </c>
      <c r="N32" s="242" t="s">
        <v>227</v>
      </c>
      <c r="O32" s="187" t="s">
        <v>204</v>
      </c>
      <c r="P32" s="262"/>
      <c r="Q32" s="262"/>
      <c r="R32" s="281" t="s">
        <v>261</v>
      </c>
      <c r="S32" s="22"/>
    </row>
    <row r="33" spans="2:19" ht="147" customHeight="1" x14ac:dyDescent="0.25">
      <c r="B33" s="366"/>
      <c r="C33" s="323"/>
      <c r="D33" s="358"/>
      <c r="E33" s="171" t="str">
        <f>+Autodiagnóstico!G35</f>
        <v>Establecer la frecuencia adecuada para la medición de los indicadores, a fin de tomar decisiones en el momento justo</v>
      </c>
      <c r="F33" s="142">
        <f>+Autodiagnóstico!H35</f>
        <v>100</v>
      </c>
      <c r="G33" s="143"/>
      <c r="H33" s="144"/>
      <c r="I33" s="144"/>
      <c r="J33" s="144"/>
      <c r="K33" s="178" t="s">
        <v>229</v>
      </c>
      <c r="L33" s="178"/>
      <c r="M33" s="258">
        <v>44196</v>
      </c>
      <c r="N33" s="242" t="s">
        <v>227</v>
      </c>
      <c r="O33" s="187" t="s">
        <v>204</v>
      </c>
      <c r="P33" s="262"/>
      <c r="Q33" s="262"/>
      <c r="R33" s="281" t="s">
        <v>261</v>
      </c>
      <c r="S33" s="22"/>
    </row>
    <row r="34" spans="2:19" ht="147.75" customHeight="1" x14ac:dyDescent="0.25">
      <c r="B34" s="366"/>
      <c r="C34" s="323"/>
      <c r="D34" s="358"/>
      <c r="E34" s="171" t="str">
        <f>+Autodiagnóstico!G36</f>
        <v>Identificar, en la medida de lo posible) los efectos o cambios que se quiere generar en el mejoramiento de las condiciones de vida de sus grupos de valor</v>
      </c>
      <c r="F34" s="142">
        <f>+Autodiagnóstico!H36</f>
        <v>1</v>
      </c>
      <c r="G34" s="143"/>
      <c r="H34" s="144"/>
      <c r="I34" s="144"/>
      <c r="J34" s="144"/>
      <c r="K34" s="211" t="s">
        <v>230</v>
      </c>
      <c r="L34" s="210"/>
      <c r="M34" s="258">
        <v>44196</v>
      </c>
      <c r="N34" s="204" t="s">
        <v>203</v>
      </c>
      <c r="O34" s="187" t="s">
        <v>204</v>
      </c>
      <c r="P34" s="262"/>
      <c r="Q34" s="262"/>
      <c r="R34" s="281" t="s">
        <v>261</v>
      </c>
      <c r="S34" s="22"/>
    </row>
    <row r="35" spans="2:19" ht="254.25" customHeight="1" x14ac:dyDescent="0.25">
      <c r="B35" s="366"/>
      <c r="C35" s="323"/>
      <c r="D35" s="358"/>
      <c r="E35" s="171" t="str">
        <f>+Autodiagnóstico!G37</f>
        <v>Diseñar los controles necesarios para que la planeación y su ejecución se lleven a cabo de manera eficiente, eficaz, efectiva y transparente, logrando una adecuada prestación de los servicios o producción de bienes que le son inherentes</v>
      </c>
      <c r="F35" s="142">
        <f>+Autodiagnóstico!H37</f>
        <v>20</v>
      </c>
      <c r="G35" s="143"/>
      <c r="H35" s="144"/>
      <c r="I35" s="144"/>
      <c r="J35" s="144"/>
      <c r="K35" s="144" t="s">
        <v>231</v>
      </c>
      <c r="L35" s="212">
        <v>43678</v>
      </c>
      <c r="M35" s="212">
        <v>43707</v>
      </c>
      <c r="N35" s="241" t="s">
        <v>232</v>
      </c>
      <c r="O35" s="187" t="s">
        <v>204</v>
      </c>
      <c r="P35" s="261" t="s">
        <v>233</v>
      </c>
      <c r="Q35" s="261" t="s">
        <v>234</v>
      </c>
      <c r="R35" s="282" t="s">
        <v>267</v>
      </c>
      <c r="S35" s="22"/>
    </row>
    <row r="36" spans="2:19" ht="68.25" customHeight="1" x14ac:dyDescent="0.25">
      <c r="B36" s="366"/>
      <c r="C36" s="323"/>
      <c r="D36" s="358"/>
      <c r="E36" s="171" t="str">
        <f>+Autodiagnóstico!G38</f>
        <v>Analizar el contexto interno y externo de la entidad para la identificación de los riesgos y sus posibles causas (incluidos riesgos operativos, riesgos de riesgos de contratación, riesgos para la defensa jurídica, riesgos de seguridad digital, entre otros)</v>
      </c>
      <c r="F36" s="142">
        <f>+Autodiagnóstico!H38</f>
        <v>100</v>
      </c>
      <c r="G36" s="143"/>
      <c r="H36" s="144"/>
      <c r="I36" s="144"/>
      <c r="J36" s="144"/>
      <c r="K36" s="144"/>
      <c r="L36" s="144"/>
      <c r="M36" s="144"/>
      <c r="N36" s="186"/>
      <c r="O36" s="186"/>
      <c r="P36" s="264"/>
      <c r="Q36" s="264"/>
      <c r="R36" s="279" t="s">
        <v>257</v>
      </c>
      <c r="S36" s="22"/>
    </row>
    <row r="37" spans="2:19" ht="66" customHeight="1" x14ac:dyDescent="0.25">
      <c r="B37" s="366"/>
      <c r="C37" s="323"/>
      <c r="D37" s="358"/>
      <c r="E37" s="171" t="str">
        <f>+Autodiagnóstico!G39</f>
        <v>Incluir la planeación de las demás dimensiones de MIPG y de sus políticas, acorde con lo señalado para cada una, tales como talento humano, TIC, plan anticorrupción y de servicio al ciudadano, plan anual de adquisiciones, planes de archivo, entre otros.</v>
      </c>
      <c r="F37" s="142">
        <f>+Autodiagnóstico!H39</f>
        <v>100</v>
      </c>
      <c r="G37" s="143"/>
      <c r="H37" s="144"/>
      <c r="I37" s="144"/>
      <c r="J37" s="144"/>
      <c r="K37" s="144"/>
      <c r="L37" s="144"/>
      <c r="M37" s="144"/>
      <c r="N37" s="186"/>
      <c r="O37" s="186"/>
      <c r="P37" s="264"/>
      <c r="Q37" s="264"/>
      <c r="R37" s="279" t="s">
        <v>257</v>
      </c>
      <c r="S37" s="22"/>
    </row>
    <row r="38" spans="2:19" ht="66" customHeight="1" x14ac:dyDescent="0.25">
      <c r="B38" s="366"/>
      <c r="C38" s="323"/>
      <c r="D38" s="358"/>
      <c r="E38" s="171" t="str">
        <f>+Autodiagnóstico!G40</f>
        <v>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142">
        <f>+Autodiagnóstico!H40</f>
        <v>100</v>
      </c>
      <c r="G38" s="143"/>
      <c r="H38" s="144"/>
      <c r="I38" s="144"/>
      <c r="J38" s="144"/>
      <c r="K38" s="144"/>
      <c r="L38" s="144"/>
      <c r="M38" s="144"/>
      <c r="N38" s="186"/>
      <c r="O38" s="186"/>
      <c r="P38" s="264"/>
      <c r="Q38" s="264"/>
      <c r="R38" s="279" t="s">
        <v>257</v>
      </c>
      <c r="S38" s="22"/>
    </row>
    <row r="39" spans="2:19" ht="111.75" customHeight="1" x14ac:dyDescent="0.25">
      <c r="B39" s="366"/>
      <c r="C39" s="323"/>
      <c r="D39" s="358"/>
      <c r="E39" s="171" t="str">
        <f>+Autodiagnóstico!G41</f>
        <v>Socializar el PAAC antes de su publicación para que actores internos y externos formulen sus observaciones y propuestas</v>
      </c>
      <c r="F39" s="142">
        <f>+Autodiagnóstico!H41</f>
        <v>50</v>
      </c>
      <c r="G39" s="143"/>
      <c r="H39" s="144"/>
      <c r="I39" s="144"/>
      <c r="J39" s="144"/>
      <c r="K39" s="179" t="s">
        <v>235</v>
      </c>
      <c r="L39" s="214">
        <v>43831</v>
      </c>
      <c r="M39" s="212">
        <v>43861</v>
      </c>
      <c r="N39" s="213" t="s">
        <v>236</v>
      </c>
      <c r="O39" s="187" t="s">
        <v>204</v>
      </c>
      <c r="P39" s="262"/>
      <c r="Q39" s="262"/>
      <c r="R39" s="280" t="s">
        <v>268</v>
      </c>
      <c r="S39" s="22"/>
    </row>
    <row r="40" spans="2:19" ht="59.25" customHeight="1" x14ac:dyDescent="0.25">
      <c r="B40" s="366"/>
      <c r="C40" s="323"/>
      <c r="D40" s="358"/>
      <c r="E40" s="171" t="str">
        <f>+Autodiagnóstico!G42</f>
        <v>Publicar el Plan Anticorrupción y de Atención al Ciudadano a más tardar el 31 de enero de cada año en la sección "transparencia y acceso a la información pública" del sitio web oficial de la entidad.</v>
      </c>
      <c r="F40" s="142">
        <f>+Autodiagnóstico!H42</f>
        <v>100</v>
      </c>
      <c r="G40" s="143"/>
      <c r="H40" s="144"/>
      <c r="I40" s="144"/>
      <c r="J40" s="144"/>
      <c r="K40" s="144"/>
      <c r="L40" s="144"/>
      <c r="M40" s="144"/>
      <c r="N40" s="186"/>
      <c r="O40" s="187"/>
      <c r="P40" s="262"/>
      <c r="Q40" s="262"/>
      <c r="R40" s="279" t="s">
        <v>257</v>
      </c>
      <c r="S40" s="22"/>
    </row>
    <row r="41" spans="2:19" ht="149.25" customHeight="1" x14ac:dyDescent="0.25">
      <c r="B41" s="366"/>
      <c r="C41" s="323"/>
      <c r="D41" s="358"/>
      <c r="E41" s="171" t="str">
        <f>+Autodiagnóstico!G43</f>
        <v>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142">
        <f>+Autodiagnóstico!H43</f>
        <v>80</v>
      </c>
      <c r="G41" s="143"/>
      <c r="H41" s="144"/>
      <c r="I41" s="144"/>
      <c r="J41" s="144"/>
      <c r="K41" s="179" t="s">
        <v>237</v>
      </c>
      <c r="L41" s="144"/>
      <c r="M41" s="224">
        <v>43799</v>
      </c>
      <c r="N41" s="213" t="s">
        <v>238</v>
      </c>
      <c r="O41" s="187" t="s">
        <v>204</v>
      </c>
      <c r="P41" s="262"/>
      <c r="Q41" s="262"/>
      <c r="R41" s="281" t="s">
        <v>263</v>
      </c>
      <c r="S41" s="22"/>
    </row>
    <row r="42" spans="2:19" ht="66.75" customHeight="1" x14ac:dyDescent="0.25">
      <c r="B42" s="366"/>
      <c r="C42" s="323"/>
      <c r="D42" s="359"/>
      <c r="E42" s="172" t="str">
        <f>+Autodiagnóstico!G44</f>
        <v>Publicar el Plan de Acción Anual a más tardar el 31 de enero de cada vigencia</v>
      </c>
      <c r="F42" s="145">
        <f>+Autodiagnóstico!H44</f>
        <v>100</v>
      </c>
      <c r="G42" s="146"/>
      <c r="H42" s="147"/>
      <c r="I42" s="147"/>
      <c r="J42" s="147"/>
      <c r="K42" s="147"/>
      <c r="L42" s="147"/>
      <c r="M42" s="147"/>
      <c r="N42" s="188"/>
      <c r="O42" s="188"/>
      <c r="P42" s="264"/>
      <c r="Q42" s="264"/>
      <c r="R42" s="279" t="s">
        <v>257</v>
      </c>
      <c r="S42" s="22"/>
    </row>
    <row r="43" spans="2:19" ht="152.25" customHeight="1" x14ac:dyDescent="0.25">
      <c r="B43" s="366"/>
      <c r="C43" s="323"/>
      <c r="D43" s="357" t="s">
        <v>125</v>
      </c>
      <c r="E43" s="170" t="str">
        <f>+Autodiagnóstico!G45</f>
        <v>Formular los planes en consonancia con la programación presupuestal de la entidad (Marco de Gasto de Mediano Plazo -MGMP y presupuesto anual) de tal manera que la planeación sea presupuestalmente viable y sostenible.</v>
      </c>
      <c r="F43" s="139">
        <f>+Autodiagnóstico!H45</f>
        <v>80</v>
      </c>
      <c r="G43" s="140"/>
      <c r="H43" s="141"/>
      <c r="I43" s="141"/>
      <c r="J43" s="141"/>
      <c r="K43" s="215" t="s">
        <v>239</v>
      </c>
      <c r="L43" s="218"/>
      <c r="M43" s="258">
        <v>44196</v>
      </c>
      <c r="N43" s="252" t="s">
        <v>240</v>
      </c>
      <c r="O43" s="219" t="s">
        <v>204</v>
      </c>
      <c r="P43" s="262"/>
      <c r="Q43" s="262"/>
      <c r="R43" s="281" t="s">
        <v>261</v>
      </c>
      <c r="S43" s="22"/>
    </row>
    <row r="44" spans="2:19" ht="160.5" customHeight="1" x14ac:dyDescent="0.25">
      <c r="B44" s="366"/>
      <c r="C44" s="323"/>
      <c r="D44" s="358"/>
      <c r="E44" s="171" t="str">
        <f>+Autodiagnóstico!G46</f>
        <v>Formular los planes con base en resultados obtenidos (información sobre desempeño) en programas, planes o proyectos anteriores</v>
      </c>
      <c r="F44" s="142">
        <f>+Autodiagnóstico!H46</f>
        <v>1</v>
      </c>
      <c r="G44" s="143"/>
      <c r="H44" s="144"/>
      <c r="I44" s="144"/>
      <c r="J44" s="144"/>
      <c r="K44" s="216" t="s">
        <v>241</v>
      </c>
      <c r="L44" s="144"/>
      <c r="M44" s="258">
        <v>43920</v>
      </c>
      <c r="N44" s="213" t="s">
        <v>242</v>
      </c>
      <c r="O44" s="187" t="s">
        <v>204</v>
      </c>
      <c r="P44" s="262"/>
      <c r="Q44" s="262"/>
      <c r="R44" s="281" t="s">
        <v>264</v>
      </c>
      <c r="S44" s="22"/>
    </row>
    <row r="45" spans="2:19" ht="148.5" customHeight="1" x14ac:dyDescent="0.25">
      <c r="B45" s="366"/>
      <c r="C45" s="323"/>
      <c r="D45" s="358"/>
      <c r="E45" s="171" t="str">
        <f>+Autodiagnóstico!G47</f>
        <v>Priorizar la asignación de recursos (tanto de inversión como de funcionamiento) con base en las metas estratégicas definidas</v>
      </c>
      <c r="F45" s="142">
        <f>+Autodiagnóstico!H47</f>
        <v>70</v>
      </c>
      <c r="G45" s="143"/>
      <c r="H45" s="144"/>
      <c r="I45" s="144"/>
      <c r="J45" s="186"/>
      <c r="K45" s="255" t="s">
        <v>243</v>
      </c>
      <c r="L45" s="196"/>
      <c r="M45" s="258">
        <v>43830</v>
      </c>
      <c r="N45" s="213" t="s">
        <v>244</v>
      </c>
      <c r="O45" s="187" t="s">
        <v>204</v>
      </c>
      <c r="P45" s="262"/>
      <c r="Q45" s="262"/>
      <c r="R45" s="281" t="s">
        <v>260</v>
      </c>
      <c r="S45" s="22"/>
    </row>
    <row r="46" spans="2:19" ht="60" customHeight="1" x14ac:dyDescent="0.25">
      <c r="B46" s="366"/>
      <c r="C46" s="323"/>
      <c r="D46" s="358"/>
      <c r="E46" s="171" t="str">
        <f>+Autodiagnóstico!G48</f>
        <v>Para las entidades que se rigen por las normas del Presupuesto General de la Nación</v>
      </c>
      <c r="F46" s="142">
        <f>+Autodiagnóstico!H48</f>
        <v>100</v>
      </c>
      <c r="G46" s="143"/>
      <c r="H46" s="144"/>
      <c r="I46" s="144"/>
      <c r="J46" s="144"/>
      <c r="K46" s="217"/>
      <c r="L46" s="144"/>
      <c r="M46" s="144"/>
      <c r="N46" s="186"/>
      <c r="O46" s="186"/>
      <c r="P46" s="264"/>
      <c r="Q46" s="264"/>
      <c r="R46" s="279" t="s">
        <v>257</v>
      </c>
      <c r="S46" s="22"/>
    </row>
    <row r="47" spans="2:19" ht="69" customHeight="1" x14ac:dyDescent="0.25">
      <c r="B47" s="366"/>
      <c r="C47" s="323"/>
      <c r="D47" s="358"/>
      <c r="E47" s="171" t="str">
        <f>+Autodiagnóstico!G49</f>
        <v>Desagregar el presupuesto para cada vigencia en el aplicativo destinado para tal fin (SIIF Nación), a partir de la aprobación de la Ley Anual de Presupuesto y de la expedición del decreto de liquidación, (enero de cada año)</v>
      </c>
      <c r="F47" s="142">
        <f>+Autodiagnóstico!H49</f>
        <v>100</v>
      </c>
      <c r="G47" s="143"/>
      <c r="H47" s="144"/>
      <c r="I47" s="144"/>
      <c r="J47" s="144"/>
      <c r="K47" s="144"/>
      <c r="L47" s="144"/>
      <c r="M47" s="144"/>
      <c r="N47" s="186"/>
      <c r="O47" s="186"/>
      <c r="P47" s="264"/>
      <c r="Q47" s="264"/>
      <c r="R47" s="279" t="s">
        <v>257</v>
      </c>
      <c r="S47" s="22"/>
    </row>
    <row r="48" spans="2:19" ht="63" customHeight="1" x14ac:dyDescent="0.25">
      <c r="B48" s="366"/>
      <c r="C48" s="323"/>
      <c r="D48" s="358"/>
      <c r="E48" s="171" t="str">
        <f>+Autodiagnóstico!G50</f>
        <v>Iniciar la ejecución presupuestal, una vez registrada la información en SIIF Nación</v>
      </c>
      <c r="F48" s="142">
        <f>+Autodiagnóstico!H50</f>
        <v>100</v>
      </c>
      <c r="G48" s="143"/>
      <c r="H48" s="144"/>
      <c r="I48" s="144"/>
      <c r="J48" s="144"/>
      <c r="K48" s="144"/>
      <c r="L48" s="144"/>
      <c r="M48" s="144"/>
      <c r="N48" s="186"/>
      <c r="O48" s="186"/>
      <c r="P48" s="264"/>
      <c r="Q48" s="264"/>
      <c r="R48" s="279" t="s">
        <v>257</v>
      </c>
      <c r="S48" s="22"/>
    </row>
    <row r="49" spans="2:19" ht="102" customHeight="1" x14ac:dyDescent="0.25">
      <c r="B49" s="366"/>
      <c r="C49" s="323"/>
      <c r="D49" s="358"/>
      <c r="E49" s="171" t="str">
        <f>+Autodiagnóstico!G51</f>
        <v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142">
        <f>+Autodiagnóstico!H51</f>
        <v>100</v>
      </c>
      <c r="G49" s="143"/>
      <c r="H49" s="144"/>
      <c r="I49" s="144"/>
      <c r="J49" s="144"/>
      <c r="K49" s="144"/>
      <c r="L49" s="144"/>
      <c r="M49" s="144"/>
      <c r="N49" s="186"/>
      <c r="O49" s="186"/>
      <c r="P49" s="264"/>
      <c r="Q49" s="264"/>
      <c r="R49" s="279" t="s">
        <v>257</v>
      </c>
      <c r="S49" s="22"/>
    </row>
    <row r="50" spans="2:19" ht="65.25" customHeight="1" x14ac:dyDescent="0.25">
      <c r="B50" s="366"/>
      <c r="C50" s="323"/>
      <c r="D50" s="358"/>
      <c r="E50" s="171" t="str">
        <f>+Autodiagnóstico!G52</f>
        <v>Radicar el PAC en la Dirección General de Crédito Público y Tesoro Nacional de MinHacienda antes del 20 de diciembre</v>
      </c>
      <c r="F50" s="142">
        <f>+Autodiagnóstico!H52</f>
        <v>100</v>
      </c>
      <c r="G50" s="143"/>
      <c r="H50" s="144"/>
      <c r="I50" s="144"/>
      <c r="J50" s="144"/>
      <c r="K50" s="144"/>
      <c r="L50" s="144"/>
      <c r="M50" s="144"/>
      <c r="N50" s="186"/>
      <c r="O50" s="186"/>
      <c r="P50" s="264"/>
      <c r="Q50" s="264"/>
      <c r="R50" s="279" t="s">
        <v>257</v>
      </c>
      <c r="S50" s="22"/>
    </row>
    <row r="51" spans="2:19" ht="60" customHeight="1" x14ac:dyDescent="0.25">
      <c r="B51" s="366"/>
      <c r="C51" s="323"/>
      <c r="D51" s="358"/>
      <c r="E51" s="171" t="str">
        <f>+Autodiagnóstico!G53</f>
        <v>Presentar las solicitudes de modificación al PAC a la Dirección General de Crédito Público y Tesoro Nacional, en el formato que ésta establezca y de manera oportuna.</v>
      </c>
      <c r="F51" s="142">
        <f>+Autodiagnóstico!H53</f>
        <v>100</v>
      </c>
      <c r="G51" s="143"/>
      <c r="H51" s="144"/>
      <c r="I51" s="144"/>
      <c r="J51" s="144"/>
      <c r="K51" s="144"/>
      <c r="L51" s="144"/>
      <c r="M51" s="144"/>
      <c r="N51" s="186"/>
      <c r="O51" s="186"/>
      <c r="P51" s="264"/>
      <c r="Q51" s="264"/>
      <c r="R51" s="279" t="s">
        <v>257</v>
      </c>
      <c r="S51" s="22"/>
    </row>
    <row r="52" spans="2:19" ht="59.25" customHeight="1" x14ac:dyDescent="0.25">
      <c r="B52" s="366"/>
      <c r="C52" s="323"/>
      <c r="D52" s="358"/>
      <c r="E52" s="171" t="str">
        <f>+Autodiagnóstico!G54</f>
        <v xml:space="preserve">Formular el Plan Anual de Adquisiciones PAA, que contenga las adquisiciones de bienes y servicios que requiera una entidad, con cargo a los presupuestos de funcionamiento y de inversión. </v>
      </c>
      <c r="F52" s="142">
        <f>+Autodiagnóstico!H54</f>
        <v>100</v>
      </c>
      <c r="G52" s="143"/>
      <c r="H52" s="144"/>
      <c r="I52" s="144"/>
      <c r="J52" s="144"/>
      <c r="K52" s="144"/>
      <c r="L52" s="144"/>
      <c r="M52" s="144"/>
      <c r="N52" s="186"/>
      <c r="O52" s="186"/>
      <c r="P52" s="264"/>
      <c r="Q52" s="264"/>
      <c r="R52" s="279" t="s">
        <v>257</v>
      </c>
      <c r="S52" s="22"/>
    </row>
    <row r="53" spans="2:19" ht="63" customHeight="1" x14ac:dyDescent="0.25">
      <c r="B53" s="366"/>
      <c r="C53" s="323"/>
      <c r="D53" s="359"/>
      <c r="E53" s="172" t="str">
        <f>+Autodiagnóstico!G55</f>
        <v>Publicar el PAA a fin de informar a los proveedores sobre posibles oportunidades de negocio permitiendo la preparación anticipada de procesos contractuales.</v>
      </c>
      <c r="F53" s="145">
        <f>+Autodiagnóstico!H55</f>
        <v>100</v>
      </c>
      <c r="G53" s="146"/>
      <c r="H53" s="147"/>
      <c r="I53" s="147"/>
      <c r="J53" s="147"/>
      <c r="K53" s="222"/>
      <c r="L53" s="147"/>
      <c r="M53" s="147"/>
      <c r="N53" s="188"/>
      <c r="O53" s="188"/>
      <c r="P53" s="264"/>
      <c r="Q53" s="264"/>
      <c r="R53" s="279" t="s">
        <v>257</v>
      </c>
      <c r="S53" s="22"/>
    </row>
    <row r="54" spans="2:19" ht="147.75" customHeight="1" x14ac:dyDescent="0.25">
      <c r="B54" s="366"/>
      <c r="C54" s="323"/>
      <c r="D54" s="327" t="s">
        <v>145</v>
      </c>
      <c r="E54" s="167" t="str">
        <f>+Autodiagnóstico!G56</f>
        <v>Involucrar a la ciudadanía y grupos de interés en el diagnóstico y formulación de los planes, programas o proyectos de la entidad, de interés ciudadano</v>
      </c>
      <c r="F54" s="120">
        <f>+Autodiagnóstico!H56</f>
        <v>50</v>
      </c>
      <c r="G54" s="70"/>
      <c r="H54" s="71"/>
      <c r="I54" s="71"/>
      <c r="J54" s="220"/>
      <c r="K54" s="380" t="s">
        <v>245</v>
      </c>
      <c r="L54" s="59"/>
      <c r="M54" s="270">
        <v>44196</v>
      </c>
      <c r="N54" s="381" t="s">
        <v>246</v>
      </c>
      <c r="O54" s="383" t="s">
        <v>204</v>
      </c>
      <c r="P54" s="262"/>
      <c r="Q54" s="262"/>
      <c r="R54" s="281" t="s">
        <v>261</v>
      </c>
      <c r="S54" s="22"/>
    </row>
    <row r="55" spans="2:19" ht="162.75" customHeight="1" x14ac:dyDescent="0.25">
      <c r="B55" s="366"/>
      <c r="C55" s="331"/>
      <c r="D55" s="328"/>
      <c r="E55" s="173" t="str">
        <f>+Autodiagnóstico!G57</f>
        <v>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129">
        <f>+Autodiagnóstico!H57</f>
        <v>80</v>
      </c>
      <c r="G55" s="130"/>
      <c r="H55" s="131"/>
      <c r="I55" s="131"/>
      <c r="J55" s="221"/>
      <c r="K55" s="380"/>
      <c r="L55" s="132"/>
      <c r="M55" s="269">
        <v>44196</v>
      </c>
      <c r="N55" s="382"/>
      <c r="O55" s="382"/>
      <c r="P55" s="260"/>
      <c r="Q55" s="260"/>
      <c r="R55" s="281" t="s">
        <v>261</v>
      </c>
      <c r="S55" s="22"/>
    </row>
    <row r="56" spans="2:19" ht="150.75" customHeight="1" x14ac:dyDescent="0.25">
      <c r="B56" s="366"/>
      <c r="C56" s="323" t="s">
        <v>150</v>
      </c>
      <c r="D56" s="360" t="s">
        <v>150</v>
      </c>
      <c r="E56" s="174" t="str">
        <f>+Autodiagnóstico!G58</f>
        <v>Demostrar, por parte del equipo directivo, compromiso con los resultados esperados y objetivos propuestos, con el cumplimiento del propósito fundamental de la entidad y con la satisfacción de las necesidades y resolución de los problemas de sus grupos de valor</v>
      </c>
      <c r="F56" s="148">
        <f>+Autodiagnóstico!H58</f>
        <v>70</v>
      </c>
      <c r="G56" s="149"/>
      <c r="H56" s="150"/>
      <c r="I56" s="150"/>
      <c r="J56" s="150"/>
      <c r="K56" s="226" t="s">
        <v>247</v>
      </c>
      <c r="L56" s="225"/>
      <c r="M56" s="271">
        <v>44196</v>
      </c>
      <c r="N56" s="227" t="s">
        <v>248</v>
      </c>
      <c r="O56" s="189" t="s">
        <v>249</v>
      </c>
      <c r="P56" s="189"/>
      <c r="Q56" s="189"/>
      <c r="R56" s="281" t="s">
        <v>261</v>
      </c>
      <c r="S56" s="22"/>
    </row>
    <row r="57" spans="2:19" ht="65.25" customHeight="1" x14ac:dyDescent="0.25">
      <c r="B57" s="366"/>
      <c r="C57" s="323"/>
      <c r="D57" s="361"/>
      <c r="E57" s="175" t="str">
        <f>+Autodiagnóstico!G59</f>
        <v>Construir un marco estratégico, por parte del equipo directivo, que permita trazar la hoja de ruta para la ejecución de las acciones a cargo de toda la entidad, y encaminarla al logro de los objetivos, metas, programas y proyectos institucionales</v>
      </c>
      <c r="F57" s="151">
        <f>+Autodiagnóstico!H59</f>
        <v>100</v>
      </c>
      <c r="G57" s="152"/>
      <c r="H57" s="153"/>
      <c r="I57" s="153"/>
      <c r="J57" s="153"/>
      <c r="K57" s="153"/>
      <c r="L57" s="153"/>
      <c r="M57" s="153"/>
      <c r="N57" s="190"/>
      <c r="O57" s="190"/>
      <c r="P57" s="190"/>
      <c r="Q57" s="190"/>
      <c r="R57" s="279" t="s">
        <v>257</v>
      </c>
      <c r="S57" s="22"/>
    </row>
    <row r="58" spans="2:19" ht="154.5" customHeight="1" x14ac:dyDescent="0.25">
      <c r="B58" s="366"/>
      <c r="C58" s="323"/>
      <c r="D58" s="361"/>
      <c r="E58" s="175" t="str">
        <f>+Autodiagnóstico!G60</f>
        <v>Formular los lineamientos para administración del riesgo, por parte del equipo directivo (lineamientos precisos para el tratamiento, manejo y seguimiento a los riesgos que afectan el logro de los objetivos institucionales</v>
      </c>
      <c r="F58" s="151">
        <f>+Autodiagnóstico!H60</f>
        <v>80</v>
      </c>
      <c r="G58" s="152"/>
      <c r="H58" s="153"/>
      <c r="I58" s="153"/>
      <c r="J58" s="153"/>
      <c r="K58" s="223" t="s">
        <v>250</v>
      </c>
      <c r="L58" s="153"/>
      <c r="M58" s="271">
        <v>44196</v>
      </c>
      <c r="N58" s="230" t="s">
        <v>251</v>
      </c>
      <c r="O58" s="190" t="s">
        <v>252</v>
      </c>
      <c r="P58" s="190"/>
      <c r="Q58" s="190"/>
      <c r="R58" s="281" t="s">
        <v>261</v>
      </c>
      <c r="S58" s="22"/>
    </row>
    <row r="59" spans="2:19" ht="149.25" customHeight="1" x14ac:dyDescent="0.25">
      <c r="B59" s="366"/>
      <c r="C59" s="323"/>
      <c r="D59" s="361"/>
      <c r="E59" s="175" t="str">
        <f>+Autodiagnóstico!G61</f>
        <v>Identificar, por parte del equipo directivo, aquellos riesgos que impidan el logro de su propósito fundamental y las metas estratégicas.</v>
      </c>
      <c r="F59" s="151">
        <f>+Autodiagnóstico!H61</f>
        <v>50</v>
      </c>
      <c r="G59" s="152"/>
      <c r="H59" s="153"/>
      <c r="I59" s="153"/>
      <c r="J59" s="153"/>
      <c r="K59" s="223" t="s">
        <v>253</v>
      </c>
      <c r="L59" s="153"/>
      <c r="M59" s="271">
        <v>44196</v>
      </c>
      <c r="N59" s="190" t="s">
        <v>254</v>
      </c>
      <c r="O59" s="190" t="s">
        <v>252</v>
      </c>
      <c r="P59" s="190"/>
      <c r="Q59" s="190"/>
      <c r="R59" s="281" t="s">
        <v>261</v>
      </c>
      <c r="S59" s="22"/>
    </row>
    <row r="60" spans="2:19" ht="66.75" customHeight="1" x14ac:dyDescent="0.25">
      <c r="B60" s="366"/>
      <c r="C60" s="323"/>
      <c r="D60" s="361"/>
      <c r="E60" s="175" t="str">
        <f>+Autodiagnóstico!G62</f>
        <v>Facilitar la participación de los equipos de trabajo en el ejercicio de planeación institucional</v>
      </c>
      <c r="F60" s="151">
        <f>+Autodiagnóstico!H62</f>
        <v>100</v>
      </c>
      <c r="G60" s="152"/>
      <c r="H60" s="153"/>
      <c r="I60" s="153"/>
      <c r="J60" s="153"/>
      <c r="K60" s="153"/>
      <c r="L60" s="153"/>
      <c r="M60" s="153"/>
      <c r="N60" s="190"/>
      <c r="O60" s="190"/>
      <c r="P60" s="190"/>
      <c r="Q60" s="190"/>
      <c r="R60" s="279" t="s">
        <v>257</v>
      </c>
      <c r="S60" s="22"/>
    </row>
    <row r="61" spans="2:19" ht="61.5" customHeight="1" x14ac:dyDescent="0.25">
      <c r="B61" s="366"/>
      <c r="C61" s="323"/>
      <c r="D61" s="361"/>
      <c r="E61" s="175" t="str">
        <f>+Autodiagnóstico!G63</f>
        <v>Comunicar los lineamientos estratégicos y operativos previstos en los planes a todos los miembros del equipo de trabajo de la organización</v>
      </c>
      <c r="F61" s="151">
        <f>+Autodiagnóstico!H63</f>
        <v>100</v>
      </c>
      <c r="G61" s="152"/>
      <c r="H61" s="153"/>
      <c r="I61" s="153"/>
      <c r="J61" s="153"/>
      <c r="K61" s="153"/>
      <c r="L61" s="153"/>
      <c r="M61" s="153"/>
      <c r="N61" s="190"/>
      <c r="O61" s="190"/>
      <c r="P61" s="190"/>
      <c r="Q61" s="190"/>
      <c r="R61" s="279" t="s">
        <v>257</v>
      </c>
      <c r="S61" s="22"/>
    </row>
    <row r="62" spans="2:19" ht="63" customHeight="1" x14ac:dyDescent="0.25">
      <c r="B62" s="366"/>
      <c r="C62" s="323"/>
      <c r="D62" s="361"/>
      <c r="E62" s="175" t="str">
        <f>+Autodiagnóstico!G64</f>
        <v>Enfocar el trabajo hacia la atención de las prioridades identificadas y la consecución de los resultados de la entidad</v>
      </c>
      <c r="F62" s="151">
        <f>+Autodiagnóstico!H64</f>
        <v>100</v>
      </c>
      <c r="G62" s="152"/>
      <c r="H62" s="153"/>
      <c r="I62" s="153"/>
      <c r="J62" s="153"/>
      <c r="K62" s="153"/>
      <c r="L62" s="153"/>
      <c r="M62" s="153"/>
      <c r="N62" s="190"/>
      <c r="O62" s="190"/>
      <c r="P62" s="190"/>
      <c r="Q62" s="190"/>
      <c r="R62" s="279" t="s">
        <v>257</v>
      </c>
      <c r="S62" s="22"/>
    </row>
    <row r="63" spans="2:19" ht="150" customHeight="1" x14ac:dyDescent="0.25">
      <c r="B63" s="366"/>
      <c r="C63" s="323"/>
      <c r="D63" s="361"/>
      <c r="E63" s="175" t="str">
        <f>+Autodiagnóstico!G65</f>
        <v>Optimizar el uso de recursos, el desarrollo de los procesos y la asignación del talento humano, de acuerdo con las prioridades de los planes</v>
      </c>
      <c r="F63" s="151">
        <f>+Autodiagnóstico!H65</f>
        <v>1</v>
      </c>
      <c r="G63" s="152"/>
      <c r="H63" s="153"/>
      <c r="I63" s="153"/>
      <c r="J63" s="153"/>
      <c r="K63" s="215" t="s">
        <v>239</v>
      </c>
      <c r="L63" s="218"/>
      <c r="M63" s="258">
        <v>44196</v>
      </c>
      <c r="N63" s="252" t="s">
        <v>240</v>
      </c>
      <c r="O63" s="219" t="s">
        <v>204</v>
      </c>
      <c r="P63" s="259"/>
      <c r="Q63" s="259"/>
      <c r="R63" s="281" t="s">
        <v>261</v>
      </c>
      <c r="S63" s="22"/>
    </row>
    <row r="64" spans="2:19" ht="159.75" customHeight="1" x14ac:dyDescent="0.25">
      <c r="B64" s="366"/>
      <c r="C64" s="331"/>
      <c r="D64" s="362"/>
      <c r="E64" s="176" t="str">
        <f>+Autodiagnóstico!G66</f>
        <v>Desarrollar y mantener alianzas estratégicas con grupos de valor o grupos de interés con el fin de lograr sus objetivos</v>
      </c>
      <c r="F64" s="154">
        <f>+Autodiagnóstico!H66</f>
        <v>1</v>
      </c>
      <c r="G64" s="155"/>
      <c r="H64" s="156"/>
      <c r="I64" s="156"/>
      <c r="J64" s="156"/>
      <c r="K64" s="228" t="s">
        <v>255</v>
      </c>
      <c r="L64" s="228"/>
      <c r="M64" s="228"/>
      <c r="N64" s="229"/>
      <c r="O64" s="253" t="s">
        <v>256</v>
      </c>
      <c r="P64" s="253"/>
      <c r="Q64" s="253"/>
      <c r="R64" s="281" t="s">
        <v>261</v>
      </c>
      <c r="S64" s="22"/>
    </row>
    <row r="65" spans="2:19" ht="45" customHeight="1" x14ac:dyDescent="0.25">
      <c r="B65" s="276"/>
      <c r="C65" s="231"/>
      <c r="D65" s="274"/>
      <c r="E65" s="232"/>
      <c r="F65" s="233"/>
      <c r="G65" s="234"/>
      <c r="H65" s="235"/>
      <c r="I65" s="235"/>
      <c r="J65" s="235"/>
      <c r="L65" s="236"/>
      <c r="M65" s="236"/>
      <c r="N65" s="236"/>
      <c r="O65" s="235"/>
      <c r="P65" s="235"/>
      <c r="Q65" s="235"/>
      <c r="R65" s="235"/>
      <c r="S65" s="22"/>
    </row>
    <row r="66" spans="2:19" ht="45" customHeight="1" x14ac:dyDescent="0.25">
      <c r="B66" s="276"/>
      <c r="C66" s="231"/>
      <c r="D66" s="274"/>
      <c r="E66" s="232"/>
      <c r="F66" s="233"/>
      <c r="G66" s="234"/>
      <c r="H66" s="235"/>
      <c r="I66" s="235"/>
      <c r="J66" s="235"/>
      <c r="L66" s="236"/>
      <c r="M66" s="236"/>
      <c r="N66" s="236"/>
      <c r="O66" s="235"/>
      <c r="P66" s="235"/>
      <c r="Q66" s="235"/>
      <c r="R66" s="235"/>
      <c r="S66" s="22"/>
    </row>
    <row r="67" spans="2:19" ht="9" customHeight="1" x14ac:dyDescent="0.25">
      <c r="B67" s="24"/>
      <c r="C67" s="25"/>
      <c r="D67" s="25"/>
      <c r="E67" s="25"/>
      <c r="F67" s="26"/>
      <c r="G67" s="25"/>
      <c r="H67" s="25"/>
      <c r="I67" s="25"/>
      <c r="J67" s="25"/>
      <c r="K67" s="25"/>
      <c r="L67" s="25"/>
      <c r="M67" s="25"/>
      <c r="N67" s="25"/>
      <c r="O67" s="25"/>
      <c r="P67" s="25"/>
      <c r="Q67" s="25"/>
      <c r="R67" s="25"/>
      <c r="S67" s="27"/>
    </row>
    <row r="68" spans="2:19" x14ac:dyDescent="0.25"/>
    <row r="69" spans="2:19" x14ac:dyDescent="0.25"/>
    <row r="70" spans="2:19" x14ac:dyDescent="0.25"/>
    <row r="71" spans="2:19" x14ac:dyDescent="0.25"/>
    <row r="72" spans="2:19" x14ac:dyDescent="0.25"/>
    <row r="73" spans="2:19" x14ac:dyDescent="0.25"/>
    <row r="74" spans="2:19" x14ac:dyDescent="0.25"/>
    <row r="75" spans="2:19" ht="18" x14ac:dyDescent="0.25">
      <c r="G75" s="61" t="s">
        <v>47</v>
      </c>
    </row>
    <row r="76" spans="2:19" x14ac:dyDescent="0.25"/>
    <row r="77" spans="2:19" x14ac:dyDescent="0.25"/>
    <row r="78" spans="2:19" x14ac:dyDescent="0.25"/>
    <row r="79" spans="2:19" x14ac:dyDescent="0.25"/>
    <row r="80" spans="2:19"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sheetData>
  <sheetProtection formatColumns="0" formatRows="0"/>
  <protectedRanges>
    <protectedRange sqref="P8:Q64" name="Rango3"/>
    <protectedRange sqref="R8:R9 R26:R27 R31 R36:R38 R40 R42 R46:R53 R57 R60:R62" name="Planeacion"/>
  </protectedRanges>
  <autoFilter ref="A6:AA7" xr:uid="{00000000-0009-0000-0000-000004000000}"/>
  <mergeCells count="38">
    <mergeCell ref="Q6:Q7"/>
    <mergeCell ref="P6:P7"/>
    <mergeCell ref="N20:N24"/>
    <mergeCell ref="L20:L24"/>
    <mergeCell ref="O20:O24"/>
    <mergeCell ref="L6:M6"/>
    <mergeCell ref="O6:O7"/>
    <mergeCell ref="O10:O11"/>
    <mergeCell ref="L10:L11"/>
    <mergeCell ref="M10:M11"/>
    <mergeCell ref="N6:N7"/>
    <mergeCell ref="K54:K55"/>
    <mergeCell ref="N54:N55"/>
    <mergeCell ref="O54:O55"/>
    <mergeCell ref="M20:M24"/>
    <mergeCell ref="K20:K24"/>
    <mergeCell ref="F6:F7"/>
    <mergeCell ref="B8:B64"/>
    <mergeCell ref="C4:R4"/>
    <mergeCell ref="C6:C7"/>
    <mergeCell ref="D6:D7"/>
    <mergeCell ref="E6:E7"/>
    <mergeCell ref="R6:R7"/>
    <mergeCell ref="K6:K7"/>
    <mergeCell ref="J6:J7"/>
    <mergeCell ref="I6:I7"/>
    <mergeCell ref="H6:H7"/>
    <mergeCell ref="G6:G7"/>
    <mergeCell ref="D8:D11"/>
    <mergeCell ref="D12:D19"/>
    <mergeCell ref="D20:D24"/>
    <mergeCell ref="D26:D42"/>
    <mergeCell ref="D43:D53"/>
    <mergeCell ref="D54:D55"/>
    <mergeCell ref="D56:D64"/>
    <mergeCell ref="C8:C24"/>
    <mergeCell ref="C25:C55"/>
    <mergeCell ref="C56:C64"/>
  </mergeCells>
  <conditionalFormatting sqref="F8:F66">
    <cfRule type="cellIs" dxfId="16" priority="20" operator="between">
      <formula>81</formula>
      <formula>100</formula>
    </cfRule>
    <cfRule type="cellIs" dxfId="15" priority="21" operator="between">
      <formula>61</formula>
      <formula>80</formula>
    </cfRule>
    <cfRule type="cellIs" dxfId="14" priority="22" operator="between">
      <formula>41</formula>
      <formula>60</formula>
    </cfRule>
    <cfRule type="cellIs" dxfId="13" priority="23" operator="between">
      <formula>21</formula>
      <formula>40</formula>
    </cfRule>
    <cfRule type="cellIs" dxfId="12" priority="24" operator="between">
      <formula>0.1</formula>
      <formula>20</formula>
    </cfRule>
  </conditionalFormatting>
  <conditionalFormatting sqref="R8">
    <cfRule type="expression" dxfId="11" priority="14">
      <formula>$F$7:$F$29&gt;80</formula>
    </cfRule>
  </conditionalFormatting>
  <conditionalFormatting sqref="R9">
    <cfRule type="expression" dxfId="10" priority="13">
      <formula>$F$7:$F$29&gt;80</formula>
    </cfRule>
  </conditionalFormatting>
  <conditionalFormatting sqref="R26">
    <cfRule type="expression" dxfId="9" priority="12">
      <formula>$F$7:$F$29&gt;80</formula>
    </cfRule>
  </conditionalFormatting>
  <conditionalFormatting sqref="R27">
    <cfRule type="expression" dxfId="8" priority="11">
      <formula>$F$7:$F$29&gt;80</formula>
    </cfRule>
  </conditionalFormatting>
  <conditionalFormatting sqref="R31">
    <cfRule type="expression" dxfId="7" priority="10">
      <formula>$F$7:$F$29&gt;80</formula>
    </cfRule>
  </conditionalFormatting>
  <conditionalFormatting sqref="R36:R38">
    <cfRule type="expression" dxfId="6" priority="8">
      <formula>$F$7:$F$29&gt;80</formula>
    </cfRule>
  </conditionalFormatting>
  <conditionalFormatting sqref="R40">
    <cfRule type="expression" dxfId="5" priority="7">
      <formula>$F$7:$F$29&gt;80</formula>
    </cfRule>
  </conditionalFormatting>
  <conditionalFormatting sqref="R42">
    <cfRule type="expression" dxfId="4" priority="6">
      <formula>$F$7:$F$29&gt;80</formula>
    </cfRule>
  </conditionalFormatting>
  <conditionalFormatting sqref="R46:R51">
    <cfRule type="expression" dxfId="3" priority="5">
      <formula>$F$7:$F$29&gt;80</formula>
    </cfRule>
  </conditionalFormatting>
  <conditionalFormatting sqref="R52:R53">
    <cfRule type="expression" dxfId="2" priority="4">
      <formula>$F$7:$F$29&gt;80</formula>
    </cfRule>
  </conditionalFormatting>
  <conditionalFormatting sqref="R57">
    <cfRule type="expression" dxfId="1" priority="3">
      <formula>$F$7:$F$29&gt;80</formula>
    </cfRule>
  </conditionalFormatting>
  <conditionalFormatting sqref="R60:R62">
    <cfRule type="expression" dxfId="0" priority="2">
      <formula>$F$7:$F$29&gt;80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2019-11-14T05:00:00+00:00</Fecha_x0020_del_x0020_documento>
  </documentManagement>
</p:properties>
</file>

<file path=customXml/itemProps1.xml><?xml version="1.0" encoding="utf-8"?>
<ds:datastoreItem xmlns:ds="http://schemas.openxmlformats.org/officeDocument/2006/customXml" ds:itemID="{FA6D6567-E70F-4527-AF02-A743BDEE636E}"/>
</file>

<file path=customXml/itemProps2.xml><?xml version="1.0" encoding="utf-8"?>
<ds:datastoreItem xmlns:ds="http://schemas.openxmlformats.org/officeDocument/2006/customXml" ds:itemID="{72DAE2A1-B37E-45E1-B8D3-93BC19903D84}"/>
</file>

<file path=customXml/itemProps3.xml><?xml version="1.0" encoding="utf-8"?>
<ds:datastoreItem xmlns:ds="http://schemas.openxmlformats.org/officeDocument/2006/customXml" ds:itemID="{1E3C3B8B-E3B4-4A3E-890F-EA54B7DF3A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Direccionamiento y Planeación</dc:title>
  <dc:subject/>
  <dc:creator>Lorena López</dc:creator>
  <cp:keywords/>
  <dc:description/>
  <cp:lastModifiedBy>Olga Yaneth Aragon Sanchez</cp:lastModifiedBy>
  <cp:revision/>
  <dcterms:created xsi:type="dcterms:W3CDTF">2016-12-25T14:51:07Z</dcterms:created>
  <dcterms:modified xsi:type="dcterms:W3CDTF">2019-10-29T22:09:35Z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