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autoCompressPictures="0" defaultThemeVersion="124226"/>
  <bookViews>
    <workbookView xWindow="0" yWindow="60" windowWidth="24000" windowHeight="9270" tabRatio="625" firstSheet="5" activeTab="5"/>
  </bookViews>
  <sheets>
    <sheet name="Inicio" sheetId="16" r:id="rId1"/>
    <sheet name="Instrucciones" sheetId="21" r:id="rId2"/>
    <sheet name="Autodiagnóstico" sheetId="25" r:id="rId3"/>
    <sheet name="Gráficas " sheetId="20" r:id="rId4"/>
    <sheet name="Clasificación Niveles" sheetId="26" r:id="rId5"/>
    <sheet name="Plan de Ac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_xlnm.Print_Area" localSheetId="5">'Plan de Acción'!$A$1:$S$82</definedName>
    <definedName name="Desde">Listas!$A$2:$A$14</definedName>
    <definedName name="Hasta">Listas!$B$2:$B$14</definedName>
    <definedName name="Nombre" localSheetId="1">'[3]Tipología entidad'!#REF!</definedName>
    <definedName name="Nombre">#REF!</definedName>
    <definedName name="Simulador" localSheetId="1">[1]Listas!$B$2:$B$4</definedName>
    <definedName name="Simulador">[2]Listas!$B$2:$B$4</definedName>
    <definedName name="_xlnm.Print_Titles" localSheetId="5">'Plan de Acción'!$1:$13</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8" l="1"/>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4" i="8"/>
  <c r="G23" i="8"/>
  <c r="G22" i="8"/>
  <c r="G21" i="8"/>
  <c r="G20" i="8"/>
  <c r="G19" i="8"/>
  <c r="G18" i="8"/>
  <c r="G17" i="8"/>
  <c r="G16" i="8"/>
  <c r="G15" i="8"/>
  <c r="G14" i="8"/>
  <c r="C6" i="26"/>
  <c r="H6" i="25"/>
  <c r="K12" i="20" s="1"/>
  <c r="D6" i="26"/>
  <c r="D7" i="26"/>
  <c r="D10" i="25"/>
  <c r="L35" i="20"/>
  <c r="F10" i="25"/>
  <c r="L60" i="20"/>
  <c r="F59" i="25"/>
  <c r="K136" i="20"/>
  <c r="F66" i="25"/>
  <c r="L162" i="20"/>
  <c r="J162" i="20"/>
  <c r="I136" i="20"/>
  <c r="F55" i="25"/>
  <c r="K115" i="20"/>
  <c r="F51" i="25"/>
  <c r="K114" i="20"/>
  <c r="F47" i="25"/>
  <c r="K113" i="20"/>
  <c r="F37" i="25"/>
  <c r="K112" i="20"/>
  <c r="I115" i="20"/>
  <c r="I114" i="20"/>
  <c r="I113" i="20"/>
  <c r="I112" i="20"/>
  <c r="J156" i="20"/>
  <c r="J132" i="20"/>
  <c r="J107" i="20"/>
  <c r="F26" i="25"/>
  <c r="L86" i="20"/>
  <c r="F18" i="25"/>
  <c r="L85" i="20" s="1"/>
  <c r="F15" i="25"/>
  <c r="L61" i="20"/>
  <c r="J61" i="20"/>
  <c r="J60" i="20"/>
  <c r="J81" i="20"/>
  <c r="D66" i="25"/>
  <c r="L39" i="20"/>
  <c r="D59" i="25"/>
  <c r="L38" i="20"/>
  <c r="D37" i="25"/>
  <c r="L37" i="20"/>
  <c r="D18" i="25"/>
  <c r="L36" i="20"/>
  <c r="J39" i="20"/>
  <c r="J38" i="20"/>
  <c r="J37" i="20"/>
  <c r="J36" i="20"/>
  <c r="I56" i="20"/>
  <c r="J35" i="20"/>
</calcChain>
</file>

<file path=xl/comments1.xml><?xml version="1.0" encoding="utf-8"?>
<comments xmlns="http://schemas.openxmlformats.org/spreadsheetml/2006/main">
  <authors>
    <author>Lorena López</author>
  </authors>
  <commentList>
    <comment ref="C5"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List>
</comments>
</file>

<file path=xl/sharedStrings.xml><?xml version="1.0" encoding="utf-8"?>
<sst xmlns="http://schemas.openxmlformats.org/spreadsheetml/2006/main" count="728" uniqueCount="405">
  <si>
    <t xml:space="preserve">AUTODIAGNÓSTICO DE GESTIÓN </t>
  </si>
  <si>
    <t>DE LA RENDICIÓN DE CUENTAS</t>
  </si>
  <si>
    <t>INSTRUCCIONES DE DILIGENCIAMIENTO</t>
  </si>
  <si>
    <t>AUTODIAGNÓSTICO</t>
  </si>
  <si>
    <t>ESTRATEGIA DE IMPLEMENTACIÓN</t>
  </si>
  <si>
    <t/>
  </si>
  <si>
    <t>AUTODIAGNÓSTICO DE GESTIÓN DE LA RENDICIÓN DE CUENTAS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</si>
  <si>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</si>
  <si>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</si>
  <si>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</si>
  <si>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</si>
  <si>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</si>
  <si>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Componentes: </t>
    </r>
    <r>
      <rPr>
        <sz val="11"/>
        <color indexed="8"/>
        <rFont val="Arial"/>
        <family val="2"/>
      </rPr>
      <t xml:space="preserve">son los grandes temas que enmarcan la política objeto de medición. </t>
    </r>
  </si>
  <si>
    <r>
      <rPr>
        <b/>
        <sz val="11"/>
        <color indexed="8"/>
        <rFont val="Arial"/>
        <family val="2"/>
      </rPr>
      <t xml:space="preserve">Calificación: </t>
    </r>
    <r>
      <rPr>
        <sz val="11"/>
        <color indexed="8"/>
        <rFont val="Arial"/>
        <family val="2"/>
      </rPr>
      <t xml:space="preserve">puntaje automático obtenido como resultado de la auto calificación que haga en el avance de la política. </t>
    </r>
  </si>
  <si>
    <r>
      <rPr>
        <b/>
        <sz val="11"/>
        <color indexed="8"/>
        <rFont val="Arial"/>
        <family val="2"/>
      </rPr>
      <t xml:space="preserve">Categoría: </t>
    </r>
    <r>
      <rPr>
        <sz val="11"/>
        <color indexed="8"/>
        <rFont val="Arial"/>
        <family val="2"/>
      </rPr>
      <t>corresponde a las acciones que la entidad debe contemplar para el avance de la respectiva política.</t>
    </r>
  </si>
  <si>
    <r>
      <rPr>
        <b/>
        <sz val="11"/>
        <rFont val="Arial"/>
        <family val="2"/>
      </rPr>
      <t>Actividades de Gestión:</t>
    </r>
    <r>
      <rPr>
        <sz val="11"/>
        <rFont val="Arial"/>
        <family val="2"/>
      </rPr>
      <t xml:space="preserve"> son las actividades puntuales que la entidad debe ejecutar para implementar la política, en cada vigencia.</t>
    </r>
  </si>
  <si>
    <r>
      <rPr>
        <b/>
        <sz val="11"/>
        <color indexed="8"/>
        <rFont val="Arial"/>
        <family val="2"/>
      </rPr>
      <t>Puntaje:</t>
    </r>
    <r>
      <rPr>
        <sz val="11"/>
        <color indexed="8"/>
        <rFont val="Arial"/>
        <family val="2"/>
      </rPr>
      <t xml:space="preserve"> es la casilla donde la entidad se autocalificará de acuerdo con las actividades descritas, en una escala de 0 a 100</t>
    </r>
  </si>
  <si>
    <r>
      <t xml:space="preserve">Observaciones: </t>
    </r>
    <r>
      <rPr>
        <sz val="11"/>
        <color indexed="8"/>
        <rFont val="Arial"/>
        <family val="2"/>
      </rPr>
      <t>en este espacio, podrá hacer las anotaciones o comentarios que considere pertinentes</t>
    </r>
  </si>
  <si>
    <r>
      <t xml:space="preserve">Las </t>
    </r>
    <r>
      <rPr>
        <b/>
        <sz val="11"/>
        <color indexed="8"/>
        <rFont val="Arial"/>
        <family val="2"/>
      </rPr>
      <t>ÚNICAS</t>
    </r>
    <r>
      <rPr>
        <sz val="11"/>
        <color indexed="8"/>
        <rFont val="Arial"/>
        <family val="2"/>
      </rPr>
      <t xml:space="preserve"> celdas que debe diligenciar son la del nombre de la Entidad y la columna de Puntaje (resaltada en azul).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</si>
  <si>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</si>
  <si>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</si>
  <si>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</si>
  <si>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</si>
  <si>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</si>
  <si>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</si>
  <si>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</si>
  <si>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</si>
  <si>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</si>
  <si>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</si>
  <si>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</si>
  <si>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indexed="8"/>
        <rFont val="Arial"/>
        <family val="2"/>
      </rPr>
      <t xml:space="preserve">no aplica </t>
    </r>
    <r>
      <rPr>
        <sz val="11"/>
        <color indexed="8"/>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indexed="8"/>
        <rFont val="Arial"/>
        <family val="2"/>
      </rPr>
      <t xml:space="preserve">Manual Único de Rendición de Cuentas </t>
    </r>
    <r>
      <rPr>
        <sz val="11"/>
        <color indexed="8"/>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indexed="8"/>
        <rFont val="Arial"/>
        <family val="2"/>
      </rPr>
      <t>0-50 Nivel Inicial
51-80 Nivel consolidación
81-100 Nivel perfeccionamiento</t>
    </r>
    <r>
      <rPr>
        <sz val="11"/>
        <color indexed="8"/>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</si>
  <si>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</si>
  <si>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</si>
  <si>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</si>
  <si>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</si>
  <si>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</si>
  <si>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</si>
  <si>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</si>
  <si>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</si>
  <si>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</si>
  <si>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</si>
  <si>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</si>
  <si>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1. Características de la estrategia a desarrollar (color azúl oscuro): debe diligenciar la siguiente información:</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</si>
  <si>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</si>
  <si>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Objetivo general: Determinar el objetivo general del reto identificado.</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</si>
  <si>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</si>
  <si>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</si>
  <si>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</si>
  <si>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</si>
  <si>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</si>
  <si>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</si>
  <si>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Guías normas y técnicas</t>
  </si>
  <si>
    <t>Buenas prácticas e innovación</t>
  </si>
  <si>
    <t>Normatividad</t>
  </si>
  <si>
    <t>Otros</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</si>
  <si>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</si>
  <si>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</si>
  <si>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</si>
  <si>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</si>
  <si>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</si>
  <si>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</si>
  <si>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</si>
  <si>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</si>
  <si>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AUTODIAGNÓSTICO GESTIÓN DE LA RENDICIÓN DE CUENTAS</t>
  </si>
  <si>
    <t>ENTIDAD</t>
  </si>
  <si>
    <t>CALIFICACIÓN TOTAL</t>
  </si>
  <si>
    <t>COMPONENTES</t>
  </si>
  <si>
    <t xml:space="preserve">CALIFICACIÓN </t>
  </si>
  <si>
    <t>CATEGORÍA</t>
  </si>
  <si>
    <t>ACTIVIDADES DE GESTIÓN</t>
  </si>
  <si>
    <t>PUNTAJE 
(0 - 100)</t>
  </si>
  <si>
    <t>Descripción de Evidencias</t>
  </si>
  <si>
    <t>OBSERVACIONES</t>
  </si>
  <si>
    <t>Aprestamiento institucional para promover la Rendición de Cuentas</t>
  </si>
  <si>
    <t>Analizar las debilidades y fortalezas para la rendición de cuentas</t>
  </si>
  <si>
    <t>Identificar y documentar las debilidades y fortalezas de la entidad para promover la participación  en la implementación de los ejercicios de rendición de cuentas con base en fuentes externas. (FURAG_INT_EDI)</t>
  </si>
  <si>
    <t>Plan Anticorrupción y de Atención al Ciudadano
http://www.minvivienda.gov.co/PlanAnticorrupcion/Documento%20Explicativo%20PAAC%202019.pdf</t>
  </si>
  <si>
    <t xml:space="preserve">Se cuenta con el capítulo denominado: Entorno Estratégico y el Análisis del estado de rendición de cuentas y participación ciudadana
</t>
  </si>
  <si>
    <t>Identificar y documentar las debilidades y fortalezas de la entidad para promover la participación  en la implementación de los ejercicios de rendición de cuentas con base en  la evaluación de la oficina de planeación y/o Control Interno.</t>
  </si>
  <si>
    <t>El PAAC cuenta con la sección: Informe de seguimiento a la ERCPC 2017 y el informe de seguimiento al II
cuatrimestre del PAAC 2018 elaborados por la Oficina de Control Interno - OCI.</t>
  </si>
  <si>
    <t>Identificar las condiciones de entorno social, económico, político, ambiental y cultural para afectan el desarrollo de la rendición de cuentas.</t>
  </si>
  <si>
    <t xml:space="preserve">Se cuenta con el capítulo denominado: Entorno Estratégico </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</si>
  <si>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</si>
  <si>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Para la vigencia 2019 no se cuenta con avance</t>
  </si>
  <si>
    <t>Esto resultará del ejercicio de caracterización de los grupos de valor que lidera la OAP</t>
  </si>
  <si>
    <t>Socializar al interior de la entidad, los resultados del diagnóstico del proceso de rendición de cuentas institucional.</t>
  </si>
  <si>
    <t>http://www.minvivienda.gov.co/Lists/Rendiciones%20de%20Cuentas/Attachments/6/Informe%20de%20Resultados%20Estrategia%20de%20Rendici%C3%B3n%20de%20Cuentas%20y%20Participaci%C3%B3n%20Ciudadana%20Vigencia%202018.pdf
A 5. Informe de Resultados Estrategia de Rendición de Cuentas y Participación Ciudadana Vigencia 2018</t>
  </si>
  <si>
    <t>Se cuenta con el informe de resultados de la ERCP en la página web. Pero no se ha socializado al interior de la entidad.</t>
  </si>
  <si>
    <t>Identificar espacios de articulación y cooperación para la rendición de cuentas</t>
  </si>
  <si>
    <t>Establecer temas e informes, mecanismos de interlocución y retroalimentación con los organismos de control para articular su intervención en el proceso de rendición de cuentas.</t>
  </si>
  <si>
    <t>A 6. Memoria Mesa  Procuraduría 4-12-2018</t>
  </si>
  <si>
    <t>Se realizó una mesa de trabajo con funcionarios de la Procuraduría</t>
  </si>
  <si>
    <t>Coordinar con entidades del sector administrativo, corresponsables en políticas y proyectos y del nivel territorial los mecanismos, temas y espacios para realizar acciones de rendición de cuentas en forma cooperada.</t>
  </si>
  <si>
    <t>http://www.minvivienda.gov.co/PlanesEstrategicosGestionSectorial/2017/Plan%20Estrat%C3%A9gico%20Integrado%20de%20Planeaci%C3%B3n%20y%20Gesti%C3%B3n%20Sectorial%202015%20-%202018%20-%20MVCT%20-%20Versi%C3%B3n%202.0.pdf
A7. Foro Virtual Sectorial</t>
  </si>
  <si>
    <t>En el plan estratégico sectorial 2015-2018 se definió la actividad: "Jornadas de rendición de cuentas en el marco de la estrategia de transparencia ", una para cada vigencia.</t>
  </si>
  <si>
    <t>Conformar y capacitar un equipo de trabajo (que cuente con personal de areas misionales y de apoyo a la gestión) que lidere el proceso de planeación de la participación</t>
  </si>
  <si>
    <t xml:space="preserve">
Resolución No  0490 de 2017  y evidencias del proceso de capacitación</t>
  </si>
  <si>
    <t>Se cuenta con la conformación del equipo a partir de la resolución 490 de 2017 y capacitacion en 2018. Sin embargo, es necesario revisar la conformación del equipo de acuerdo los nuevos lineamientos de MIPG y reforzar la capacitación en 2018</t>
  </si>
  <si>
    <t>Diseño de la Estrategia de Rendición de Cuentas</t>
  </si>
  <si>
    <t>Construir la estrategia de rendición de cuentas
 Paso 1. 
Identificación de los espacios de diálogo en los que la entidad rendirá cuentas</t>
  </si>
  <si>
    <t>Asociar las metas y actividades formuladas en la planeación institucional de la vigencia  con los derechos que se están garantizando a través de la gestión institucional.</t>
  </si>
  <si>
    <t>No se cuenta con evidencia que soporte el cumplimiento de la actividad</t>
  </si>
  <si>
    <t>En la Estrategia de rendición de cuentas  2019 se cuenta con una actividad relacionada</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</si>
  <si>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</si>
  <si>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cuentas sobre los temas de gestión general que implementará la entidad durante la vigencia.</t>
  </si>
  <si>
    <t>http://www.minvivienda.gov.co/sobre-el-ministerio/planeacion-gestion-y-control/planeacion-y-seguimiento/plan-anticorrupcion-y-de-atencion-al-ciudadano
A 11. Plan Anticorrupción y de Atención Ciudadana 2019 V2</t>
  </si>
  <si>
    <t>En la 2019 se tiene definido 2 espacios de diálogo sobre temas de gestión general. Pero no se han priorizado programas, proyectos o servicios para estos espacios.</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</si>
  <si>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</si>
  <si>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En la 2019 se tiene definido 2 espacios de diálogo sobre temas de gestión específicos. Pero no se han priorizado programas, proyectos o servicios para estos espacios.</t>
  </si>
  <si>
    <t>Definir los espacios exitosos de rendición de cuentas de la vigencia anterior  que adelantará la entidad.</t>
  </si>
  <si>
    <t>http://www.minvivienda.gov.co/Lists/Rendiciones%20de%20Cuentas/Attachments/6/Informe%20de%20Resultados%20Estrategia%20de%20Rendici%C3%B3n%20de%20Cuentas%20y%20Participaci%C3%B3n%20Ciudadana%20Vigencia%202018.pdf
http://www.minvivienda.gov.co/atencion-al-ciudadano/participacion-ciudadana/historial-de-consultas</t>
  </si>
  <si>
    <t>El informe de resultados de la ERCP identifica el Foro Virtual como buena práctica de rendición de cuentas. Pendiente identificar y documentar buenas prácticas para participación ciudadana.</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</si>
  <si>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</si>
  <si>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Para todos los espacios de diálogo se tiene identificado el grupo de valor en el cronograma de rendición de cuentas y participación ciudadana pero no se han priorizado</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</si>
  <si>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</si>
  <si>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http://www.minvivienda.gov.co/sobre-el-ministerio/planeacion-gestion-y-control/planeacion-y-seguimiento/plan-anticorrupcion-y-de-atencion-al-ciudadano
A1. Documento Explicativo PAAC 2019</t>
  </si>
  <si>
    <t>Formular el reto, los objetivos, metas e indicadores de la estrategia de rendición de cuentas.</t>
  </si>
  <si>
    <t>A1. Documento Explicativo PAAC 2019</t>
  </si>
  <si>
    <t>En el docuemto explicativo del PAAC se cuenta con la La estrategia de rendición de cuentas y participación ciudadana 2019, que cuenta con el reto, objetivos, metas y actividades. No se definieron indicadores.</t>
  </si>
  <si>
    <t>Construir la estrategia de rendición de cuentas 
 Paso 2. 
Definir la estrategia para implementar el ejercicio de rendición de cuentas</t>
  </si>
  <si>
    <t>Definir las actividades necesarias para el desarrollo de cada una de las etapas de la estrategia de las rendición de cuentas, para dar cumplimiento a los elementos de información, diálogo y responsabilidad en la rendición de cuentas.</t>
  </si>
  <si>
    <t>El PAAC contiene el componente Rendición de Cuentas que incluye actividades de Información, Diálogo y Responsabilidad</t>
  </si>
  <si>
    <t>Definir el presupuesto asociado a las actividades que se implementarán en la entidad para llevar a cabo los ejercicios de rendición de cuentas.</t>
  </si>
  <si>
    <t>La Estrategia de rendición de cuentas  2019 no identifica presupuesto asociado</t>
  </si>
  <si>
    <t>Acordar con los grupos de valor, especialmente con organizaciones sociales y grupos de interés ciudadano los periodos y metodologías para realizar los espacios de diálogo sobre temas específicos.</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</si>
  <si>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</si>
  <si>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En la vigencia 2019 se tiene definido 2 espacios de diálogo sobre temas de gestión específicos y 2 para temas específicos.</t>
  </si>
  <si>
    <t>Definir el proceso de actualización de los canales de publicación y divulgación a través de los cuales la entidad dispondrá la información necesaria para el ejercicio de rendición de cuentas.</t>
  </si>
  <si>
    <t xml:space="preserve">Plan estrategia de comunicaciones </t>
  </si>
  <si>
    <t>Establecer los canales y mecanismos virtuales que complementarán las acciones de diálogo definidas para temas específicos y para los temas generales.</t>
  </si>
  <si>
    <t xml:space="preserve">SE cuenta con cronogramas donde se establece los canales y mecanismos virtuales </t>
  </si>
  <si>
    <t>Definir los roles y responsabilidades de las diferentes áreas de la entidad, en materia de rendición de cuentas</t>
  </si>
  <si>
    <t>http://www.minvivienda.gov.co/ProcesosCorporativos/PEF-G-01%20Gu%C3%ADa%20para%20la%20Rendici%C3%B3n%20de%20Cuentas%20del%20MVCT%201.0.pdf</t>
  </si>
  <si>
    <t xml:space="preserve">Se cuenta con la "GUÍA PARA LA RENDICIÓN DE CUENTAS DEL MINISTERIO DE VIVIENDA, CIUDAD Y TERRITORIO" aunque está desactulizada frente a los nuevos lineamientos del MOUR expedidos en 2019. </t>
  </si>
  <si>
    <t>Definir el componente de comunicaciones para la estrategia de rendición de cuentas.</t>
  </si>
  <si>
    <t>Las 3 actividades de diálogo ejecutadas en el 2018  contienen evidencia de estrategia de comunicación.
A11. Audiencia Pública
A11. Audiencia Regional
A11. Foro virtual</t>
  </si>
  <si>
    <t>Es necesario identificar los canales y metodologías para las 17 actividades definidas en el cronograma de participación ciudadana de la vigencia 2019.</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</si>
  <si>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</si>
  <si>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No se cuenta con el formato.</t>
  </si>
  <si>
    <t>Validar con los grupos de interés la estrategia de rendición de cuentas.</t>
  </si>
  <si>
    <t>Se divulgó el PAAC definitivo sin que se incluya observaciones ciudadanas porque no se recibieron.</t>
  </si>
  <si>
    <t>Elaborar con la colaboración de los grupos de interés la estrategia de rendición de cuentas.</t>
  </si>
  <si>
    <t>Preparación para la Rendición de Cuentas</t>
  </si>
  <si>
    <t xml:space="preserve">Generación y análisis de la información para el diálogo en la rendición de cuentas en lenguaje claro </t>
  </si>
  <si>
    <t>Preparar la información de carácter presupuestal de las actividades identificadas con anterioridad, verificando la calidad de la misma y asociándola a los diversos grupos poblacionales beneficiados.</t>
  </si>
  <si>
    <t>http://www.minvivienda.gov.co/Documents/Sobre%20el%20Ministerio/Rendicion-cuentas/Informe%20Rendici%C3%B3n%20Cuentas%2012_2018.pdf
http://www.minvivienda.gov.co/Lists/Rendiciones%20de%20Cuentas/Attachments/6/Informe%20Rendici%C3%B3n%20de%20Cuentas%20Focalizada_Ciudadela%20MIA_Quibd%C3%B3.pdf</t>
  </si>
  <si>
    <t>Se hizo para Audiencia Pública de Rendición de Cuentas  y la Audiencia regiona en Quibdó vigencia 2018</t>
  </si>
  <si>
    <t>Preparar la información con base en los temas de interés priorizados por la ciudadana y grupos de valor en la consulta realizada.</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</si>
  <si>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</si>
  <si>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((Informes de Gestión, Metas e Indicadores de Gestión, Informes de los entes de Control que vigilan a la entidad) de los programas, proyectos y servicios implementados, verificando la calidad de la misma.</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</si>
  <si>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</si>
  <si>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</si>
  <si>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Se hizo para Audiencia Pública de Rendición de Cuentas vigencia 2018</t>
  </si>
  <si>
    <t>Preparar la información sobre Impactos de la Gestión (Cambios en el sector o en la población beneficiaria)  a través de los programas, proyectos y servicios implementados, con sus respectivos indicadores y verificando la calidad de la misma.</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</si>
  <si>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</si>
  <si>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la entidad.</t>
  </si>
  <si>
    <t>Identificar la información que podría ser generada y analizada por los grupos de interés de manera colaborativa.</t>
  </si>
  <si>
    <t>Encuesta previas al espacio de diálogo a través de redes sociales para identificar temas de interés</t>
  </si>
  <si>
    <t xml:space="preserve">Publicación de la información 
 a través de los diferentes canales de comunicación </t>
  </si>
  <si>
    <t>Actualizar la página web de la entidad con la información preparada por la entidad.</t>
  </si>
  <si>
    <t>A 5. Informe de Resultados Estrategia de Rendición de Cuentas y Participación Ciudadana Vigencia 2018</t>
  </si>
  <si>
    <t xml:space="preserve">Se hizo para Audiencia Pública de Rendición de Cuentas vigencia 2018 y el Foro Virtual Sectorial. No se hizo con la Audiencia Regional </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</si>
  <si>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</si>
  <si>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</si>
  <si>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Disponer de mecanismos para que los grupos de interés colaboren  en la generación, análisis y divulgación de la información para la rendición de cuentas.</t>
  </si>
  <si>
    <t>Preparar los espacios de diálogo</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</si>
  <si>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</si>
  <si>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La Audiencia Pública de Rendición de Cuentas (dirigida a la ciudadanía en general), el Foro Virtual Sectorial (dirigido a la población que utiliza redes sociales) y la Audiencia Regional de rendición de cuentas (dirigida a los beneficiarios del proyecto Ciudadela MIA de Quibdó) obedecieron a las características de los grupos de valor e interés a los que se dirigió. Está pendiente identificar la totalidad de los grupos de valor y sus características.</t>
  </si>
  <si>
    <t>Diagnosticar si los espacios de diálogo y  los canales de publicación y divulgación de información que empleó la entidad para ejecutar las actividades de rendición de cuentas, responde a las características de los ciudadanos, usuarios y grupos de interés</t>
  </si>
  <si>
    <t>La Audiencia Pública de Rendición de Cuentas (dirigida a la ciudadanía en general), el Foro Virtual Sectorial (dirigido a la población que utiliza redes sociales) y la Audiencia Regional de rendición de cuentas (dirigida a los beneficiarios del proyecto Ciudadela MIA de Quibdó) obedecieron a las características de los grupos de valor e interés a los que se dirigió.  Está pendiente identificar la totalidad de los grupos de valor y sus características.</t>
  </si>
  <si>
    <t>Definir y organizar los espacios de diálogo de acuerdo a los grupos de interés y temas priorizados.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</si>
  <si>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</si>
  <si>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Convocar a los ciudadanos y grupos de interés para participar en los espacios de diálogo para la rendición de cuentas</t>
  </si>
  <si>
    <t>Socializar con los ciudadanos y grupos de interés identificados la estrategia de rendición de cuentas</t>
  </si>
  <si>
    <t>Se publicó el documento explicativo de PAAC, que contiene la Estrategia de rendición de cuentas en la página web. Pero no se ha socializado al interior o exterior de la entidad.  Está pendiente identificar la totalidad de los grupos de valor y sus características.</t>
  </si>
  <si>
    <t xml:space="preserve">Convocar a través de medios tradicionales (Radio, televisión, prensa, carteleras, perifoneo, entre otros) a los ciudadanos y grupos de interés, de acuerdo a los espacios de rendición de cuentas definidos. </t>
  </si>
  <si>
    <t>Se hizo en la  Audiencia Pública de Rendición de Cuentas .</t>
  </si>
  <si>
    <t>Realizar reuniones preparatorias y acciones de capacitación con líderes de organizaciones sociales y grupos de interés para formular  y ejecutar mecanismos de convocatoria a los espacios de diálogo.</t>
  </si>
  <si>
    <t>Se hizo para la Audiencia Regional de rendición de cuentas en Quibdó</t>
  </si>
  <si>
    <t xml:space="preserve">Convocar a través de medios electrónicos (Facebook, Twitter, Instagram, whatsapp, entre otros) a los ciudadanos y grupos de interés, de acuerdo a los espacios de rendición de cuentas definidos. </t>
  </si>
  <si>
    <t>Se hizo en la  Audiencia Pública de Rendición de Cuentas y el foro virtual sectorial a través de redes sociales y por correo electrónico para la Audiencia Regional</t>
  </si>
  <si>
    <t>Ejecución de la Estrategia de Rendición de Cuentas</t>
  </si>
  <si>
    <t>Realizar espacios de diálogo  de rendición de cuentas</t>
  </si>
  <si>
    <t>Efectuar la publicidad sobre la metodología de participación en los espacios de rendición de cuentas definidos</t>
  </si>
  <si>
    <t>Asegurar el suministro y acceso de información de forma previa  a los ciudadanos y grupos de valor  convocados, con relación a los temas a tratar en los ejercicios de rendición de cuentas definidos.</t>
  </si>
  <si>
    <t>A 5. Informe de Resultados Estrategia de Rendición de Cuentas y Participación Ciudadana Vigencia 2018
A11. Audiencia Pública
A11. Audiencia Regional</t>
  </si>
  <si>
    <t>Implementar los canales y mecanismos virtuales que complementarán las acciones de diálogo definidas para la rendición de cuentas sobre temas específicos y para los temas generales.</t>
  </si>
  <si>
    <t>A 5. Informe de Resultados Estrategia de Rendición de Cuentas y Participación Ciudadana Vigencia 2018
A11. Audiencia Pública
A11. Audiencia Regional
A11. Foro virtual</t>
  </si>
  <si>
    <t>Se hizo en la  Audiencia Pública de Rendición de Cuentas y el foro virtual sectorial, en la rendición de cuentas regional se utilizó correo electrónico</t>
  </si>
  <si>
    <t>Diseñar la metodología de diálogo para cada evento de rendición de cuentas que garantice la intervención de ciudadanos y grupos de interés con su evaluación y propuestas a las mejoras de la gestión.</t>
  </si>
  <si>
    <t>Se cuenta con a evaluación y respuesta a la participación ciudadana de los 3 espacios de diálogo</t>
  </si>
  <si>
    <t>Realizar los eventos de diálogo para la rendición de cuentas sobre temas específicos y generales definidos, garantizando la intervención de la ciudadanía y grupos de valor convocados con su evaluación de la gestión y resultados.</t>
  </si>
  <si>
    <t>Analizar las evaluaciones, recomendaciones u objeciones recibidas en el espacio de diálogo para la rendición de cuentas,</t>
  </si>
  <si>
    <t>Memorias de rendición de cuentas</t>
  </si>
  <si>
    <t>Hace falta identificar la incidencia para la siguiente rendició o gestión misionaln.</t>
  </si>
  <si>
    <t xml:space="preserve">Diligenciar el formato interno de reporte definido con los resultados obtenidos en el ejercicio, y entregarlo al área de planeación. </t>
  </si>
  <si>
    <t>Seguimiento y evaluación de la implementación de la Estrategia de Rendición de Cuentas</t>
  </si>
  <si>
    <t>Cuantificar el impacto de las acciones de rendición de cuentas para divulgarlos a la ciudadanía</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</si>
  <si>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</si>
  <si>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Se hizo para todas las acciones de la estrategia aunque no se cuente con formatos internos de reporte</t>
  </si>
  <si>
    <t>Formular, previa evaluación por parte de los responsables, planes de mejoramiento a la gestión institucional a partir de las observaciones, propuestas y recomendaciones ciudadanas.</t>
  </si>
  <si>
    <t>En el informe se encuentra el título "5.4 Plan de mejoramiento del proceso de rendición de cuentas" el cual se construye con los resultados de las evaluación del FURAG, ITN y autodiagnostico de rendición de cuentas, pero no incluyó observaciones, recomendaciones o propuestas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</si>
  <si>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</si>
  <si>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Se cuenta con a evaluación y respuesta a la participación ciudadana de los 3 espacios de diálogo. Para todos los casos se utilizó la página web, aunque no se hizo mediante el mecanismo que se utilizó para convocar.</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</si>
  <si>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</si>
  <si>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</si>
  <si>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Analizar las recomendaciones realizadas por los órganos de control frente a los informes de rendición de cuentas y establecer correctivos que optimicen la gestión y faciliten el cumplimiento de las metas del plan  institucional.</t>
  </si>
  <si>
    <t>No Aplica</t>
  </si>
  <si>
    <t xml:space="preserve">No se han recibido recomendaciones de los organos de control respecto a los informes de rendición de cuentas de los espacios de diálogo. </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</si>
  <si>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</si>
  <si>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</si>
  <si>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</si>
  <si>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http://www.minvivienda.gov.co/Sistema%20de%20Control%20Interno/Rol%20de%20evaluaci%C3%B3n%20y%20Seguimiento/2019/Seguimientos/Rendici%C3%B3n%20de%20Cuentas%20y%20Participaci%C3%B3n%20Ciudadana/Informe%20de%20Seguimiento%20RCYPC.pdf</t>
  </si>
  <si>
    <t>La Oficina de Control Interno realiza un informe de evaluación de la estrategia de rendición de cuentas y participación ciudadana de cada vigencia.</t>
  </si>
  <si>
    <t>Garantizar la aplicación de mecanismos internos de sanción y atender los requerimientos del control externo como resultados de los ejercicios de rendición de cuentas.</t>
  </si>
  <si>
    <t xml:space="preserve">No se han recibido recomendaciones de los organos de control respecto a los ejercicios de rendición de cuentas. </t>
  </si>
  <si>
    <t>Documentar las buenas prácticas de la entidad en materia de espacios de diálogo para la rendición de cuentas y  sistematizarlas como insumo para la formulación de nuevas estrategias de rendición de cuentas.</t>
  </si>
  <si>
    <t xml:space="preserve">El informe de resultados de la ERCP identifica el Foro Virtual como buena práctica de rendición de cuentas. </t>
  </si>
  <si>
    <t>Evaluar y verificar los resultados de la implementación de la estrategia de rendición de cuentas, valorando el cumplimiento de las metas definidas frente al reto y objetivos de la estrategia.</t>
  </si>
  <si>
    <t>Se evaluó todas las acciones de la estrategia pero no frente al reto y objetivo de la estrategia.</t>
  </si>
  <si>
    <t>RESULTADOS GESTIÓN DE LA RENDICIÓN DE CUENTAS</t>
  </si>
  <si>
    <t>1. Calificación total:</t>
  </si>
  <si>
    <t>Niveles</t>
  </si>
  <si>
    <t>Calificación</t>
  </si>
  <si>
    <t>GESTIÓN DE RENCIÓN DE CUENTAS</t>
  </si>
  <si>
    <t xml:space="preserve">2. Calificación por componentes: </t>
  </si>
  <si>
    <t>Variable</t>
  </si>
  <si>
    <t>Rangos</t>
  </si>
  <si>
    <t>Puntaje actual</t>
  </si>
  <si>
    <t>3. Calificación por categorías:</t>
  </si>
  <si>
    <t>Categorías del Componente 1:</t>
  </si>
  <si>
    <t>Categorías</t>
  </si>
  <si>
    <t>Categorías del componente 2</t>
  </si>
  <si>
    <t>Acciones</t>
  </si>
  <si>
    <t>Paso 1. Identificación de los espacios de diálogo en los que la entidad rendirá cuentas</t>
  </si>
  <si>
    <t>Paso 2. Definir la estrategia para implementar el ejercicio de rendición de cuentas</t>
  </si>
  <si>
    <t>Categorías del componente 3</t>
  </si>
  <si>
    <t>Categorías del componente 4</t>
  </si>
  <si>
    <t>Categorías del componente 5</t>
  </si>
  <si>
    <t>CLASIFICACIÓN NIVELES</t>
  </si>
  <si>
    <t>GRÁFICAS</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</si>
  <si>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</si>
  <si>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</si>
  <si>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</si>
  <si>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</si>
  <si>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ESTRATEGIA</t>
  </si>
  <si>
    <t>RENDICIÓN DE CUENTAS</t>
  </si>
  <si>
    <t>Reto del proceso de rendición de cuentas</t>
  </si>
  <si>
    <t>Objetivo General</t>
  </si>
  <si>
    <t>Meta del reto</t>
  </si>
  <si>
    <t>Indicador de impacto</t>
  </si>
  <si>
    <t>Implementar acciones participación ciudadana y rendición de cuentas que
permitan la efectiva retroalimentación de los grupos de valor y su incidencia en la
gestión del Ministerio .</t>
  </si>
  <si>
    <t>Implementar las 46 acciones definidas en la estrategia</t>
  </si>
  <si>
    <t xml:space="preserve">PUNTAJE </t>
  </si>
  <si>
    <t>ACTIVIDAD</t>
  </si>
  <si>
    <t>ENTREGABLE</t>
  </si>
  <si>
    <t>CANTIDAD</t>
  </si>
  <si>
    <t>PLAZO DE IMPLEMENTACIÓN</t>
  </si>
  <si>
    <t>DEPENDENCIAS RESPONSABLE</t>
  </si>
  <si>
    <t>RECURSOS NECESARIOS</t>
  </si>
  <si>
    <t>MONITOREO A LAS ACCIONES IMPLEMENTADAS</t>
  </si>
  <si>
    <t>SEGUIMIENTO A LAS ACCIONES IMPLEMENTADAS</t>
  </si>
  <si>
    <t>EVALUACIÓN DE LA EFICACIA DE LAS ACCIONES IMPLEMENTADAS</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</si>
  <si>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</si>
  <si>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</si>
  <si>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</si>
  <si>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</si>
  <si>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</si>
  <si>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x</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</si>
  <si>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</si>
  <si>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Caracterización de grupos de valor  (Circular 001 de 2018-CGDI)</t>
  </si>
  <si>
    <t>Un documento de caracterización de grupos de valor por Dirección que valide el desarrollo de las siguientes acciones: 
1. Desarrollar ejercicios de participación ciudadana para identificar la información de interés para los ciudadanos y que deba ser publicada (Circular 001 de 2018-CGDI)
2. Identificar condiciones de grupos de valor y de interés  para que la información pueda ser transmitida en lenguaje claro y adecuado para su entendimiento (Circular 001 de 2018-CGDI)
3. Determinar qué información pública debe generar y asociar a su actividad misional, consultando a los grupos de valor  los tipos de información y utilidad pública de la misma (Circular 001 de 2018-CGDI)</t>
  </si>
  <si>
    <t>DSH, DDS, DP, DEUT y DIVIS</t>
  </si>
  <si>
    <t>El ejercicio de caracterización de grupos de valor aun no ha concluido. Hasta el momento se han realizado 2 talleres (el 29 de mayo y el 19 de septiembre) liderados por la OAP, cuyo resultado será un documento de caracterización por cada dependencia misional, que de acuerdo a los compromisos del último taller se concluirá en octubre de 2019. Se adjunta correos electrónicos con las evidencias de los talleres de caracterización realizados. Por lo anterior, se solicita ampliar fecha de cumplimiento para noviembre de 2019 teniendo en cuenta la complejidad de la actividad.</t>
  </si>
  <si>
    <t>Socializar al interior de la entidad, los resultados del diagnóstico del proceso de rendición de cuentas institucional</t>
  </si>
  <si>
    <t>Socializar los resultados del diagnóstico de Rendición de Cuentas</t>
  </si>
  <si>
    <t xml:space="preserve">OAP
</t>
  </si>
  <si>
    <t>Establecer temas e informes, mecanismos de interlocución y retroalimentación con los organismos de control para articular su intervención en el proceso de rendición de cuentas</t>
  </si>
  <si>
    <t>Establecer temas de interés de los organismos de control con el fin de articular su participación en el proceso de rendición de cuentas</t>
  </si>
  <si>
    <t>Documento con la identificación de temas de interés de organismos de control</t>
  </si>
  <si>
    <t>Secretaría General</t>
  </si>
  <si>
    <t>Foro virtual de rendición de cuentas sectorial</t>
  </si>
  <si>
    <t>GCE, TIC</t>
  </si>
  <si>
    <t>Conformar y capacitar un equipo de trabajo que lidere el proceso de planeación de los ejercicios de rendición de cuentas</t>
  </si>
  <si>
    <t>Capacitar al Equipo Coordinador de la ERCyPC en Rendición de Cuentas.</t>
  </si>
  <si>
    <t>Documento que contenga lista de Asistencia y presentación de la socialización realizada.</t>
  </si>
  <si>
    <t>GTH</t>
  </si>
  <si>
    <t>GTH: Se invitó al Equipo Coordinador de la ERC y PC en Rendición de Cuentas al Taller de Manual Único de Rendición de Cuentas con enfoque en derechos humanos y ODS, organizado por el Departamento de la Función Pública DAFP el día 10 de octubre de la presente vigencia en el auditorio del DAFP, por lo anterior,  se solicita ampliar fecha de terminación de la actividad a 31 de octubre 2019.</t>
  </si>
  <si>
    <t>Asociar la planeación institucional de la vigencia  2020 con los derechos y objetivos de desarrollo sostenible que se están garantizando a través de la gestión institucional.</t>
  </si>
  <si>
    <t>Planeación de acción institucional asociado con garantiza de derechos</t>
  </si>
  <si>
    <t>OAP</t>
  </si>
  <si>
    <t>Identificar los espacios y mecanismos de las actividades permanentes que pueden utilizarse como ejercicios de diálogo para la rendición de cuentas</t>
  </si>
  <si>
    <t>Documento que contenga los espacios y mecanismos que puede utilizarse como espacio de diálogo</t>
  </si>
  <si>
    <t>31/09/2019</t>
  </si>
  <si>
    <t>Definir, de acuerdo  al diagnóstico y la priorización de programas, proyectos y servicios, los espacios de diálogo de rendición de cuentas sobre los temas de gestión general que implementará la entidad durante la vigencia</t>
  </si>
  <si>
    <t>Se encuentra incluida en la actividad 7</t>
  </si>
  <si>
    <t>Participación en el control y evaluación presencial de la gestión general del Ministerio.</t>
  </si>
  <si>
    <t>Audiencia Pública sobre la gestión general del Ministerio.</t>
  </si>
  <si>
    <t>Despacho Ministro, OAP , GCE</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</si>
  <si>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</si>
  <si>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Participación en el control y evaluación de la gestión del Ministerio en políticas, programas, proyectos o temas específicos.</t>
  </si>
  <si>
    <t xml:space="preserve">Dos espacios de diálogo presenciales sobre la gestión del Ministerio en políticas, programas, proyectos o temas específicos priorizados. </t>
  </si>
  <si>
    <t>Despacho viceministerios, DSH, DDS, DP, DEUT y DIVIS</t>
  </si>
  <si>
    <t xml:space="preserve">Priorizar los temas específicos de interés especial que implementará la entidad durante la vigencia y clasificar los grupos de valor que convocará. </t>
  </si>
  <si>
    <t>Documento que contenga la priorización de temas de interés especial que se implementarán en la vigencia con su respectiva justificación</t>
  </si>
  <si>
    <t>Incluir todos los grupos de valor en las actividades de Rendición de cuentas 2020. Esta actividad depende  del ejercicio de caracterización de grupos de valor que está liderado por la OAP</t>
  </si>
  <si>
    <t>Incluir indicadores en la Estrategia de Rendición de Cuentas 2019</t>
  </si>
  <si>
    <t>Documento "Estrategia de Rendición de Cuentas" que incluye  indicadores.</t>
  </si>
  <si>
    <t>Incluir en el cronograma de participación y rendición de cuentas el presupuesto, en los casos que aplique.</t>
  </si>
  <si>
    <t>Cronograma de participación ciudadana y rendición de cuentas 2019 actualizado con  presupuesto, en los casos que aplique.</t>
  </si>
  <si>
    <t>Mesa de trabajo equipo rendición de cuentas para revisar propuestas</t>
  </si>
  <si>
    <t>Lista de asistencia y memorias</t>
  </si>
  <si>
    <t>Definir el procedimiento interno para implementar la ruta a seguir pare el desarrollo de la rendición de cuentas</t>
  </si>
  <si>
    <t>Documento con los lineamientos que incluya el proceso de actualización de los canales de publicación y divulgación de información; roles y responsabilidades;  formatos  internos de reporte de  las actividades de rendición de cuentas que como mínimo contenga: Actividades realizadas, grupos de valor involucrados, aportes, resultados, observaciones, propuestas y recomendaciones ciudadanas.</t>
  </si>
  <si>
    <t>Se encuentra incluida en la actividad 21</t>
  </si>
  <si>
    <t>Consultar a los grupos de interés la opinión respecto a la Estrategia de Rendición de Cuentas</t>
  </si>
  <si>
    <t>Documento que contenga el resultado de la consulta a grupos de interés.</t>
  </si>
  <si>
    <t>Se encuentra incluida en la actividad 26</t>
  </si>
  <si>
    <t>Preparación para la rendición de cuentas</t>
  </si>
  <si>
    <t>Elaborar un informe de rendición de cuentas para cada espacio de diálogo que contenga: información presupuestal;  la información con base en los temas de interés priorizados por la ciudadana y grupos de valor; información sobre el cumplimiento de metas, con sus respectivos indicadores y asociándola a los diversos grupos poblacionales beneficiados; información sobre la gestión  ((Informes de Gestión, Metas e Indicadores de Gestión, Informes de los entes de Control que vigilan a la entidad); garantía de derechos humanos y compromisos frente a la construcción de paz; Impactos de la Gestión; acciones de mejoramiento de la entidad (Planes de mejora); temas recurrentes de las PQRSD;  información que podría ser generada y analizada por los grupos de interés.</t>
  </si>
  <si>
    <t>Informe preparado para el espacio de rendición de cuentas: Audiencia pública, foro virtual sectorial, 2 audiencias en temas específicos (uno por viceministerio)</t>
  </si>
  <si>
    <t>GCE, Despacho viceministerios, DSH, DDS, DP, DEUT y DIVIS</t>
  </si>
  <si>
    <t>Se encuentra incluida en la actividad 28</t>
  </si>
  <si>
    <t>Actualizar la página web y canales de comunicación con la información de cada espacio de rendición de cuentas y realizar difusión masiva.</t>
  </si>
  <si>
    <t>Se encuentra incluida en la actividad 38</t>
  </si>
  <si>
    <t>Documento que contenga el mecanismos de colaboración con grupos de interés operado y sus resultados</t>
  </si>
  <si>
    <t>Diagnosticar si las acciones de diálogo adelantadas en la vigencia 2019 involucraron a todos los grupos de valor y su preparación tuvo en cuenta sus características.
Igualmente se articula con el cumplimiento de la actividad 4.</t>
  </si>
  <si>
    <t>Informe de resultados de la estrategia de rendición de cuentas incluye el diagnóstico de los grupos de valor involucrados y si los espacios de diálogo tuvieron en cuenta sus características.</t>
  </si>
  <si>
    <t>Se encuentra incluida en la actividad 42</t>
  </si>
  <si>
    <t>Prepara los espacios de diálogo y la metodología a emplear en función de las características de los grupos de valor involucrados.
Igualmente se articula con el cumplimiento de la actividad 4.</t>
  </si>
  <si>
    <t>Se encuentra incluida en la actividad 44</t>
  </si>
  <si>
    <t>Realizar una campaña de socialización de la ERyPC 2019 con los grupos de interés identificados por medios diferentes a la página web.</t>
  </si>
  <si>
    <t>Documento que contenga los resultados de la campaña realizada.</t>
  </si>
  <si>
    <t>Registrar los resultados de las acciones realizadas, antes, durante y después de cada espacio de rendición de cuentas</t>
  </si>
  <si>
    <t>Se encuentra incluida en la actividad 47</t>
  </si>
  <si>
    <t>Ejecución de la estrategia de rendición de cuentas</t>
  </si>
  <si>
    <t>Seguimiento y Evaluación de la implementación de la estrategia de rendición de cuentas</t>
  </si>
  <si>
    <t>Se encuentra incluida en la actividad 57</t>
  </si>
  <si>
    <t>Realizar el Seguimiento a la Estrategia de Rendición de Cuentas y Participación Ciudadana, de acuerdo a lo establecido en el Plan Anual de Auditoria – PAA vigencia 2019</t>
  </si>
  <si>
    <t>OCI</t>
  </si>
  <si>
    <t>Desde</t>
  </si>
  <si>
    <t>Hasta</t>
  </si>
  <si>
    <t>Desde 2018</t>
  </si>
  <si>
    <t>Hasta 2018</t>
  </si>
  <si>
    <t>Desde 2019</t>
  </si>
  <si>
    <t>Hasta 2019</t>
  </si>
  <si>
    <t>Desde 2020</t>
  </si>
  <si>
    <t>Hasta 2020</t>
  </si>
  <si>
    <t>Desde 2021</t>
  </si>
  <si>
    <t>Hasta 2021</t>
  </si>
  <si>
    <t>Desde 2022</t>
  </si>
  <si>
    <t>Hasta 2022</t>
  </si>
  <si>
    <t>Desde 2023</t>
  </si>
  <si>
    <t>Hasta 2023</t>
  </si>
  <si>
    <t>Desde 2024</t>
  </si>
  <si>
    <t>Hasta 2024</t>
  </si>
  <si>
    <t>Desde 2025</t>
  </si>
  <si>
    <t>Hasta 2025</t>
  </si>
  <si>
    <t>Desde 2026</t>
  </si>
  <si>
    <t>Hasta 2026</t>
  </si>
  <si>
    <t>Desde 2027</t>
  </si>
  <si>
    <t>Hasta 2027</t>
  </si>
  <si>
    <t>Desde 2028</t>
  </si>
  <si>
    <t>Hasta 2028</t>
  </si>
  <si>
    <t>Desde 2029</t>
  </si>
  <si>
    <t>Hasta 2029</t>
  </si>
  <si>
    <t>Desde 2030</t>
  </si>
  <si>
    <t>Hasta 2030</t>
  </si>
  <si>
    <t>Se evidencia correo electrónico del 29 de mayo de 2019 con presentación taller de caracterización, formulario de oferta institucional, matrices para caracterizar oferta institucional persona natural y persona jurídica, y lista de asistencia, así mismo se evidencia correo electrónico del 17 de septiembre de 2019 presentación taller de caracterización, formato priorización variable, ejercicio taller  No 2, consolidación para caracterizar OAP, Listado de asistencia OAP,  Formulario oferta institucional, es importante destacar que estas evidencias si bien aportan al entregable que corresponde  5 documentos de caracterización de grupos de valor por cada dirección no dan cumplimiento en oportunidad ni en pertinencia, ya que de las evidencias deben estar enmarcadas en los documentos, por lo tanto el resultado del seguimiento es incumplimiento de la actividad.</t>
  </si>
  <si>
    <t>Documento que contenga lista de Asistencia y presentación de la socialización realizada y demás actividades realizadas.</t>
  </si>
  <si>
    <t>Coordinar la participación de las entidades del sector mediante un foro virtual.</t>
  </si>
  <si>
    <t>Se evidencia correo electrónico del 01 de octubre de 2019 con asunto taller de manual de rendición de cuenta con enfoque en derechos humanos y ODS, citando a los responsables del equipo de rendición de cuenta a asistir a un taller liderado por el Departamento de la Función Pública,  esta actividad se determina incumplida ya que la fecha limite estaba programada para el 30 de agosto de 2019, así mismo la asistencia de la capacitación no garantiza el entregable el cual esta denominado como un documento.</t>
  </si>
  <si>
    <t>DIRECCIÓN DE PROGRAMAS: La Dirección de Programas presenta el cronograma de los principales aspectos que se deben llevar a cabo en la Dirección de Programas, para el desarrollo de la participación ciudadana, dentro de los cuales se prioriza el mecanismo de veeduría ciudadana en el programa de conexiones Intradomiciliarias, específicamente en la línea de intervención de participación comunitaria, la cual está inmersa en las fases del ciclo de gestión institucional. Se adjunta documento Plan de Participación ciudadana - Dirección de Programas MVCT 31/08/2019 - Numeral 7 - Cronograma Plan de Participación Ciudadana en la dirección de programas - Pág. 12 en el que para cada actividad de participación ciudadana se especifica el tipo de espacio de participación.
DIRECCIÓN DE ESPACIO URBANO Y TERRITORIAL: La DEUT como  mecanismo de participación ciudadana cuenta con la página web para la publicación de las propuestas de los proyectos normativos  para la recepción de comentarios por parte de la ciudadanía. Durante la vigencia 2019 se han publicado los siguientes:  1.	Publicar propuesta normativa para el ajuste del Decreto 1077 de  2015 en materia de recarga de acuíferos, en la página web del MVCT. El cual se publicó del 4 al 19 de junio. 2.	Publicar propuesta normativa para la modificación del marco normativo sobre legalización urbanística, en la página web del MVCT. El cual se publicó del 5 al 20 de agosto. 3.	Por el cual se incorpora al Reglamento Colombiano de Construcción Sismo Resistente NSR-10 el documento AIS-610-EP-2017 – Evaluación e Intervención de Edificaciones Patrimoniales de uno y dos pisos de Adobe y Tapia Pisada, y se dictan otras disposiciones Nota: Se envían los pantallazos de las publicaciones. Pendiente enviar el pantallazo del proyecto normativo de legalización urbanística
DIRECCIÓN SISTEMA HABITACIONAL: La DSH cuenta, como mecanismo de participación, con el espacio en la página web para comentarios de proyectos normativos, por parte de la ciudadanía. En ese sentido, el tipo de espacio es la página web y las evidencias son las siguientes (adjuntas en el presente correo):•	Agenda regulatoria 2019: Firma Ministro•	Agenda regulatoria 2019: Firma Presidencia Allí, se evidencia el cronograma que para el caso de la DSH, comprenden los meses correspondientes en que se publicaron los proyectos normativos para participación ciudadana.
DIRECCION DE INVERSIONES EN VIVIENDA DE INTERES SOCIAL: Informamos que la Subdirección del Subsidio Familiar de Vivienda, no tienen espacio de Participación ni Rendición de cuentas. Teniendo en cuenta que la Subdirección del Subsidio Familiar de vivienda, cuenta con la información (insumos) que solicita el despacho del Ministro o del despacho del Viceministro con el fin de rendir cuentas a la ciudadanía en los espacios que el Ministerio determine para el reporte oficial.</t>
  </si>
  <si>
    <r>
      <rPr>
        <b/>
        <sz val="11"/>
        <color rgb="FF002060"/>
        <rFont val="Arial"/>
        <family val="2"/>
      </rPr>
      <t xml:space="preserve">18-11-2019: </t>
    </r>
    <r>
      <rPr>
        <sz val="11"/>
        <color rgb="FF002060"/>
        <rFont val="Arial"/>
        <family val="2"/>
      </rPr>
      <t>Esta actividad cuenta con una puntaje de 100 puntos, por lo que no se requirió el levantamiento de una mejora de implementación en el presente plan de acción.</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</si>
  <si>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01/02/2020 al 28/02/2020.
</t>
    </r>
    <r>
      <rPr>
        <b/>
        <sz val="11"/>
        <color rgb="FF002060"/>
        <rFont val="Arial"/>
        <family val="2"/>
      </rPr>
      <t xml:space="preserve">
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</si>
  <si>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finalizar el 31/12/2019.
</t>
    </r>
    <r>
      <rPr>
        <b/>
        <sz val="11"/>
        <color rgb="FF002060"/>
        <rFont val="Arial"/>
        <family val="2"/>
      </rPr>
      <t xml:space="preserve">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</si>
  <si>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01/12/2019 al 31/01/2020.
</t>
    </r>
    <r>
      <rPr>
        <b/>
        <sz val="11"/>
        <color rgb="FF002060"/>
        <rFont val="Arial"/>
        <family val="2"/>
      </rPr>
      <t xml:space="preserve">
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</si>
  <si>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01/12/2019 al 31/12/2019.
</t>
    </r>
    <r>
      <rPr>
        <b/>
        <sz val="11"/>
        <color rgb="FF002060"/>
        <rFont val="Arial"/>
        <family val="2"/>
      </rPr>
      <t xml:space="preserve">
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</si>
  <si>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01/11/2019 al 30/11/2019.
</t>
    </r>
    <r>
      <rPr>
        <b/>
        <sz val="11"/>
        <color rgb="FF002060"/>
        <rFont val="Arial"/>
        <family val="2"/>
      </rPr>
      <t xml:space="preserve">
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</si>
  <si>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15/12/2019 al 15/01/2020.
</t>
    </r>
    <r>
      <rPr>
        <b/>
        <sz val="11"/>
        <color rgb="FF002060"/>
        <rFont val="Arial"/>
        <family val="2"/>
      </rPr>
      <t xml:space="preserve">
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</si>
  <si>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15/12/2019 al 31/12/2019.
</t>
    </r>
    <r>
      <rPr>
        <b/>
        <sz val="11"/>
        <color rgb="FF002060"/>
        <rFont val="Arial"/>
        <family val="2"/>
      </rPr>
      <t xml:space="preserve">
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</si>
  <si>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01/06//2020 al 30/06/2020.
</t>
    </r>
    <r>
      <rPr>
        <b/>
        <sz val="11"/>
        <color rgb="FF002060"/>
        <rFont val="Arial"/>
        <family val="2"/>
      </rPr>
      <t xml:space="preserve">
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</si>
  <si>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01/12/2019 al 31/01/2019.
</t>
    </r>
    <r>
      <rPr>
        <b/>
        <sz val="11"/>
        <color rgb="FF002060"/>
        <rFont val="Arial"/>
        <family val="2"/>
      </rPr>
      <t xml:space="preserve">
Por lo anterior, el estado de la actividad es "Sin iniciar".  </t>
    </r>
  </si>
  <si>
    <t>Documento de "Proyecto de Estrategia de rendición de Cuentas" incluye  todos los grupos de valor.</t>
  </si>
  <si>
    <t>Documento que contenga captura de pantalla y demás imágenes que demuestren la actualización de la página web y canales de comunicación, así como la difusión masiva del informe</t>
  </si>
  <si>
    <t>Disponer de al menos un mecanismo de colaboración con grupos de interés.</t>
  </si>
  <si>
    <t xml:space="preserve">Documento que contenga la metodología a emplear en función de las características de los grupos de valor o interés </t>
  </si>
  <si>
    <t>Formato de reporte diligenciado para cada actividad de Rendición de Cuentas que contenga:  Información previa entregada; Canales y mecanismos virtuales y tradicionales usados para convocar y realizar el espacio de diálogo; Reuniones preparatorias y acciones de capacitación a líderes sociales  o grupos de interés junto con las  recomendaciones y sugerencias; metodología de diálogo utilizada; intervenciones ciudadanas recibidas y respondidas en un término inferior a 15 días; análisis de las evaluaciones (nivel de satisfacción), recomendaciones u objeciones recibidas; propuesta de acciones de mejoramiento o  correctivos que optimicen la gestión y faciliten el cumplimiento de las metas del plan  institucional y los resultados generales de la rendición de cuentas.</t>
  </si>
  <si>
    <t xml:space="preserve">Convocar a través de medios electrónicos (Facebook, Twitter, Instagram, whatsApp, entre otros) a los ciudadanos y grupos de interés, de acuerdo a los espacios de rendición de cuentas definidos. </t>
  </si>
  <si>
    <t>Elaborar, publicar  y difundir el informe de resultados de la ERCyPC junto con los formatos de reporte enviados por las dependencias a  través de la página web y otros medios que se utilizaron para la convocatoria.</t>
  </si>
  <si>
    <t>Informe de resultados de la Estrategia de Rendición de Cuentas publicado y que incluye: las recomendaciones de los órganos de control y correctivos identificados frente a informes de rendición de cuentas; reporte de informes dirigidos a los órganos de control y Congreso que cuentan con  recomendaciones y compromisos asumidas en los ejercicios de rendición de cuentas;  Nivel de satisfacción de los asistentes a los espacios de diálogo; casos de sanción presentados y reportes a requerimientos del control externo; buenas prácticas en rendición de cuentas; análisis del cumplimiento de las metas definidas frente al reto y objetivos de la estrategia.</t>
  </si>
  <si>
    <t>Informe de Seguimiento a la Estrategia de Rendición de Cuentas y Participación Ciudadana Publicado en la página web</t>
  </si>
  <si>
    <t>Se evidencia documento Plan de participación Ciudadana de fecha 31/08/2019 Numeral 5 Mecanismos de participación ciudadana, numeral 6 canales de participación ciudadana, la evidencia da cumplimiento a la actividad
Se evidencia documento en Word reporte autodiagnóstico DEUT, contiene el autodiagnóstico participación ciudadana y rendición de cuentas, con actividad, entregable, fecha, responsable, esta información suministrada son cuadros relacionando los autodiagnósticos de MIPG,  el entregable es documento que contenga los espacios y mecanismos que puedan utilizarse como espacios de dialogo, la evidencia y lo descrito en el monitoreo no da cumplimiento a la actividad
Se evidencia archivo agenda regulatoria para firma del presidente de la Republica vigencia 2019, el cual relaciona información institucional, información del proyecto a reglamentar, publicación de participación y envió a presidencia, el entregable es documento que contenga los espacios y mecanismos que puedan utilizarse como espacios de dialogo, la evidencia y lo descrito en el monitoreo no da cumplimiento a la actividad.    
Observaciones: La cantidad de documentos esta determinada en la casilla y corresponde 5 documentos que contenga los espacios y mecanismos que puedan utilizarse como espacios de dialogo, si al realizar el diagnostico al interior de las dependencias como es el caso de la DIVIS y se establece que no tiene cumplimiento se recomienda generar el documento y consignar la información para dar alcance al cumplimiento de la actividad. Por lo anterior, esta actividad no tiene cumplimiento en oportunidad ya que su fecha de cumplimiento estaba programado con corte a 30/09/2019  ni en pertinencia en los entregables a excepción de la Dirección de Programas</t>
  </si>
  <si>
    <t>FIN</t>
  </si>
  <si>
    <r>
      <rPr>
        <b/>
        <sz val="11"/>
        <color rgb="FF002060"/>
        <rFont val="Arial"/>
        <family val="2"/>
      </rPr>
      <t xml:space="preserve">18-11-2019: </t>
    </r>
    <r>
      <rPr>
        <sz val="11"/>
        <color rgb="FF002060"/>
        <rFont val="Arial"/>
        <family val="2"/>
      </rPr>
      <t xml:space="preserve">Realizada la evaluación se constató la remisión de los correos electrónicos de fecha 29/05/2019, y 17/09/2019, en los cuales se identifica el avance de la construcción de la caracterización de los grupos de valor, en concordancia con el monitoreo realizado. Sin embargo, se recomienda a la primera línea de defensa realizar la solicitud de ampliación de fecha de finalización, dando cumplimiento a los lineamientos establecidos por la segunda línea de defensa, considerando que ésta venció el 30/09/2019. 
</t>
    </r>
    <r>
      <rPr>
        <b/>
        <sz val="11"/>
        <color rgb="FF002060"/>
        <rFont val="Arial"/>
        <family val="2"/>
      </rPr>
      <t xml:space="preserve">
</t>
    </r>
    <r>
      <rPr>
        <sz val="11"/>
        <color rgb="FF002060"/>
        <rFont val="Arial"/>
        <family val="2"/>
      </rPr>
      <t>Debido a que esta actividad se encuentra en proceso</t>
    </r>
    <r>
      <rPr>
        <b/>
        <sz val="11"/>
        <color rgb="FF002060"/>
        <rFont val="Arial"/>
        <family val="2"/>
      </rPr>
      <t>, no es posible determinar la eficacia de  acción.</t>
    </r>
  </si>
  <si>
    <r>
      <rPr>
        <b/>
        <sz val="11"/>
        <color rgb="FF002060"/>
        <rFont val="Arial"/>
        <family val="2"/>
      </rPr>
      <t>18-11-2019</t>
    </r>
    <r>
      <rPr>
        <sz val="11"/>
        <color rgb="FF002060"/>
        <rFont val="Arial"/>
        <family val="2"/>
      </rPr>
      <t xml:space="preserve">: No se evidencia el monitoreo de la actividad, toda vez que la misma esta programada finalizar el 30/11/2019. Sin embargo, se recomienda reportar avances del cumplimiento de la actividad de forma periódica para establecer la trazabilidad de las gestiones realizadas por el proceso.
</t>
    </r>
    <r>
      <rPr>
        <b/>
        <sz val="11"/>
        <color rgb="FF002060"/>
        <rFont val="Arial"/>
        <family val="2"/>
      </rPr>
      <t xml:space="preserve">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</si>
  <si>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finalizar el 31/12/2019. Sin embargo, se recomienda reportar avances del cumplimiento de la actividad de forma periódica para establecer la trazabilidad de las gestiones realizadas por el proceso.
</t>
    </r>
    <r>
      <rPr>
        <b/>
        <sz val="11"/>
        <color rgb="FF002060"/>
        <rFont val="Arial"/>
        <family val="2"/>
      </rPr>
      <t xml:space="preserve">Por lo anterior, el estado de la actividad es "Sin iniciar".  </t>
    </r>
  </si>
  <si>
    <r>
      <rPr>
        <b/>
        <sz val="11"/>
        <color rgb="FF002060"/>
        <rFont val="Arial"/>
        <family val="2"/>
      </rPr>
      <t xml:space="preserve">18-11-2019: </t>
    </r>
    <r>
      <rPr>
        <sz val="11"/>
        <color rgb="FF002060"/>
        <rFont val="Arial"/>
        <family val="2"/>
      </rPr>
      <t xml:space="preserve">Realizada la evaluación se verificó la remisión del correo electrónico con  asunto "Taller de Manual Único de Rendición de Cuentas con enfoque en derechos humanos y ODS” citada para el día 10/10/2019.  Teniendo en cuenta que la actividad se realizará posterior a la fecha planificada, se recomienda a la primera línea de defensa realizar la solicitud de ampliación de fecha de finalización, dando cumplimiento a los lineamientos establecidos por la segunda línea de defensa, considerando que ésta venció el 31/08/2019. </t>
    </r>
    <r>
      <rPr>
        <b/>
        <sz val="11"/>
        <color rgb="FF002060"/>
        <rFont val="Arial"/>
        <family val="2"/>
      </rPr>
      <t xml:space="preserve">
</t>
    </r>
    <r>
      <rPr>
        <sz val="11"/>
        <color rgb="FF002060"/>
        <rFont val="Arial"/>
        <family val="2"/>
      </rPr>
      <t xml:space="preserve">
Debido a que la actividad se encuentra en proceso,</t>
    </r>
    <r>
      <rPr>
        <b/>
        <sz val="11"/>
        <color rgb="FF002060"/>
        <rFont val="Arial"/>
        <family val="2"/>
      </rPr>
      <t xml:space="preserve"> no es posible determinar la eficacia de  acción</t>
    </r>
    <r>
      <rPr>
        <sz val="11"/>
        <color rgb="FF002060"/>
        <rFont val="Arial"/>
        <family val="2"/>
      </rPr>
      <t xml:space="preserve"> hasta tanto no se de su ejecución. De igual manera, se recomienda realizar un evaluación posterior para medir el nivel de retención de la información recibida por los participantes.</t>
    </r>
  </si>
  <si>
    <r>
      <rPr>
        <b/>
        <sz val="11"/>
        <color rgb="FF002060"/>
        <rFont val="Arial"/>
        <family val="2"/>
      </rPr>
      <t xml:space="preserve">18-11-2019: </t>
    </r>
    <r>
      <rPr>
        <sz val="11"/>
        <color rgb="FF002060"/>
        <rFont val="Arial"/>
        <family val="2"/>
      </rPr>
      <t xml:space="preserve">Realizad la evaluación se verificó la remisión de las siguientes evidencias: 1. Documento de Participación Ciudadana (DP) la cual contiene espacios y mecanismos que puede utilizarse como espacio de diálogo, 2. Agenda Regulatoria 2019 para Firma del Presidente de la República (DSH),  3. Autodiagnóstico participación ciudadana (DEUT) y DDS no presento monitoreo. No obstante, los soportes aportados por las dependencias DSH y DEUT no cumplen con la acción definida, en concordancia con el seguimiento realizado por la OAP, razón por la cual se alerta el incumplimiento de la actividad planificada.
</t>
    </r>
    <r>
      <rPr>
        <b/>
        <sz val="11"/>
        <color rgb="FF002060"/>
        <rFont val="Arial"/>
        <family val="2"/>
      </rPr>
      <t xml:space="preserve">
</t>
    </r>
    <r>
      <rPr>
        <sz val="11"/>
        <color rgb="FF002060"/>
        <rFont val="Arial"/>
        <family val="2"/>
      </rPr>
      <t xml:space="preserve">Por lo anterior,  </t>
    </r>
    <r>
      <rPr>
        <b/>
        <sz val="11"/>
        <color rgb="FF002060"/>
        <rFont val="Arial"/>
        <family val="2"/>
      </rPr>
      <t xml:space="preserve">no es posible determinar la eficacia de la acción, </t>
    </r>
    <r>
      <rPr>
        <sz val="11"/>
        <color rgb="FF002060"/>
        <rFont val="Arial"/>
        <family val="2"/>
      </rPr>
      <t>así mismo, se recomienda a la primera línea de defensa realizar la solicitud de ampliación de fecha de finalización, dando cumplimiento a los lineamientos establecidos por la segunda línea de defensa, considerando que ésta venció el 31/09/2019.</t>
    </r>
  </si>
  <si>
    <r>
      <rPr>
        <b/>
        <sz val="11"/>
        <color rgb="FF002060"/>
        <rFont val="Arial"/>
        <family val="2"/>
      </rPr>
      <t>18-11-2019:</t>
    </r>
    <r>
      <rPr>
        <sz val="11"/>
        <color rgb="FF002060"/>
        <rFont val="Arial"/>
        <family val="2"/>
      </rPr>
      <t xml:space="preserve"> No se evidencia el monitoreo de la actividad, toda vez que la misma esta programada finalizar el 31/12/2019. Sin embargo, se recomienda reportar avances del cumplimiento de la actividad de forma periódica para establecer la trazabilidad de las gestiones realizadas por el proceso.
</t>
    </r>
    <r>
      <rPr>
        <b/>
        <sz val="11"/>
        <color rgb="FF002060"/>
        <rFont val="Arial"/>
        <family val="2"/>
      </rPr>
      <t xml:space="preserve">Por lo anterior, el estado de la actividad es "Sin iniciar".  </t>
    </r>
  </si>
  <si>
    <r>
      <rPr>
        <b/>
        <sz val="11"/>
        <color rgb="FF002060"/>
        <rFont val="Arial"/>
        <family val="2"/>
      </rPr>
      <t xml:space="preserve">18-11-2019: </t>
    </r>
    <r>
      <rPr>
        <sz val="11"/>
        <color rgb="FF002060"/>
        <rFont val="Arial"/>
        <family val="2"/>
      </rPr>
      <t xml:space="preserve">No se evidencia el monitoreo de la actividad, toda vez que la misma esta programada finalizar el 31/12/2019. Sin embargo, se recomienda reportar avances del cumplimiento de la actividad de forma periódica para establecer la trazabilidad de las gestiones realizadas por el proceso.
</t>
    </r>
    <r>
      <rPr>
        <b/>
        <sz val="11"/>
        <color rgb="FF002060"/>
        <rFont val="Arial"/>
        <family val="2"/>
      </rPr>
      <t>Por lo anterior, el estado de la actividad es "Sin iniciar".</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</si>
  <si>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01/10/2019 al 30/10/2019. Sin embargo, se recomienda reportar avances del cumplimiento de la actividad de forma periódica para establecer la trazabilidad de las gestiones realizadas por el proceso.
</t>
    </r>
    <r>
      <rPr>
        <b/>
        <sz val="11"/>
        <color rgb="FF002060"/>
        <rFont val="Arial"/>
        <family val="2"/>
      </rPr>
      <t xml:space="preserve">
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</si>
  <si>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finalizar el 30/01/2020. Sin embargo, se recomienda reportar avances del cumplimiento de la actividad de forma periódica para establecer la trazabilidad de las gestiones realizadas por el proceso.
</t>
    </r>
    <r>
      <rPr>
        <b/>
        <sz val="11"/>
        <color rgb="FF002060"/>
        <rFont val="Arial"/>
        <family val="2"/>
      </rPr>
      <t xml:space="preserve">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</si>
  <si>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01/10/2019 al 31/10/2019. Sin embargo, se recomienda reportar avances del cumplimiento de la actividad de forma periódica para establecer la trazabilidad de las gestiones realizadas por el proceso.
</t>
    </r>
    <r>
      <rPr>
        <b/>
        <sz val="11"/>
        <color rgb="FF002060"/>
        <rFont val="Arial"/>
        <family val="2"/>
      </rPr>
      <t xml:space="preserve">
Por lo anterior, el estado de la actividad es "Sin iniciar".  </t>
    </r>
  </si>
  <si>
    <r>
      <rPr>
        <b/>
        <sz val="11"/>
        <color rgb="FF002060"/>
        <rFont val="Arial"/>
        <family val="2"/>
      </rPr>
      <t>18-11-2019:</t>
    </r>
    <r>
      <rPr>
        <sz val="11"/>
        <color rgb="FF002060"/>
        <rFont val="Arial"/>
        <family val="2"/>
      </rPr>
      <t xml:space="preserve"> No se evidencia el monitoreo de la actividad, toda vez que la misma esta programada para el período comprendido del 01/10/2019 al 29/02/2020. Sin embargo, se recomienda reportar avances del cumplimiento de la actividad de forma periódica para establecer la trazabilidad de las gestiones realizadas por el proceso.
</t>
    </r>
    <r>
      <rPr>
        <b/>
        <sz val="11"/>
        <color rgb="FF002060"/>
        <rFont val="Arial"/>
        <family val="2"/>
      </rPr>
      <t xml:space="preserve">
Por lo anterior, el estado de la actividad es "Sin iniciar".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</si>
</sst>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5" x14ac:knownFonts="1">
    <font>
      <sz val="11"/>
      <color theme="1"/>
      <name val="Calibri"/>
      <family val="2"/>
      <scheme val="minor"/>
    </font>
    <font>
      <sz val="11"/>
      <color indexed="8"/>
      <name val="Arial"/>
      <family val="2"/>
    </font>
    <font>
      <b/>
      <sz val="12"/>
      <color indexed="8"/>
      <name val="Arial"/>
      <family val="2"/>
    </font>
    <font>
      <sz val="11"/>
      <name val="Arial"/>
      <family val="2"/>
    </font>
    <font>
      <b/>
      <sz val="11"/>
      <color indexed="8"/>
      <name val="Arial"/>
      <family val="2"/>
    </font>
    <font>
      <b/>
      <sz val="11"/>
      <name val="Arial"/>
      <family val="2"/>
    </font>
    <font>
      <sz val="12"/>
      <color indexed="8"/>
      <name val="Arial"/>
      <family val="2"/>
    </font>
    <font>
      <b/>
      <sz val="9"/>
      <color indexed="81"/>
      <name val="Tahoma"/>
      <family val="2"/>
    </font>
    <font>
      <sz val="11"/>
      <color theme="1"/>
      <name val="Calibri"/>
      <family val="2"/>
      <scheme val="minor"/>
    </font>
    <font>
      <b/>
      <sz val="11"/>
      <color theme="0"/>
      <name val="Calibri"/>
      <family val="2"/>
      <scheme val="minor"/>
    </font>
    <font>
      <u/>
      <sz val="11"/>
      <color theme="10"/>
      <name val="Calibri"/>
      <family val="2"/>
      <scheme val="minor"/>
    </font>
    <font>
      <sz val="11"/>
      <color theme="1"/>
      <name val="Arial"/>
      <family val="2"/>
    </font>
    <font>
      <b/>
      <sz val="12"/>
      <color theme="1"/>
      <name val="Arial"/>
      <family val="2"/>
    </font>
    <font>
      <sz val="22"/>
      <color theme="0"/>
      <name val="Arial"/>
      <family val="2"/>
    </font>
    <font>
      <b/>
      <sz val="10"/>
      <color theme="1"/>
      <name val="Arial"/>
      <family val="2"/>
    </font>
    <font>
      <sz val="10"/>
      <color theme="1"/>
      <name val="Arial"/>
      <family val="2"/>
    </font>
    <font>
      <b/>
      <sz val="16"/>
      <color rgb="FF002060"/>
      <name val="Arial"/>
      <family val="2"/>
    </font>
    <font>
      <b/>
      <sz val="11"/>
      <color theme="1"/>
      <name val="Arial"/>
      <family val="2"/>
    </font>
    <font>
      <b/>
      <u/>
      <sz val="12"/>
      <color rgb="FF002060"/>
      <name val="Arial"/>
      <family val="2"/>
    </font>
    <font>
      <b/>
      <sz val="14"/>
      <color theme="1"/>
      <name val="Arial"/>
      <family val="2"/>
    </font>
    <font>
      <sz val="11"/>
      <color rgb="FF002060"/>
      <name val="Arial"/>
      <family val="2"/>
    </font>
    <font>
      <sz val="18"/>
      <color theme="0"/>
      <name val="Arial"/>
      <family val="2"/>
    </font>
    <font>
      <b/>
      <sz val="11"/>
      <color rgb="FF002060"/>
      <name val="Arial"/>
      <family val="2"/>
    </font>
    <font>
      <b/>
      <sz val="14"/>
      <color rgb="FF002060"/>
      <name val="Arial"/>
      <family val="2"/>
    </font>
    <font>
      <b/>
      <sz val="12"/>
      <color rgb="FF002060"/>
      <name val="Arial"/>
      <family val="2"/>
    </font>
    <font>
      <b/>
      <sz val="10"/>
      <color theme="0"/>
      <name val="Arial"/>
      <family val="2"/>
    </font>
    <font>
      <sz val="12"/>
      <color theme="1"/>
      <name val="Arial"/>
      <family val="2"/>
    </font>
    <font>
      <b/>
      <sz val="10"/>
      <color rgb="FF002060"/>
      <name val="Verdana"/>
      <family val="2"/>
    </font>
    <font>
      <b/>
      <sz val="18"/>
      <color rgb="FF002060"/>
      <name val="Arial"/>
      <family val="2"/>
    </font>
    <font>
      <sz val="10"/>
      <color rgb="FF002060"/>
      <name val="Verdana"/>
      <family val="2"/>
    </font>
    <font>
      <b/>
      <sz val="10"/>
      <color theme="0"/>
      <name val="Verdana"/>
      <family val="2"/>
    </font>
    <font>
      <b/>
      <sz val="11"/>
      <color theme="0"/>
      <name val="Arial"/>
      <family val="2"/>
    </font>
    <font>
      <sz val="10"/>
      <color rgb="FF002060"/>
      <name val="Arial"/>
      <family val="2"/>
    </font>
    <font>
      <sz val="11"/>
      <color theme="3" tint="-0.499984740745262"/>
      <name val="Arial"/>
      <family val="2"/>
    </font>
    <font>
      <sz val="20"/>
      <color theme="0"/>
      <name val="Arial"/>
      <family val="2"/>
    </font>
    <font>
      <b/>
      <u/>
      <sz val="16"/>
      <color rgb="FF0000FF"/>
      <name val="Arial"/>
      <family val="2"/>
    </font>
    <font>
      <b/>
      <sz val="10"/>
      <color theme="3" tint="-0.499984740745262"/>
      <name val="Verdana"/>
      <family val="2"/>
    </font>
    <font>
      <sz val="10"/>
      <color theme="1"/>
      <name val="Verdana"/>
      <family val="2"/>
    </font>
    <font>
      <b/>
      <sz val="13"/>
      <color theme="0"/>
      <name val="Arial"/>
      <family val="2"/>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b/>
      <sz val="9"/>
      <color theme="0"/>
      <name val="Arial"/>
      <family val="2"/>
    </font>
    <font>
      <sz val="9"/>
      <color theme="1"/>
      <name val="Calibri"/>
      <family val="2"/>
      <scheme val="minor"/>
    </font>
    <font>
      <b/>
      <sz val="10"/>
      <color rgb="FF000000"/>
      <name val="Arial"/>
      <family val="2"/>
    </font>
  </fonts>
  <fills count="1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8E0000"/>
        <bgColor indexed="64"/>
      </patternFill>
    </fill>
    <fill>
      <patternFill patternType="solid">
        <fgColor rgb="FFFF0000"/>
        <bgColor indexed="64"/>
      </patternFill>
    </fill>
    <fill>
      <patternFill patternType="solid">
        <fgColor rgb="FFFF6600"/>
        <bgColor indexed="64"/>
      </patternFill>
    </fill>
    <fill>
      <patternFill patternType="solid">
        <fgColor rgb="FFFFFF00"/>
        <bgColor indexed="64"/>
      </patternFill>
    </fill>
    <fill>
      <patternFill patternType="solid">
        <fgColor rgb="FF009900"/>
        <bgColor indexed="64"/>
      </patternFill>
    </fill>
    <fill>
      <patternFill patternType="solid">
        <fgColor theme="0"/>
        <bgColor indexed="64"/>
      </patternFill>
    </fill>
    <fill>
      <patternFill patternType="solid">
        <fgColor theme="0"/>
        <bgColor rgb="FF000000"/>
      </patternFill>
    </fill>
    <fill>
      <patternFill patternType="solid">
        <fgColor rgb="FF3399FF"/>
        <bgColor indexed="64"/>
      </patternFill>
    </fill>
    <fill>
      <patternFill patternType="solid">
        <fgColor theme="9" tint="-0.24994659260841701"/>
        <bgColor indexed="64"/>
      </patternFill>
    </fill>
    <fill>
      <patternFill patternType="solid">
        <fgColor rgb="FF0070C0"/>
        <bgColor indexed="64"/>
      </patternFill>
    </fill>
    <fill>
      <patternFill patternType="solid">
        <fgColor theme="3"/>
        <bgColor indexed="64"/>
      </patternFill>
    </fill>
    <fill>
      <patternFill patternType="solid">
        <fgColor rgb="FFE26B0A"/>
        <bgColor indexed="64"/>
      </patternFill>
    </fill>
    <fill>
      <patternFill patternType="solid">
        <fgColor theme="4" tint="0.59999389629810485"/>
        <bgColor indexed="64"/>
      </patternFill>
    </fill>
    <fill>
      <patternFill patternType="solid">
        <fgColor rgb="FFFFFFFF"/>
        <bgColor indexed="64"/>
      </patternFill>
    </fill>
  </fills>
  <borders count="97">
    <border>
      <left/>
      <right/>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medium">
        <color theme="4" tint="-0.499984740745262"/>
      </top>
      <bottom/>
      <diagonal/>
    </border>
    <border>
      <left style="medium">
        <color theme="4" tint="-0.499984740745262"/>
      </left>
      <right/>
      <top/>
      <bottom/>
      <diagonal/>
    </border>
    <border>
      <left style="medium">
        <color theme="4" tint="-0.499984740745262"/>
      </left>
      <right/>
      <top/>
      <bottom style="medium">
        <color theme="4" tint="-0.499984740745262"/>
      </bottom>
      <diagonal/>
    </border>
    <border>
      <left/>
      <right/>
      <top/>
      <bottom style="medium">
        <color rgb="FF00206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theme="4" tint="-0.499984740745262"/>
      </left>
      <right style="thin">
        <color theme="4" tint="-0.499984740745262"/>
      </right>
      <top/>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medium">
        <color theme="4" tint="-0.499984740745262"/>
      </left>
      <right/>
      <top style="dashed">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medium">
        <color theme="4" tint="-0.499984740745262"/>
      </left>
      <right/>
      <top style="medium">
        <color theme="4" tint="-0.499984740745262"/>
      </top>
      <bottom style="dashed">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diagonal/>
    </border>
    <border>
      <left/>
      <right style="thin">
        <color indexed="64"/>
      </right>
      <top style="thin">
        <color theme="4" tint="-0.499984740745262"/>
      </top>
      <bottom style="dotted">
        <color theme="4" tint="-0.499984740745262"/>
      </bottom>
      <diagonal/>
    </border>
    <border>
      <left/>
      <right style="thin">
        <color indexed="64"/>
      </right>
      <top style="dotted">
        <color theme="4" tint="-0.499984740745262"/>
      </top>
      <bottom style="dotted">
        <color theme="4" tint="-0.499984740745262"/>
      </bottom>
      <diagonal/>
    </border>
    <border>
      <left/>
      <right/>
      <top/>
      <bottom style="dotted">
        <color theme="4" tint="-0.499984740745262"/>
      </bottom>
      <diagonal/>
    </border>
    <border>
      <left/>
      <right/>
      <top/>
      <bottom style="thin">
        <color theme="4" tint="-0.499984740745262"/>
      </bottom>
      <diagonal/>
    </border>
    <border>
      <left/>
      <right/>
      <top style="medium">
        <color theme="4" tint="-0.499984740745262"/>
      </top>
      <bottom style="dashed">
        <color theme="4" tint="-0.499984740745262"/>
      </bottom>
      <diagonal/>
    </border>
    <border>
      <left/>
      <right/>
      <top style="dashed">
        <color theme="4" tint="-0.499984740745262"/>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indexed="64"/>
      </right>
      <top style="medium">
        <color theme="4" tint="-0.499984740745262"/>
      </top>
      <bottom style="dashed">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medium">
        <color rgb="FF002060"/>
      </left>
      <right style="medium">
        <color rgb="FF002060"/>
      </right>
      <top style="medium">
        <color rgb="FF002060"/>
      </top>
      <bottom style="medium">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rgb="FF002060"/>
      </left>
      <right/>
      <top/>
      <bottom/>
      <diagonal/>
    </border>
    <border>
      <left/>
      <right style="medium">
        <color theme="4" tint="-0.499984740745262"/>
      </right>
      <top style="medium">
        <color theme="4" tint="-0.499984740745262"/>
      </top>
      <bottom style="dashed">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bottom style="medium">
        <color theme="4" tint="-0.499984740745262"/>
      </bottom>
      <diagonal/>
    </border>
    <border>
      <left/>
      <right style="thin">
        <color theme="4" tint="-0.499984740745262"/>
      </right>
      <top/>
      <bottom/>
      <diagonal/>
    </border>
    <border>
      <left/>
      <right style="thin">
        <color theme="4" tint="-0.499984740745262"/>
      </right>
      <top style="medium">
        <color theme="4" tint="-0.499984740745262"/>
      </top>
      <bottom/>
      <diagonal/>
    </border>
    <border>
      <left/>
      <right style="thin">
        <color theme="4" tint="-0.499984740745262"/>
      </right>
      <top/>
      <bottom style="medium">
        <color theme="4" tint="-0.499984740745262"/>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bottom style="thin">
        <color theme="4" tint="-0.499984740745262"/>
      </bottom>
      <diagonal/>
    </border>
    <border>
      <left style="medium">
        <color theme="3"/>
      </left>
      <right style="hair">
        <color theme="3"/>
      </right>
      <top/>
      <bottom style="hair">
        <color theme="3"/>
      </bottom>
      <diagonal/>
    </border>
    <border>
      <left style="medium">
        <color theme="3"/>
      </left>
      <right style="hair">
        <color theme="3"/>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top/>
      <bottom/>
      <diagonal/>
    </border>
    <border>
      <left/>
      <right style="hair">
        <color theme="3"/>
      </right>
      <top/>
      <bottom/>
      <diagonal/>
    </border>
    <border>
      <left style="hair">
        <color theme="3"/>
      </left>
      <right/>
      <top/>
      <bottom style="medium">
        <color theme="3"/>
      </bottom>
      <diagonal/>
    </border>
    <border>
      <left/>
      <right style="hair">
        <color theme="3"/>
      </right>
      <top/>
      <bottom style="medium">
        <color theme="3"/>
      </bottom>
      <diagonal/>
    </border>
    <border>
      <left/>
      <right/>
      <top/>
      <bottom style="hair">
        <color theme="3"/>
      </bottom>
      <diagonal/>
    </border>
    <border>
      <left/>
      <right/>
      <top style="hair">
        <color theme="3"/>
      </top>
      <bottom style="hair">
        <color theme="3"/>
      </bottom>
      <diagonal/>
    </border>
    <border>
      <left style="hair">
        <color theme="3"/>
      </left>
      <right/>
      <top style="medium">
        <color rgb="FF002060"/>
      </top>
      <bottom/>
      <diagonal/>
    </border>
    <border>
      <left/>
      <right style="hair">
        <color theme="3"/>
      </right>
      <top style="medium">
        <color rgb="FF002060"/>
      </top>
      <bottom/>
      <diagonal/>
    </border>
    <border>
      <left/>
      <right/>
      <top style="hair">
        <color theme="3"/>
      </top>
      <bottom style="medium">
        <color theme="3"/>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rgb="FF002060"/>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hair">
        <color theme="3"/>
      </left>
      <right style="hair">
        <color theme="3"/>
      </right>
      <top style="medium">
        <color rgb="FF002060"/>
      </top>
      <bottom/>
      <diagonal/>
    </border>
    <border>
      <left style="hair">
        <color theme="3"/>
      </left>
      <right style="hair">
        <color theme="3"/>
      </right>
      <top/>
      <bottom/>
      <diagonal/>
    </border>
    <border>
      <left style="hair">
        <color theme="3"/>
      </left>
      <right style="hair">
        <color theme="3"/>
      </right>
      <top/>
      <bottom style="medium">
        <color theme="3"/>
      </bottom>
      <diagonal/>
    </border>
  </borders>
  <cellStyleXfs count="3">
    <xf numFmtId="0" fontId="0" fillId="0" borderId="0"/>
    <xf numFmtId="0" fontId="10" fillId="0" borderId="0" applyNumberFormat="0" applyFill="0" applyBorder="0" applyAlignment="0" applyProtection="0"/>
    <xf numFmtId="164" fontId="8" fillId="0" borderId="0" applyFont="0" applyFill="0" applyBorder="0" applyAlignment="0" applyProtection="0"/>
  </cellStyleXfs>
  <cellXfs count="323">
    <xf numFmtId="0" fontId="0" fillId="0" borderId="0" xfId="0"/>
    <xf numFmtId="0" fontId="11" fillId="0" borderId="0" xfId="0" applyFont="1" applyAlignment="1">
      <alignment vertical="center"/>
    </xf>
    <xf numFmtId="0" fontId="12" fillId="0" borderId="0" xfId="0" applyFont="1" applyAlignment="1">
      <alignment vertical="center"/>
    </xf>
    <xf numFmtId="0" fontId="11" fillId="0" borderId="0" xfId="0" applyFont="1" applyFill="1" applyBorder="1" applyAlignment="1">
      <alignment vertical="center"/>
    </xf>
    <xf numFmtId="0" fontId="11" fillId="0" borderId="0" xfId="0" applyFont="1" applyAlignment="1">
      <alignment horizontal="center" vertical="center"/>
    </xf>
    <xf numFmtId="0" fontId="13" fillId="0" borderId="0" xfId="0" applyFont="1" applyFill="1" applyBorder="1" applyAlignment="1">
      <alignment horizontal="center" vertical="center"/>
    </xf>
    <xf numFmtId="164" fontId="11" fillId="0" borderId="0" xfId="2" applyFont="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2" fillId="0" borderId="0" xfId="0" applyFont="1" applyBorder="1" applyAlignment="1">
      <alignment vertical="center"/>
    </xf>
    <xf numFmtId="0" fontId="11" fillId="0" borderId="16" xfId="0" applyFont="1" applyBorder="1" applyAlignment="1">
      <alignment vertical="center"/>
    </xf>
    <xf numFmtId="0" fontId="12" fillId="0" borderId="11" xfId="0" applyFont="1" applyBorder="1" applyAlignment="1">
      <alignment vertical="center"/>
    </xf>
    <xf numFmtId="0" fontId="11" fillId="0" borderId="11" xfId="0" applyFont="1" applyFill="1" applyBorder="1" applyAlignment="1">
      <alignment vertical="center"/>
    </xf>
    <xf numFmtId="0" fontId="11" fillId="0" borderId="11" xfId="0" applyFont="1" applyBorder="1" applyAlignment="1">
      <alignment horizontal="center" vertical="center"/>
    </xf>
    <xf numFmtId="0" fontId="11" fillId="0" borderId="17" xfId="0" applyFont="1" applyBorder="1" applyAlignment="1">
      <alignment vertical="center"/>
    </xf>
    <xf numFmtId="0" fontId="13" fillId="0" borderId="13" xfId="0" applyFont="1" applyFill="1" applyBorder="1" applyAlignment="1">
      <alignment horizontal="center"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xf numFmtId="0" fontId="11" fillId="0" borderId="21" xfId="0" applyFont="1" applyBorder="1"/>
    <xf numFmtId="0" fontId="11" fillId="0" borderId="22" xfId="0" applyFont="1" applyBorder="1"/>
    <xf numFmtId="0" fontId="11" fillId="0" borderId="0" xfId="0" applyFont="1"/>
    <xf numFmtId="0" fontId="11" fillId="0" borderId="23" xfId="0" applyFont="1" applyBorder="1"/>
    <xf numFmtId="0" fontId="11" fillId="0" borderId="24" xfId="0" applyFont="1" applyBorder="1"/>
    <xf numFmtId="0" fontId="11" fillId="0" borderId="0" xfId="0" applyFont="1" applyBorder="1"/>
    <xf numFmtId="165" fontId="11" fillId="0" borderId="0" xfId="0" applyNumberFormat="1" applyFont="1" applyBorder="1"/>
    <xf numFmtId="0" fontId="11" fillId="0" borderId="0" xfId="0" applyFont="1" applyFill="1" applyBorder="1"/>
    <xf numFmtId="0" fontId="11" fillId="0" borderId="25" xfId="0" applyFont="1" applyBorder="1"/>
    <xf numFmtId="0" fontId="11" fillId="0" borderId="19" xfId="0" applyFont="1" applyBorder="1"/>
    <xf numFmtId="0" fontId="11" fillId="0" borderId="26"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11"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19" xfId="0" applyBorder="1"/>
    <xf numFmtId="0" fontId="0" fillId="0" borderId="26" xfId="0" applyBorder="1"/>
    <xf numFmtId="0" fontId="16" fillId="0" borderId="0" xfId="0" applyFont="1" applyFill="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horizontal="center" vertical="center"/>
    </xf>
    <xf numFmtId="0" fontId="11" fillId="0" borderId="5" xfId="0" applyFont="1" applyBorder="1" applyAlignment="1">
      <alignment vertical="center"/>
    </xf>
    <xf numFmtId="0" fontId="11" fillId="0" borderId="6" xfId="0" applyFont="1" applyBorder="1" applyAlignment="1">
      <alignment horizontal="center"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applyBorder="1"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1" fillId="0" borderId="25" xfId="0" applyFont="1" applyBorder="1" applyAlignment="1">
      <alignment vertical="center"/>
    </xf>
    <xf numFmtId="1" fontId="11" fillId="0" borderId="0" xfId="0" applyNumberFormat="1" applyFont="1" applyBorder="1"/>
    <xf numFmtId="0" fontId="19" fillId="0" borderId="19" xfId="0" applyFont="1" applyBorder="1" applyAlignment="1">
      <alignment vertical="center"/>
    </xf>
    <xf numFmtId="0" fontId="20" fillId="0" borderId="0" xfId="0" applyFont="1" applyBorder="1"/>
    <xf numFmtId="0" fontId="20" fillId="0" borderId="0" xfId="0" applyFont="1" applyBorder="1" applyAlignment="1">
      <alignment horizontal="right"/>
    </xf>
    <xf numFmtId="0" fontId="20" fillId="0" borderId="0" xfId="0" applyFont="1" applyFill="1" applyBorder="1"/>
    <xf numFmtId="0" fontId="11" fillId="2" borderId="0" xfId="0" applyFont="1" applyFill="1"/>
    <xf numFmtId="0" fontId="11" fillId="2" borderId="0" xfId="0" applyFont="1" applyFill="1" applyBorder="1"/>
    <xf numFmtId="0" fontId="0" fillId="0" borderId="0" xfId="0" applyFill="1"/>
    <xf numFmtId="0" fontId="0" fillId="0" borderId="23" xfId="0" applyFill="1" applyBorder="1"/>
    <xf numFmtId="0" fontId="21" fillId="0" borderId="0" xfId="0" applyFont="1" applyFill="1" applyBorder="1" applyAlignment="1">
      <alignment horizontal="center" vertical="center"/>
    </xf>
    <xf numFmtId="0" fontId="0" fillId="0" borderId="24" xfId="0" applyFill="1" applyBorder="1"/>
    <xf numFmtId="0" fontId="17" fillId="3" borderId="7" xfId="0" applyFont="1" applyFill="1" applyBorder="1" applyAlignment="1">
      <alignment horizontal="center" vertical="center"/>
    </xf>
    <xf numFmtId="0" fontId="11" fillId="0" borderId="27" xfId="0" applyFont="1" applyBorder="1" applyAlignment="1">
      <alignment vertical="center"/>
    </xf>
    <xf numFmtId="0" fontId="11" fillId="4" borderId="2" xfId="0" applyFont="1" applyFill="1" applyBorder="1" applyAlignment="1">
      <alignment vertical="center"/>
    </xf>
    <xf numFmtId="0" fontId="11" fillId="5" borderId="4" xfId="0" applyFont="1" applyFill="1" applyBorder="1" applyAlignment="1">
      <alignment vertical="center"/>
    </xf>
    <xf numFmtId="0" fontId="11" fillId="6" borderId="4" xfId="0" applyFont="1" applyFill="1" applyBorder="1" applyAlignment="1">
      <alignment vertical="center"/>
    </xf>
    <xf numFmtId="0" fontId="11" fillId="7" borderId="4" xfId="0" applyFont="1" applyFill="1" applyBorder="1" applyAlignment="1">
      <alignment vertical="center"/>
    </xf>
    <xf numFmtId="0" fontId="11" fillId="8" borderId="6" xfId="0" applyFont="1" applyFill="1" applyBorder="1" applyAlignment="1">
      <alignment vertical="center"/>
    </xf>
    <xf numFmtId="0" fontId="3" fillId="0" borderId="0" xfId="0" applyFont="1" applyBorder="1" applyAlignment="1">
      <alignment vertical="center"/>
    </xf>
    <xf numFmtId="0" fontId="11" fillId="0" borderId="14" xfId="0" applyFont="1" applyFill="1" applyBorder="1" applyAlignment="1">
      <alignment vertical="center"/>
    </xf>
    <xf numFmtId="0" fontId="11" fillId="0" borderId="14" xfId="0" applyFont="1" applyBorder="1" applyAlignment="1">
      <alignment horizontal="center" vertical="center"/>
    </xf>
    <xf numFmtId="0" fontId="20" fillId="0" borderId="0" xfId="0" applyFont="1" applyBorder="1" applyAlignment="1">
      <alignment horizontal="right" vertical="center"/>
    </xf>
    <xf numFmtId="1" fontId="11" fillId="0" borderId="0" xfId="0" applyNumberFormat="1" applyFont="1" applyBorder="1" applyAlignment="1">
      <alignment horizontal="right"/>
    </xf>
    <xf numFmtId="1" fontId="11" fillId="0" borderId="0" xfId="0" applyNumberFormat="1" applyFont="1"/>
    <xf numFmtId="0" fontId="0" fillId="0" borderId="0" xfId="0" applyAlignment="1">
      <alignment vertical="center"/>
    </xf>
    <xf numFmtId="0" fontId="23" fillId="2" borderId="0" xfId="0" applyFont="1" applyFill="1"/>
    <xf numFmtId="0" fontId="14" fillId="0" borderId="0" xfId="0" applyFont="1" applyAlignment="1">
      <alignment vertical="center"/>
    </xf>
    <xf numFmtId="0" fontId="14" fillId="0" borderId="17" xfId="0" applyFont="1" applyBorder="1" applyAlignment="1">
      <alignment vertical="center"/>
    </xf>
    <xf numFmtId="0" fontId="25" fillId="0" borderId="13" xfId="0" applyFont="1" applyFill="1" applyBorder="1" applyAlignment="1">
      <alignment horizontal="center" vertical="center"/>
    </xf>
    <xf numFmtId="0" fontId="12" fillId="0" borderId="14" xfId="0" applyFont="1" applyBorder="1" applyAlignment="1">
      <alignment vertical="center"/>
    </xf>
    <xf numFmtId="0" fontId="24" fillId="0" borderId="35" xfId="0" applyFont="1" applyBorder="1" applyAlignment="1">
      <alignment horizontal="center" vertical="center"/>
    </xf>
    <xf numFmtId="165" fontId="24" fillId="0" borderId="36" xfId="0" applyNumberFormat="1" applyFont="1" applyBorder="1" applyAlignment="1">
      <alignment horizontal="center" vertical="center"/>
    </xf>
    <xf numFmtId="0" fontId="24" fillId="0" borderId="37" xfId="0" applyFont="1" applyFill="1" applyBorder="1" applyAlignment="1">
      <alignment horizontal="center" vertical="center"/>
    </xf>
    <xf numFmtId="0" fontId="24" fillId="0" borderId="38" xfId="0" applyFont="1" applyBorder="1" applyAlignment="1">
      <alignment horizontal="center" vertical="center"/>
    </xf>
    <xf numFmtId="0" fontId="19" fillId="0" borderId="0" xfId="0" applyFont="1" applyBorder="1" applyAlignment="1">
      <alignment vertical="center"/>
    </xf>
    <xf numFmtId="0" fontId="26" fillId="0" borderId="0" xfId="0" applyFont="1" applyBorder="1" applyAlignment="1">
      <alignment vertical="center"/>
    </xf>
    <xf numFmtId="0" fontId="27" fillId="2" borderId="28" xfId="0" applyFont="1" applyFill="1" applyBorder="1" applyAlignment="1">
      <alignment horizontal="center" vertical="center"/>
    </xf>
    <xf numFmtId="0" fontId="27" fillId="2" borderId="39"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32" xfId="0" applyFont="1" applyFill="1" applyBorder="1" applyAlignment="1">
      <alignment horizontal="center" vertical="center"/>
    </xf>
    <xf numFmtId="0" fontId="27" fillId="2" borderId="31" xfId="0" applyFont="1" applyFill="1" applyBorder="1" applyAlignment="1">
      <alignment horizontal="center" vertical="center"/>
    </xf>
    <xf numFmtId="0" fontId="27" fillId="2" borderId="30" xfId="0" applyFont="1" applyFill="1" applyBorder="1" applyAlignment="1">
      <alignment horizontal="center" vertical="center"/>
    </xf>
    <xf numFmtId="0" fontId="27" fillId="2" borderId="29" xfId="0" applyFont="1" applyFill="1" applyBorder="1" applyAlignment="1">
      <alignment horizontal="center" vertical="center"/>
    </xf>
    <xf numFmtId="0" fontId="28" fillId="0" borderId="13" xfId="0" applyFont="1" applyBorder="1" applyAlignment="1">
      <alignment horizontal="center" vertical="center"/>
    </xf>
    <xf numFmtId="165" fontId="28" fillId="0" borderId="13" xfId="0" applyNumberFormat="1" applyFont="1" applyBorder="1" applyAlignment="1">
      <alignment horizontal="center" vertical="center"/>
    </xf>
    <xf numFmtId="0" fontId="11" fillId="0" borderId="0" xfId="0" applyFont="1" applyAlignment="1">
      <alignment horizontal="justify" vertical="top"/>
    </xf>
    <xf numFmtId="0" fontId="11" fillId="0" borderId="0" xfId="0" applyFont="1" applyBorder="1" applyAlignment="1">
      <alignment horizontal="justify" vertical="top"/>
    </xf>
    <xf numFmtId="0" fontId="29" fillId="9" borderId="28" xfId="0" applyFont="1" applyFill="1" applyBorder="1" applyAlignment="1">
      <alignment horizontal="justify" vertical="top" wrapText="1"/>
    </xf>
    <xf numFmtId="0" fontId="29" fillId="9" borderId="30" xfId="0" applyFont="1" applyFill="1" applyBorder="1" applyAlignment="1">
      <alignment horizontal="justify" vertical="top" wrapText="1"/>
    </xf>
    <xf numFmtId="0" fontId="29" fillId="9" borderId="33" xfId="0" applyFont="1" applyFill="1" applyBorder="1" applyAlignment="1">
      <alignment horizontal="justify" vertical="top" wrapText="1"/>
    </xf>
    <xf numFmtId="0" fontId="29" fillId="9" borderId="32" xfId="0" applyFont="1" applyFill="1" applyBorder="1" applyAlignment="1">
      <alignment horizontal="justify" vertical="top" wrapText="1"/>
    </xf>
    <xf numFmtId="0" fontId="29" fillId="9" borderId="31" xfId="0" applyFont="1" applyFill="1" applyBorder="1" applyAlignment="1">
      <alignment horizontal="justify" vertical="top" wrapText="1"/>
    </xf>
    <xf numFmtId="0" fontId="29" fillId="9" borderId="39" xfId="0" applyFont="1" applyFill="1" applyBorder="1" applyAlignment="1">
      <alignment horizontal="justify" vertical="top" wrapText="1"/>
    </xf>
    <xf numFmtId="0" fontId="29" fillId="9" borderId="40" xfId="0" applyFont="1" applyFill="1" applyBorder="1" applyAlignment="1">
      <alignment horizontal="justify" vertical="top" wrapText="1"/>
    </xf>
    <xf numFmtId="0" fontId="29" fillId="9" borderId="41" xfId="0" applyFont="1" applyFill="1" applyBorder="1" applyAlignment="1">
      <alignment horizontal="justify" vertical="top" wrapText="1"/>
    </xf>
    <xf numFmtId="0" fontId="29" fillId="9" borderId="42" xfId="0" applyFont="1" applyFill="1" applyBorder="1" applyAlignment="1">
      <alignment horizontal="justify" vertical="top" wrapText="1"/>
    </xf>
    <xf numFmtId="0" fontId="29" fillId="9" borderId="43" xfId="0" applyFont="1" applyFill="1" applyBorder="1" applyAlignment="1">
      <alignment horizontal="justify" vertical="top" wrapText="1"/>
    </xf>
    <xf numFmtId="0" fontId="11" fillId="0" borderId="19" xfId="0" applyFont="1" applyBorder="1" applyAlignment="1">
      <alignment horizontal="justify" vertical="top"/>
    </xf>
    <xf numFmtId="0" fontId="29" fillId="0" borderId="28" xfId="0" applyFont="1" applyBorder="1" applyAlignment="1">
      <alignment horizontal="justify" vertical="top" wrapText="1"/>
    </xf>
    <xf numFmtId="0" fontId="29" fillId="0" borderId="7" xfId="0" applyFont="1" applyBorder="1" applyAlignment="1">
      <alignment horizontal="justify" vertical="center" wrapText="1"/>
    </xf>
    <xf numFmtId="0" fontId="29" fillId="9" borderId="7" xfId="0" applyFont="1" applyFill="1" applyBorder="1" applyAlignment="1">
      <alignment horizontal="justify" vertical="top" wrapText="1"/>
    </xf>
    <xf numFmtId="0" fontId="27" fillId="2" borderId="7" xfId="0" applyFont="1" applyFill="1" applyBorder="1" applyAlignment="1">
      <alignment horizontal="center" vertical="center"/>
    </xf>
    <xf numFmtId="0" fontId="29" fillId="10" borderId="7" xfId="0" applyFont="1" applyFill="1" applyBorder="1" applyAlignment="1">
      <alignment horizontal="justify" vertical="top" wrapText="1"/>
    </xf>
    <xf numFmtId="0" fontId="29" fillId="0" borderId="7" xfId="0" applyFont="1" applyFill="1" applyBorder="1" applyAlignment="1">
      <alignment horizontal="justify" vertical="top" wrapText="1"/>
    </xf>
    <xf numFmtId="0" fontId="29" fillId="0" borderId="46" xfId="0" applyFont="1" applyFill="1" applyBorder="1" applyAlignment="1">
      <alignment horizontal="justify" vertical="top" wrapText="1"/>
    </xf>
    <xf numFmtId="0" fontId="29" fillId="0" borderId="47" xfId="0" applyFont="1" applyBorder="1" applyAlignment="1">
      <alignment horizontal="justify" vertical="top" wrapText="1"/>
    </xf>
    <xf numFmtId="0" fontId="29" fillId="7" borderId="48" xfId="0" applyFont="1" applyFill="1" applyBorder="1" applyAlignment="1">
      <alignment horizontal="center" vertical="center" wrapText="1"/>
    </xf>
    <xf numFmtId="0" fontId="10" fillId="0" borderId="46" xfId="1" applyFill="1" applyBorder="1" applyAlignment="1">
      <alignment horizontal="justify" vertical="top" wrapText="1"/>
    </xf>
    <xf numFmtId="0" fontId="10" fillId="0" borderId="0" xfId="1" applyAlignment="1">
      <alignment horizontal="justify" vertical="top" wrapText="1"/>
    </xf>
    <xf numFmtId="0" fontId="29" fillId="0" borderId="49" xfId="0" applyFont="1" applyFill="1" applyBorder="1" applyAlignment="1">
      <alignment horizontal="justify" vertical="top" wrapText="1"/>
    </xf>
    <xf numFmtId="0" fontId="29" fillId="2" borderId="50" xfId="0" applyFont="1" applyFill="1" applyBorder="1" applyAlignment="1">
      <alignment horizontal="center" vertical="center" wrapText="1"/>
    </xf>
    <xf numFmtId="0" fontId="10" fillId="0" borderId="7" xfId="1" applyBorder="1" applyAlignment="1">
      <alignment horizontal="justify" vertical="top" wrapText="1"/>
    </xf>
    <xf numFmtId="0" fontId="10" fillId="0" borderId="0" xfId="1" applyAlignment="1">
      <alignment wrapText="1"/>
    </xf>
    <xf numFmtId="0" fontId="10" fillId="0" borderId="28" xfId="1" applyBorder="1" applyAlignment="1">
      <alignment horizontal="justify" vertical="top" wrapText="1"/>
    </xf>
    <xf numFmtId="0" fontId="29" fillId="2" borderId="32" xfId="0" applyFont="1" applyFill="1" applyBorder="1" applyAlignment="1">
      <alignment horizontal="center" vertical="center" wrapText="1"/>
    </xf>
    <xf numFmtId="0" fontId="11" fillId="0" borderId="85" xfId="0" applyFont="1" applyFill="1" applyBorder="1" applyAlignment="1">
      <alignment vertical="center"/>
    </xf>
    <xf numFmtId="0" fontId="11" fillId="0" borderId="86" xfId="0" applyFont="1" applyBorder="1" applyAlignment="1">
      <alignment vertical="center"/>
    </xf>
    <xf numFmtId="0" fontId="11" fillId="0" borderId="86" xfId="0" applyFont="1" applyBorder="1" applyAlignment="1">
      <alignment horizontal="center" vertical="center"/>
    </xf>
    <xf numFmtId="0" fontId="11" fillId="0" borderId="87" xfId="0" applyFont="1" applyBorder="1" applyAlignment="1">
      <alignment vertical="center"/>
    </xf>
    <xf numFmtId="0" fontId="11" fillId="0" borderId="88" xfId="0" applyFont="1" applyFill="1" applyBorder="1" applyAlignment="1">
      <alignment vertical="center"/>
    </xf>
    <xf numFmtId="0" fontId="11" fillId="0" borderId="89"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89" xfId="0" applyBorder="1" applyAlignment="1">
      <alignment vertical="center"/>
    </xf>
    <xf numFmtId="0" fontId="25" fillId="0" borderId="88" xfId="0" applyFont="1" applyFill="1" applyBorder="1" applyAlignment="1">
      <alignment horizontal="center" vertical="center" wrapText="1"/>
    </xf>
    <xf numFmtId="0" fontId="9" fillId="14" borderId="51" xfId="0" applyFont="1" applyFill="1" applyBorder="1" applyAlignment="1">
      <alignment horizontal="center" vertical="center" wrapText="1"/>
    </xf>
    <xf numFmtId="0" fontId="11" fillId="0" borderId="0" xfId="0" applyFont="1" applyAlignment="1">
      <alignment vertical="top" wrapText="1"/>
    </xf>
    <xf numFmtId="0" fontId="30" fillId="11" borderId="7" xfId="0" applyFont="1" applyFill="1" applyBorder="1" applyAlignment="1">
      <alignment horizontal="center" vertical="center" wrapText="1"/>
    </xf>
    <xf numFmtId="0" fontId="11" fillId="0" borderId="44" xfId="0" applyFont="1" applyBorder="1" applyAlignment="1">
      <alignment horizontal="center" vertical="center"/>
    </xf>
    <xf numFmtId="0" fontId="24" fillId="2" borderId="34" xfId="0" applyFont="1" applyFill="1" applyBorder="1" applyAlignment="1">
      <alignment vertical="center"/>
    </xf>
    <xf numFmtId="0" fontId="26" fillId="0" borderId="45" xfId="0" applyFont="1" applyBorder="1" applyAlignment="1">
      <alignment vertical="center"/>
    </xf>
    <xf numFmtId="0" fontId="29" fillId="0" borderId="7" xfId="0" applyFont="1" applyBorder="1" applyAlignment="1">
      <alignment horizontal="justify" vertical="top" wrapText="1"/>
    </xf>
    <xf numFmtId="0" fontId="17" fillId="0" borderId="0" xfId="0" applyFont="1" applyBorder="1" applyAlignment="1">
      <alignment horizontal="center"/>
    </xf>
    <xf numFmtId="0" fontId="11" fillId="0" borderId="0" xfId="0" applyFont="1" applyBorder="1" applyAlignment="1">
      <alignment horizontal="center"/>
    </xf>
    <xf numFmtId="0" fontId="11" fillId="0" borderId="0" xfId="0" applyFont="1" applyBorder="1" applyAlignment="1">
      <alignment vertical="center" wrapText="1"/>
    </xf>
    <xf numFmtId="0" fontId="11" fillId="0" borderId="0" xfId="0" applyFont="1" applyAlignment="1">
      <alignment vertical="center" wrapText="1"/>
    </xf>
    <xf numFmtId="0" fontId="44" fillId="0" borderId="88" xfId="0" applyFont="1" applyFill="1" applyBorder="1" applyAlignment="1">
      <alignment horizontal="center" vertical="center" wrapText="1"/>
    </xf>
    <xf numFmtId="0" fontId="20" fillId="0" borderId="7" xfId="0" applyFont="1" applyBorder="1" applyAlignment="1">
      <alignment horizontal="center" vertical="center" wrapText="1"/>
    </xf>
    <xf numFmtId="0" fontId="11" fillId="0" borderId="89" xfId="0" applyFont="1" applyBorder="1" applyAlignment="1">
      <alignment vertical="center" wrapText="1"/>
    </xf>
    <xf numFmtId="0" fontId="11" fillId="0" borderId="90" xfId="0" applyFont="1" applyFill="1" applyBorder="1" applyAlignment="1">
      <alignment vertical="center" wrapText="1"/>
    </xf>
    <xf numFmtId="0" fontId="11" fillId="0" borderId="88" xfId="0" applyFont="1" applyFill="1" applyBorder="1" applyAlignment="1">
      <alignment vertical="center" wrapText="1"/>
    </xf>
    <xf numFmtId="0" fontId="11" fillId="0" borderId="88" xfId="0" applyFont="1" applyBorder="1" applyAlignment="1">
      <alignment vertical="center" wrapText="1"/>
    </xf>
    <xf numFmtId="0" fontId="11" fillId="0" borderId="91" xfId="0" applyFont="1" applyBorder="1" applyAlignment="1">
      <alignment vertical="center" wrapText="1"/>
    </xf>
    <xf numFmtId="0" fontId="11" fillId="0" borderId="92" xfId="0" applyFont="1" applyBorder="1" applyAlignment="1">
      <alignment vertical="center" wrapText="1"/>
    </xf>
    <xf numFmtId="0" fontId="11" fillId="0" borderId="92" xfId="0" applyFont="1" applyBorder="1" applyAlignment="1">
      <alignment horizontal="center" vertical="center" wrapText="1"/>
    </xf>
    <xf numFmtId="0" fontId="11" fillId="0" borderId="93" xfId="0" applyFont="1" applyBorder="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top" wrapText="1"/>
    </xf>
    <xf numFmtId="0" fontId="11" fillId="0" borderId="0" xfId="0" applyFont="1" applyFill="1" applyBorder="1" applyAlignment="1">
      <alignment vertical="center" wrapText="1"/>
    </xf>
    <xf numFmtId="0" fontId="31" fillId="12" borderId="7" xfId="0" applyFont="1" applyFill="1" applyBorder="1" applyAlignment="1">
      <alignment horizontal="center" vertical="center" wrapText="1"/>
    </xf>
    <xf numFmtId="0" fontId="22" fillId="2" borderId="7" xfId="0" applyFont="1" applyFill="1" applyBorder="1" applyAlignment="1">
      <alignment horizontal="center" vertical="center"/>
    </xf>
    <xf numFmtId="0" fontId="20" fillId="0" borderId="7" xfId="0" applyFont="1" applyBorder="1" applyAlignment="1">
      <alignment horizontal="center" vertical="center"/>
    </xf>
    <xf numFmtId="0" fontId="22" fillId="2" borderId="7" xfId="0" applyFont="1" applyFill="1" applyBorder="1" applyAlignment="1">
      <alignment horizontal="center" vertical="center" wrapText="1"/>
    </xf>
    <xf numFmtId="0" fontId="20" fillId="0" borderId="7" xfId="0" applyFont="1" applyBorder="1" applyAlignment="1">
      <alignment vertical="center" wrapText="1"/>
    </xf>
    <xf numFmtId="0" fontId="20" fillId="0" borderId="7" xfId="0" applyFont="1" applyBorder="1" applyAlignment="1">
      <alignment horizontal="center" vertical="top" wrapText="1"/>
    </xf>
    <xf numFmtId="0" fontId="20" fillId="0" borderId="7" xfId="0" applyFont="1" applyBorder="1" applyAlignment="1">
      <alignment horizontal="left" vertical="center" wrapText="1" indent="1"/>
    </xf>
    <xf numFmtId="0" fontId="11" fillId="0" borderId="0" xfId="0" applyFont="1" applyAlignment="1">
      <alignment horizontal="left" vertical="center" indent="1"/>
    </xf>
    <xf numFmtId="0" fontId="11" fillId="0" borderId="86" xfId="0" applyFont="1" applyBorder="1" applyAlignment="1">
      <alignment horizontal="left" vertical="center" indent="1"/>
    </xf>
    <xf numFmtId="0" fontId="34" fillId="13" borderId="0" xfId="0" applyFont="1" applyFill="1" applyBorder="1" applyAlignment="1">
      <alignment horizontal="left" vertical="center" indent="1"/>
    </xf>
    <xf numFmtId="0" fontId="11" fillId="0" borderId="0" xfId="0" applyFont="1" applyBorder="1" applyAlignment="1">
      <alignment horizontal="left" vertical="center" indent="1"/>
    </xf>
    <xf numFmtId="0" fontId="0" fillId="0" borderId="0" xfId="0" applyBorder="1" applyAlignment="1">
      <alignment horizontal="left" vertical="center" indent="1"/>
    </xf>
    <xf numFmtId="0" fontId="11" fillId="0" borderId="92" xfId="0" applyFont="1" applyBorder="1" applyAlignment="1">
      <alignment horizontal="left" vertical="center" wrapText="1" indent="1"/>
    </xf>
    <xf numFmtId="0" fontId="11" fillId="0" borderId="0" xfId="0" applyFont="1" applyAlignment="1">
      <alignment horizontal="left" vertical="center" wrapText="1" indent="1"/>
    </xf>
    <xf numFmtId="0" fontId="20" fillId="0" borderId="7" xfId="0" applyFont="1" applyBorder="1" applyAlignment="1">
      <alignment horizontal="center" vertical="top"/>
    </xf>
    <xf numFmtId="0" fontId="20" fillId="0" borderId="7" xfId="0" applyFont="1" applyFill="1" applyBorder="1" applyAlignment="1">
      <alignment horizontal="center" vertical="center" wrapText="1"/>
    </xf>
    <xf numFmtId="14" fontId="20" fillId="0" borderId="7" xfId="0" applyNumberFormat="1" applyFont="1" applyFill="1" applyBorder="1" applyAlignment="1">
      <alignment horizontal="center" vertical="center" wrapText="1"/>
    </xf>
    <xf numFmtId="14" fontId="20" fillId="7" borderId="7" xfId="0" applyNumberFormat="1" applyFont="1" applyFill="1" applyBorder="1" applyAlignment="1">
      <alignment horizontal="center" vertical="center" wrapText="1"/>
    </xf>
    <xf numFmtId="0" fontId="11" fillId="0" borderId="0" xfId="0" applyFont="1" applyFill="1" applyAlignment="1">
      <alignment horizontal="left" vertical="center" indent="1"/>
    </xf>
    <xf numFmtId="0" fontId="11" fillId="0" borderId="86" xfId="0" applyFont="1" applyFill="1" applyBorder="1" applyAlignment="1">
      <alignment horizontal="left" vertical="center" indent="1"/>
    </xf>
    <xf numFmtId="0" fontId="11" fillId="0" borderId="0" xfId="0" applyFont="1" applyFill="1" applyBorder="1" applyAlignment="1">
      <alignment horizontal="left" vertical="center" indent="1"/>
    </xf>
    <xf numFmtId="0" fontId="9" fillId="0" borderId="51" xfId="0" applyFont="1" applyFill="1" applyBorder="1" applyAlignment="1">
      <alignment horizontal="left" vertical="center" indent="1"/>
    </xf>
    <xf numFmtId="0" fontId="0" fillId="0" borderId="0" xfId="0" applyFill="1" applyBorder="1" applyAlignment="1">
      <alignment horizontal="left" vertical="center" indent="1"/>
    </xf>
    <xf numFmtId="0" fontId="20" fillId="0" borderId="7" xfId="0" applyFont="1" applyFill="1" applyBorder="1" applyAlignment="1">
      <alignment horizontal="left" vertical="center" wrapText="1" indent="1"/>
    </xf>
    <xf numFmtId="0" fontId="11" fillId="0" borderId="92" xfId="0" applyFont="1" applyFill="1" applyBorder="1" applyAlignment="1">
      <alignment horizontal="left" vertical="center" wrapText="1" indent="1"/>
    </xf>
    <xf numFmtId="0" fontId="11" fillId="0" borderId="0" xfId="0" applyFont="1" applyFill="1" applyAlignment="1">
      <alignment horizontal="left" vertical="center" wrapText="1" indent="1"/>
    </xf>
    <xf numFmtId="0" fontId="20" fillId="0" borderId="7" xfId="0" applyFont="1" applyBorder="1" applyAlignment="1">
      <alignment horizontal="left" vertical="center" indent="1"/>
    </xf>
    <xf numFmtId="0" fontId="20" fillId="17" borderId="7" xfId="0" applyFont="1" applyFill="1" applyBorder="1" applyAlignment="1">
      <alignment horizontal="left" vertical="center" wrapText="1" indent="1"/>
    </xf>
    <xf numFmtId="0" fontId="20" fillId="0" borderId="7" xfId="0" applyFont="1" applyBorder="1" applyAlignment="1">
      <alignment horizontal="justify" vertical="center"/>
    </xf>
    <xf numFmtId="0" fontId="20" fillId="0" borderId="7" xfId="0" applyFont="1" applyBorder="1" applyAlignment="1">
      <alignment horizontal="justify" vertical="center" wrapText="1"/>
    </xf>
    <xf numFmtId="0" fontId="20" fillId="0" borderId="7" xfId="0" applyFont="1" applyFill="1" applyBorder="1" applyAlignment="1">
      <alignment horizontal="justify" vertical="center" wrapText="1"/>
    </xf>
    <xf numFmtId="0" fontId="32" fillId="0" borderId="7" xfId="0" applyFont="1" applyFill="1" applyBorder="1" applyAlignment="1">
      <alignment horizontal="justify" vertical="top" wrapText="1"/>
    </xf>
    <xf numFmtId="0" fontId="20" fillId="0" borderId="7" xfId="0" applyFont="1" applyFill="1" applyBorder="1" applyAlignment="1">
      <alignment horizontal="justify" vertical="top" wrapText="1"/>
    </xf>
    <xf numFmtId="0" fontId="34" fillId="13" borderId="0" xfId="0" applyFont="1" applyFill="1" applyBorder="1" applyAlignment="1">
      <alignment horizontal="center" vertical="center"/>
    </xf>
    <xf numFmtId="49" fontId="35" fillId="16" borderId="0" xfId="1" applyNumberFormat="1" applyFont="1" applyFill="1" applyBorder="1" applyAlignment="1">
      <alignment horizontal="center" vertical="center"/>
    </xf>
    <xf numFmtId="0" fontId="11" fillId="0" borderId="0" xfId="0" applyFont="1" applyBorder="1" applyAlignment="1">
      <alignment vertical="top" wrapText="1"/>
    </xf>
    <xf numFmtId="0" fontId="11" fillId="0" borderId="0" xfId="0" applyFont="1" applyAlignment="1">
      <alignment vertical="top" wrapText="1"/>
    </xf>
    <xf numFmtId="0" fontId="34" fillId="13" borderId="52" xfId="0" applyFont="1" applyFill="1" applyBorder="1" applyAlignment="1">
      <alignment horizontal="center" vertical="center"/>
    </xf>
    <xf numFmtId="0" fontId="34" fillId="13" borderId="53" xfId="0" applyFont="1" applyFill="1" applyBorder="1" applyAlignment="1">
      <alignment horizontal="center" vertical="center"/>
    </xf>
    <xf numFmtId="0" fontId="34" fillId="13" borderId="54" xfId="0" applyFont="1" applyFill="1" applyBorder="1" applyAlignment="1">
      <alignment horizontal="center" vertical="center"/>
    </xf>
    <xf numFmtId="0" fontId="16" fillId="16" borderId="0" xfId="0" applyFont="1" applyFill="1" applyBorder="1" applyAlignment="1">
      <alignment horizontal="center" vertical="center"/>
    </xf>
    <xf numFmtId="0" fontId="3" fillId="0" borderId="0" xfId="0" applyFont="1" applyBorder="1" applyAlignment="1">
      <alignment vertical="top" wrapText="1"/>
    </xf>
    <xf numFmtId="0" fontId="11" fillId="0" borderId="0" xfId="0" applyFont="1" applyBorder="1" applyAlignment="1">
      <alignment vertical="center" wrapText="1"/>
    </xf>
    <xf numFmtId="0" fontId="11" fillId="0" borderId="0" xfId="0" applyFont="1" applyAlignment="1">
      <alignment vertical="center" wrapText="1"/>
    </xf>
    <xf numFmtId="0" fontId="19" fillId="0" borderId="0" xfId="0" applyFont="1" applyFill="1" applyBorder="1" applyAlignment="1">
      <alignment horizontal="center" vertical="center"/>
    </xf>
    <xf numFmtId="0" fontId="11" fillId="0" borderId="0" xfId="0" applyFont="1" applyBorder="1" applyAlignment="1">
      <alignment horizontal="left" vertical="center" wrapText="1"/>
    </xf>
    <xf numFmtId="0" fontId="11" fillId="0" borderId="0" xfId="0" applyFont="1" applyAlignment="1">
      <alignment wrapText="1"/>
    </xf>
    <xf numFmtId="0" fontId="31" fillId="11" borderId="55" xfId="0" applyFont="1" applyFill="1" applyBorder="1" applyAlignment="1">
      <alignment horizontal="center" vertical="center" wrapText="1"/>
    </xf>
    <xf numFmtId="0" fontId="31" fillId="11" borderId="56" xfId="0" applyFont="1" applyFill="1" applyBorder="1" applyAlignment="1">
      <alignment horizontal="center" vertical="center" wrapText="1"/>
    </xf>
    <xf numFmtId="0" fontId="34" fillId="13" borderId="57" xfId="0" applyFont="1" applyFill="1" applyBorder="1" applyAlignment="1">
      <alignment horizontal="center" vertical="center"/>
    </xf>
    <xf numFmtId="0" fontId="12" fillId="0" borderId="11" xfId="0" applyFont="1" applyBorder="1" applyAlignment="1">
      <alignment horizontal="center" vertical="center"/>
    </xf>
    <xf numFmtId="0" fontId="30" fillId="11" borderId="7" xfId="0" applyFont="1" applyFill="1" applyBorder="1" applyAlignment="1">
      <alignment horizontal="center" vertical="center" wrapText="1"/>
    </xf>
    <xf numFmtId="0" fontId="28" fillId="0" borderId="37" xfId="0" applyFont="1" applyFill="1" applyBorder="1" applyAlignment="1">
      <alignment horizontal="center" vertical="center"/>
    </xf>
    <xf numFmtId="0" fontId="11" fillId="0" borderId="44" xfId="0" applyFont="1" applyBorder="1" applyAlignment="1">
      <alignment horizontal="center" vertical="center"/>
    </xf>
    <xf numFmtId="0" fontId="28" fillId="0" borderId="37" xfId="0" applyFont="1" applyBorder="1" applyAlignment="1">
      <alignment horizontal="center" vertical="center"/>
    </xf>
    <xf numFmtId="0" fontId="28" fillId="0" borderId="44" xfId="0" applyFont="1" applyBorder="1" applyAlignment="1">
      <alignment horizontal="center" vertical="center"/>
    </xf>
    <xf numFmtId="0" fontId="28" fillId="0" borderId="58" xfId="0" applyFont="1" applyBorder="1" applyAlignment="1">
      <alignment horizontal="center" vertical="center"/>
    </xf>
    <xf numFmtId="0" fontId="24" fillId="2" borderId="34" xfId="0" applyFont="1" applyFill="1" applyBorder="1" applyAlignment="1">
      <alignment vertical="center"/>
    </xf>
    <xf numFmtId="0" fontId="26" fillId="0" borderId="45" xfId="0" applyFont="1" applyBorder="1" applyAlignment="1">
      <alignment vertical="center"/>
    </xf>
    <xf numFmtId="165" fontId="28" fillId="0" borderId="34" xfId="0" applyNumberFormat="1" applyFont="1" applyBorder="1" applyAlignment="1">
      <alignment horizontal="center" vertical="center"/>
    </xf>
    <xf numFmtId="165" fontId="28" fillId="0" borderId="45" xfId="0" applyNumberFormat="1" applyFont="1" applyBorder="1" applyAlignment="1">
      <alignment horizontal="center" vertical="center"/>
    </xf>
    <xf numFmtId="165" fontId="28" fillId="0" borderId="59" xfId="0" applyNumberFormat="1" applyFont="1" applyBorder="1" applyAlignment="1">
      <alignment horizontal="center" vertical="center"/>
    </xf>
    <xf numFmtId="0" fontId="37" fillId="11" borderId="7" xfId="0" applyFont="1" applyFill="1" applyBorder="1" applyAlignment="1">
      <alignment horizontal="center" vertical="center" wrapText="1"/>
    </xf>
    <xf numFmtId="0" fontId="29" fillId="0" borderId="63"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64" xfId="0" applyFont="1" applyBorder="1" applyAlignment="1">
      <alignment horizontal="center" vertical="center" wrapText="1"/>
    </xf>
    <xf numFmtId="0" fontId="27" fillId="0" borderId="65" xfId="0" applyFont="1" applyFill="1" applyBorder="1" applyAlignment="1">
      <alignment horizontal="center" vertical="center" wrapText="1"/>
    </xf>
    <xf numFmtId="0" fontId="27" fillId="0" borderId="60" xfId="0" applyFont="1" applyFill="1" applyBorder="1" applyAlignment="1">
      <alignment horizontal="center" vertical="center" wrapText="1"/>
    </xf>
    <xf numFmtId="0" fontId="27" fillId="0" borderId="66" xfId="0" applyFont="1" applyFill="1" applyBorder="1" applyAlignment="1">
      <alignment horizontal="center" vertical="center" wrapText="1"/>
    </xf>
    <xf numFmtId="165" fontId="36" fillId="0" borderId="67" xfId="0" applyNumberFormat="1" applyFont="1" applyBorder="1" applyAlignment="1">
      <alignment horizontal="center" vertical="center" wrapText="1"/>
    </xf>
    <xf numFmtId="165" fontId="36" fillId="0" borderId="68" xfId="0" applyNumberFormat="1" applyFont="1" applyBorder="1" applyAlignment="1">
      <alignment horizontal="center" vertical="center" wrapText="1"/>
    </xf>
    <xf numFmtId="165" fontId="36" fillId="0" borderId="69" xfId="0" applyNumberFormat="1" applyFont="1" applyBorder="1" applyAlignment="1">
      <alignment horizontal="center" vertical="center" wrapText="1"/>
    </xf>
    <xf numFmtId="165" fontId="27" fillId="0" borderId="63" xfId="0" applyNumberFormat="1" applyFont="1" applyBorder="1" applyAlignment="1">
      <alignment horizontal="center" vertical="center"/>
    </xf>
    <xf numFmtId="165" fontId="27" fillId="0" borderId="62" xfId="0" applyNumberFormat="1" applyFont="1" applyBorder="1" applyAlignment="1">
      <alignment horizontal="center" vertical="center"/>
    </xf>
    <xf numFmtId="165" fontId="27" fillId="0" borderId="64" xfId="0" applyNumberFormat="1" applyFont="1" applyBorder="1" applyAlignment="1">
      <alignment horizontal="center" vertical="center"/>
    </xf>
    <xf numFmtId="165" fontId="36" fillId="0" borderId="46" xfId="0" applyNumberFormat="1" applyFont="1" applyBorder="1" applyAlignment="1">
      <alignment horizontal="center" vertical="center" wrapText="1"/>
    </xf>
    <xf numFmtId="165" fontId="36" fillId="0" borderId="70" xfId="0" applyNumberFormat="1" applyFont="1" applyBorder="1" applyAlignment="1">
      <alignment horizontal="center" vertical="center" wrapText="1"/>
    </xf>
    <xf numFmtId="165" fontId="36" fillId="0" borderId="71" xfId="0" applyNumberFormat="1" applyFont="1" applyBorder="1" applyAlignment="1">
      <alignment horizontal="center" vertical="center" wrapText="1"/>
    </xf>
    <xf numFmtId="165" fontId="27" fillId="0" borderId="65" xfId="0" applyNumberFormat="1" applyFont="1" applyBorder="1" applyAlignment="1">
      <alignment horizontal="center" vertical="center" wrapText="1"/>
    </xf>
    <xf numFmtId="165" fontId="27" fillId="0" borderId="60" xfId="0" applyNumberFormat="1" applyFont="1" applyBorder="1" applyAlignment="1">
      <alignment horizontal="center" vertical="center" wrapText="1"/>
    </xf>
    <xf numFmtId="165" fontId="27" fillId="0" borderId="66" xfId="0" applyNumberFormat="1" applyFont="1" applyBorder="1" applyAlignment="1">
      <alignment horizontal="center" vertical="center" wrapText="1"/>
    </xf>
    <xf numFmtId="0" fontId="29" fillId="0" borderId="61" xfId="0" applyFont="1" applyBorder="1" applyAlignment="1">
      <alignment horizontal="center" vertical="center" wrapText="1"/>
    </xf>
    <xf numFmtId="0" fontId="29" fillId="0" borderId="50" xfId="0" applyFont="1" applyBorder="1" applyAlignment="1">
      <alignment horizontal="center" vertical="center" wrapText="1"/>
    </xf>
    <xf numFmtId="165" fontId="36" fillId="0" borderId="60" xfId="0" applyNumberFormat="1" applyFont="1" applyBorder="1" applyAlignment="1">
      <alignment horizontal="center" vertical="center" wrapText="1"/>
    </xf>
    <xf numFmtId="165" fontId="36" fillId="0" borderId="61" xfId="0" applyNumberFormat="1" applyFont="1" applyBorder="1" applyAlignment="1">
      <alignment horizontal="center" vertical="center" wrapText="1"/>
    </xf>
    <xf numFmtId="165" fontId="36" fillId="0" borderId="50" xfId="0" applyNumberFormat="1" applyFont="1" applyBorder="1" applyAlignment="1">
      <alignment horizontal="center" vertical="center"/>
    </xf>
    <xf numFmtId="165" fontId="36" fillId="0" borderId="60" xfId="0" applyNumberFormat="1" applyFont="1" applyBorder="1" applyAlignment="1">
      <alignment horizontal="center" vertical="center"/>
    </xf>
    <xf numFmtId="165" fontId="36" fillId="0" borderId="61" xfId="0" applyNumberFormat="1" applyFont="1" applyBorder="1" applyAlignment="1">
      <alignment horizontal="center" vertical="center"/>
    </xf>
    <xf numFmtId="165" fontId="27" fillId="0" borderId="61" xfId="0" applyNumberFormat="1" applyFont="1" applyBorder="1" applyAlignment="1">
      <alignment horizontal="center" vertical="center" wrapText="1"/>
    </xf>
    <xf numFmtId="165" fontId="27" fillId="0" borderId="62" xfId="0" applyNumberFormat="1" applyFont="1" applyBorder="1" applyAlignment="1">
      <alignment horizontal="center" vertical="center" wrapText="1"/>
    </xf>
    <xf numFmtId="165" fontId="27" fillId="0" borderId="50" xfId="0" applyNumberFormat="1" applyFont="1" applyBorder="1" applyAlignment="1">
      <alignment horizontal="center" vertical="center" wrapText="1"/>
    </xf>
    <xf numFmtId="165" fontId="36" fillId="0" borderId="7" xfId="0" applyNumberFormat="1" applyFont="1" applyBorder="1" applyAlignment="1">
      <alignment horizontal="center" vertical="center" wrapText="1"/>
    </xf>
    <xf numFmtId="0" fontId="27" fillId="0" borderId="7" xfId="0" applyFont="1" applyFill="1" applyBorder="1" applyAlignment="1">
      <alignment horizontal="justify" vertical="top" wrapText="1"/>
    </xf>
    <xf numFmtId="0" fontId="29" fillId="0" borderId="7" xfId="0" applyFont="1" applyBorder="1" applyAlignment="1">
      <alignment horizontal="justify" vertical="top" wrapText="1"/>
    </xf>
    <xf numFmtId="0" fontId="29" fillId="0" borderId="7" xfId="0" applyFont="1" applyBorder="1" applyAlignment="1">
      <alignment horizontal="center" vertical="center" wrapText="1"/>
    </xf>
    <xf numFmtId="165" fontId="27" fillId="0" borderId="7" xfId="0" applyNumberFormat="1" applyFont="1" applyBorder="1" applyAlignment="1">
      <alignment horizontal="center" vertical="center" wrapText="1"/>
    </xf>
    <xf numFmtId="0" fontId="29" fillId="9" borderId="8" xfId="0" applyFont="1" applyFill="1" applyBorder="1" applyAlignment="1">
      <alignment horizontal="center" vertical="top" wrapText="1"/>
    </xf>
    <xf numFmtId="0" fontId="29" fillId="9" borderId="9" xfId="0" applyFont="1" applyFill="1" applyBorder="1" applyAlignment="1">
      <alignment horizontal="center" vertical="top" wrapText="1"/>
    </xf>
    <xf numFmtId="0" fontId="29" fillId="9" borderId="10" xfId="0" applyFont="1" applyFill="1" applyBorder="1" applyAlignment="1">
      <alignment horizontal="center" vertical="top" wrapText="1"/>
    </xf>
    <xf numFmtId="0" fontId="17" fillId="0" borderId="0" xfId="0" applyFont="1" applyBorder="1" applyAlignment="1">
      <alignment horizontal="center"/>
    </xf>
    <xf numFmtId="0" fontId="17" fillId="0" borderId="0" xfId="0" applyFont="1" applyBorder="1" applyAlignment="1">
      <alignment horizontal="center" wrapText="1"/>
    </xf>
    <xf numFmtId="0" fontId="0" fillId="0" borderId="0" xfId="0" applyAlignment="1">
      <alignment horizontal="center" wrapText="1"/>
    </xf>
    <xf numFmtId="0" fontId="19" fillId="0" borderId="0" xfId="0" applyFont="1" applyAlignment="1">
      <alignment horizontal="center" wrapText="1"/>
    </xf>
    <xf numFmtId="0" fontId="0" fillId="0" borderId="0" xfId="0" applyAlignment="1"/>
    <xf numFmtId="0" fontId="11" fillId="0" borderId="0" xfId="0" applyFont="1" applyBorder="1" applyAlignment="1">
      <alignment horizontal="center"/>
    </xf>
    <xf numFmtId="0" fontId="19" fillId="0" borderId="0" xfId="0" applyFont="1" applyAlignment="1">
      <alignment horizontal="center"/>
    </xf>
    <xf numFmtId="0" fontId="17" fillId="0" borderId="0" xfId="0" applyFont="1" applyAlignment="1">
      <alignment horizontal="center"/>
    </xf>
    <xf numFmtId="0" fontId="38" fillId="13" borderId="52" xfId="0" applyFont="1" applyFill="1" applyBorder="1" applyAlignment="1">
      <alignment horizontal="center" vertical="center"/>
    </xf>
    <xf numFmtId="0" fontId="38" fillId="13" borderId="53" xfId="0" applyFont="1" applyFill="1" applyBorder="1" applyAlignment="1">
      <alignment horizontal="center" vertical="center"/>
    </xf>
    <xf numFmtId="0" fontId="31" fillId="11" borderId="16" xfId="0" applyFont="1" applyFill="1" applyBorder="1" applyAlignment="1">
      <alignment horizontal="center" vertical="center" wrapText="1"/>
    </xf>
    <xf numFmtId="0" fontId="0" fillId="11" borderId="18" xfId="0" applyFill="1" applyBorder="1" applyAlignment="1">
      <alignment horizontal="center" vertical="center" wrapText="1"/>
    </xf>
    <xf numFmtId="0" fontId="31" fillId="11" borderId="7" xfId="0" applyFont="1" applyFill="1" applyBorder="1" applyAlignment="1">
      <alignment horizontal="center" vertical="center"/>
    </xf>
    <xf numFmtId="0" fontId="20" fillId="0" borderId="7" xfId="0" applyFont="1" applyBorder="1" applyAlignment="1">
      <alignment horizontal="center" vertical="center" wrapText="1"/>
    </xf>
    <xf numFmtId="0" fontId="20" fillId="0" borderId="7" xfId="0" applyFont="1" applyFill="1" applyBorder="1" applyAlignment="1">
      <alignment horizontal="left" vertical="center" wrapText="1" indent="1"/>
    </xf>
    <xf numFmtId="0" fontId="31" fillId="11" borderId="7" xfId="0" applyFont="1" applyFill="1" applyBorder="1" applyAlignment="1">
      <alignment horizontal="center" vertical="center" wrapText="1"/>
    </xf>
    <xf numFmtId="0" fontId="0" fillId="11" borderId="7" xfId="0" applyFill="1" applyBorder="1" applyAlignment="1">
      <alignment horizontal="center" vertical="center" wrapText="1"/>
    </xf>
    <xf numFmtId="0" fontId="33" fillId="0" borderId="7" xfId="0" applyFont="1" applyBorder="1" applyAlignment="1">
      <alignment horizontal="center" vertical="center" wrapText="1"/>
    </xf>
    <xf numFmtId="0" fontId="31" fillId="12" borderId="7" xfId="0" applyFont="1" applyFill="1" applyBorder="1" applyAlignment="1">
      <alignment horizontal="left" vertical="center" wrapText="1" indent="1"/>
    </xf>
    <xf numFmtId="0" fontId="31" fillId="15" borderId="7" xfId="0" applyFont="1" applyFill="1" applyBorder="1" applyAlignment="1">
      <alignment horizontal="center" vertical="center"/>
    </xf>
    <xf numFmtId="0" fontId="22" fillId="2" borderId="7" xfId="0" applyFont="1" applyFill="1" applyBorder="1" applyAlignment="1">
      <alignment horizontal="center" vertical="center" wrapText="1"/>
    </xf>
    <xf numFmtId="0" fontId="31" fillId="12" borderId="7" xfId="0" applyFont="1" applyFill="1" applyBorder="1" applyAlignment="1">
      <alignment horizontal="center" vertical="center" wrapText="1"/>
    </xf>
    <xf numFmtId="0" fontId="42" fillId="11" borderId="7" xfId="0" applyFont="1" applyFill="1" applyBorder="1" applyAlignment="1">
      <alignment horizontal="center" vertical="center"/>
    </xf>
    <xf numFmtId="0" fontId="43" fillId="11" borderId="7" xfId="0" applyFont="1" applyFill="1" applyBorder="1" applyAlignment="1">
      <alignment horizontal="center" vertical="center"/>
    </xf>
    <xf numFmtId="0" fontId="23" fillId="0" borderId="70"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44" fillId="0" borderId="88" xfId="0" applyFont="1" applyFill="1" applyBorder="1" applyAlignment="1">
      <alignment horizontal="center" vertical="center" wrapText="1"/>
    </xf>
    <xf numFmtId="0" fontId="39" fillId="0" borderId="73" xfId="0" applyFont="1" applyBorder="1" applyAlignment="1">
      <alignment horizontal="center" vertical="center" wrapText="1"/>
    </xf>
    <xf numFmtId="0" fontId="39" fillId="0" borderId="74" xfId="0" applyFont="1" applyBorder="1" applyAlignment="1">
      <alignment horizontal="center" vertical="center" wrapText="1"/>
    </xf>
    <xf numFmtId="0" fontId="39" fillId="0" borderId="75" xfId="0" applyFont="1" applyBorder="1" applyAlignment="1">
      <alignment horizontal="center" vertical="center" wrapText="1"/>
    </xf>
    <xf numFmtId="0" fontId="40" fillId="0" borderId="76" xfId="0" applyFont="1" applyBorder="1" applyAlignment="1">
      <alignment horizontal="center" vertical="center"/>
    </xf>
    <xf numFmtId="0" fontId="40" fillId="0" borderId="78" xfId="0" applyFont="1" applyBorder="1" applyAlignment="1">
      <alignment horizontal="center" vertical="center"/>
    </xf>
    <xf numFmtId="0" fontId="9" fillId="14" borderId="51" xfId="0" applyFont="1" applyFill="1" applyBorder="1" applyAlignment="1">
      <alignment horizontal="center" vertical="center"/>
    </xf>
    <xf numFmtId="0" fontId="0" fillId="0" borderId="51" xfId="0" applyBorder="1" applyAlignment="1">
      <alignment vertical="center"/>
    </xf>
    <xf numFmtId="0" fontId="41" fillId="0" borderId="80" xfId="0" applyFont="1" applyBorder="1" applyAlignment="1">
      <alignment horizontal="left" vertical="center"/>
    </xf>
    <xf numFmtId="0" fontId="0" fillId="0" borderId="80" xfId="0" applyBorder="1" applyAlignment="1">
      <alignment horizontal="left" vertical="center"/>
    </xf>
    <xf numFmtId="0" fontId="41" fillId="0" borderId="81" xfId="0" applyFont="1" applyBorder="1" applyAlignment="1">
      <alignment horizontal="left" vertical="center"/>
    </xf>
    <xf numFmtId="0" fontId="0" fillId="0" borderId="81" xfId="0" applyBorder="1" applyAlignment="1">
      <alignment horizontal="left" vertical="center"/>
    </xf>
    <xf numFmtId="0" fontId="41" fillId="0" borderId="84" xfId="0" applyFont="1" applyBorder="1" applyAlignment="1">
      <alignment horizontal="center" vertical="center"/>
    </xf>
    <xf numFmtId="0" fontId="0" fillId="0" borderId="84" xfId="0" applyBorder="1" applyAlignment="1">
      <alignment vertical="center"/>
    </xf>
    <xf numFmtId="0" fontId="31" fillId="15" borderId="7" xfId="0" applyFont="1" applyFill="1" applyBorder="1" applyAlignment="1">
      <alignment horizontal="center" vertical="center" wrapText="1"/>
    </xf>
    <xf numFmtId="0" fontId="40" fillId="0" borderId="94" xfId="0" applyFont="1" applyFill="1" applyBorder="1" applyAlignment="1">
      <alignment horizontal="left" vertical="center" wrapText="1" indent="1"/>
    </xf>
    <xf numFmtId="0" fontId="40" fillId="0" borderId="95" xfId="0" applyFont="1" applyFill="1" applyBorder="1" applyAlignment="1">
      <alignment horizontal="left" vertical="center" wrapText="1" indent="1"/>
    </xf>
    <xf numFmtId="0" fontId="40" fillId="0" borderId="96" xfId="0" applyFont="1" applyFill="1" applyBorder="1" applyAlignment="1">
      <alignment horizontal="left" vertical="center" wrapText="1" indent="1"/>
    </xf>
    <xf numFmtId="0" fontId="41" fillId="0" borderId="82" xfId="0" applyFont="1" applyBorder="1" applyAlignment="1">
      <alignment horizontal="left" vertical="center" wrapText="1"/>
    </xf>
    <xf numFmtId="0" fontId="41" fillId="0" borderId="83" xfId="0" applyFont="1" applyBorder="1" applyAlignment="1">
      <alignment horizontal="left" vertical="center" wrapText="1"/>
    </xf>
    <xf numFmtId="0" fontId="41" fillId="0" borderId="76" xfId="0" applyFont="1" applyBorder="1" applyAlignment="1">
      <alignment horizontal="left" vertical="center" wrapText="1"/>
    </xf>
    <xf numFmtId="0" fontId="41" fillId="0" borderId="77" xfId="0" applyFont="1" applyBorder="1" applyAlignment="1">
      <alignment horizontal="left" vertical="center" wrapText="1"/>
    </xf>
    <xf numFmtId="0" fontId="41" fillId="0" borderId="78" xfId="0" applyFont="1" applyBorder="1" applyAlignment="1">
      <alignment horizontal="left" vertical="center" wrapText="1"/>
    </xf>
    <xf numFmtId="0" fontId="41" fillId="0" borderId="79" xfId="0" applyFont="1" applyBorder="1" applyAlignment="1">
      <alignment horizontal="left" vertical="center" wrapText="1"/>
    </xf>
  </cellXfs>
  <cellStyles count="3">
    <cellStyle name="Hipervínculo" xfId="1" builtinId="8"/>
    <cellStyle name="Millares [0]" xfId="2" builtinId="6"/>
    <cellStyle name="Normal" xfId="0" builtinId="0"/>
  </cellStyles>
  <dxfs count="285">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3FA-48DA-96DA-D938A76ACC17}"/>
            </c:ext>
          </c:extLst>
        </c:ser>
        <c:dLbls>
          <c:showLegendKey val="0"/>
          <c:showVal val="0"/>
          <c:showCatName val="0"/>
          <c:showSerName val="0"/>
          <c:showPercent val="0"/>
          <c:showBubbleSize val="0"/>
        </c:dLbls>
        <c:gapWidth val="150"/>
        <c:axId val="60905728"/>
        <c:axId val="60911616"/>
      </c:barChart>
      <c:scatterChart>
        <c:scatterStyle val="lineMarker"/>
        <c:varyColors val="0"/>
        <c:ser>
          <c:idx val="1"/>
          <c:order val="1"/>
          <c:tx>
            <c:strRef>
              <c:f>'Gráficas '!$L$34</c:f>
              <c:strCache>
                <c:ptCount val="1"/>
                <c:pt idx="0">
                  <c:v>Puntaje actual</c:v>
                </c:pt>
              </c:strCache>
            </c:strRef>
          </c:tx>
          <c:spPr>
            <a:ln w="28575">
              <a:noFill/>
            </a:ln>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53FA-48DA-96DA-D938A76ACC17}"/>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53FA-48DA-96DA-D938A76ACC17}"/>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53FA-48DA-96DA-D938A76ACC17}"/>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8-53FA-48DA-96DA-D938A76ACC17}"/>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71.375</c:v>
                </c:pt>
                <c:pt idx="1">
                  <c:v>51.210526315789473</c:v>
                </c:pt>
                <c:pt idx="2">
                  <c:v>93.63636363636364</c:v>
                </c:pt>
                <c:pt idx="3">
                  <c:v>85.857142857142861</c:v>
                </c:pt>
                <c:pt idx="4">
                  <c:v>57</c:v>
                </c:pt>
              </c:numCache>
            </c:numRef>
          </c:yVal>
          <c:smooth val="0"/>
          <c:extLst xmlns:c16r2="http://schemas.microsoft.com/office/drawing/2015/06/chart">
            <c:ext xmlns:c16="http://schemas.microsoft.com/office/drawing/2014/chart" uri="{C3380CC4-5D6E-409C-BE32-E72D297353CC}">
              <c16:uniqueId val="{00000009-53FA-48DA-96DA-D938A76ACC17}"/>
            </c:ext>
          </c:extLst>
        </c:ser>
        <c:dLbls>
          <c:showLegendKey val="0"/>
          <c:showVal val="0"/>
          <c:showCatName val="0"/>
          <c:showSerName val="0"/>
          <c:showPercent val="0"/>
          <c:showBubbleSize val="0"/>
        </c:dLbls>
        <c:axId val="60905728"/>
        <c:axId val="60911616"/>
      </c:scatterChart>
      <c:catAx>
        <c:axId val="60905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0911616"/>
        <c:crosses val="autoZero"/>
        <c:auto val="1"/>
        <c:lblAlgn val="ctr"/>
        <c:lblOffset val="100"/>
        <c:noMultiLvlLbl val="0"/>
      </c:catAx>
      <c:valAx>
        <c:axId val="609116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0905728"/>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6FB6-4A5A-A6EE-7AABBE2DF497}"/>
            </c:ext>
          </c:extLst>
        </c:ser>
        <c:dLbls>
          <c:showLegendKey val="0"/>
          <c:showVal val="0"/>
          <c:showCatName val="0"/>
          <c:showSerName val="0"/>
          <c:showPercent val="0"/>
          <c:showBubbleSize val="0"/>
        </c:dLbls>
        <c:gapWidth val="150"/>
        <c:axId val="64303488"/>
        <c:axId val="64305024"/>
      </c:barChart>
      <c:scatterChart>
        <c:scatterStyle val="lineMarker"/>
        <c:varyColors val="0"/>
        <c:ser>
          <c:idx val="1"/>
          <c:order val="1"/>
          <c:tx>
            <c:strRef>
              <c:f>'Gráficas '!$L$59</c:f>
              <c:strCache>
                <c:ptCount val="1"/>
                <c:pt idx="0">
                  <c:v>Calificación</c:v>
                </c:pt>
              </c:strCache>
            </c:strRef>
          </c:tx>
          <c:spPr>
            <a:ln w="28575">
              <a:noFill/>
            </a:ln>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FB6-4A5A-A6EE-7AABBE2DF497}"/>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FB6-4A5A-A6EE-7AABBE2DF497}"/>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6FB6-4A5A-A6EE-7AABBE2DF497}"/>
              </c:ext>
            </c:extLst>
          </c:dPt>
          <c:dLbls>
            <c:numFmt formatCode="#,##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64.2</c:v>
                </c:pt>
                <c:pt idx="1">
                  <c:v>83.333333333333329</c:v>
                </c:pt>
              </c:numCache>
            </c:numRef>
          </c:yVal>
          <c:smooth val="0"/>
          <c:extLst xmlns:c16r2="http://schemas.microsoft.com/office/drawing/2015/06/chart">
            <c:ext xmlns:c16="http://schemas.microsoft.com/office/drawing/2014/chart" uri="{C3380CC4-5D6E-409C-BE32-E72D297353CC}">
              <c16:uniqueId val="{00000007-6FB6-4A5A-A6EE-7AABBE2DF497}"/>
            </c:ext>
          </c:extLst>
        </c:ser>
        <c:dLbls>
          <c:showLegendKey val="0"/>
          <c:showVal val="0"/>
          <c:showCatName val="0"/>
          <c:showSerName val="0"/>
          <c:showPercent val="0"/>
          <c:showBubbleSize val="0"/>
        </c:dLbls>
        <c:axId val="64303488"/>
        <c:axId val="64305024"/>
      </c:scatterChart>
      <c:catAx>
        <c:axId val="6430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305024"/>
        <c:crosses val="autoZero"/>
        <c:auto val="1"/>
        <c:lblAlgn val="ctr"/>
        <c:lblOffset val="100"/>
        <c:noMultiLvlLbl val="0"/>
      </c:catAx>
      <c:valAx>
        <c:axId val="64305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303488"/>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rotWithShape="0">
              <a:gsLst>
                <a:gs pos="0">
                  <a:srgbClr val="009900"/>
                </a:gs>
                <a:gs pos="21001">
                  <a:srgbClr val="FFFF00"/>
                </a:gs>
                <a:gs pos="31000">
                  <a:srgbClr val="FFFF00"/>
                </a:gs>
                <a:gs pos="50999">
                  <a:srgbClr val="FF6600"/>
                </a:gs>
                <a:gs pos="73000">
                  <a:srgbClr val="FF0000"/>
                </a:gs>
                <a:gs pos="100000">
                  <a:srgbClr val="D60000"/>
                </a:gs>
              </a:gsLst>
              <a:lin ang="5400000"/>
            </a:gradFill>
            <a:ln w="25400">
              <a:noFill/>
            </a:ln>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774-49F9-8151-574422A0B57C}"/>
            </c:ext>
          </c:extLst>
        </c:ser>
        <c:dLbls>
          <c:showLegendKey val="0"/>
          <c:showVal val="0"/>
          <c:showCatName val="0"/>
          <c:showSerName val="0"/>
          <c:showPercent val="0"/>
          <c:showBubbleSize val="0"/>
        </c:dLbls>
        <c:gapWidth val="150"/>
        <c:axId val="64344832"/>
        <c:axId val="64346368"/>
      </c:barChart>
      <c:scatterChart>
        <c:scatterStyle val="lineMarker"/>
        <c:varyColors val="0"/>
        <c:ser>
          <c:idx val="1"/>
          <c:order val="1"/>
          <c:tx>
            <c:strRef>
              <c:f>'Gráficas '!$K$11</c:f>
              <c:strCache>
                <c:ptCount val="1"/>
                <c:pt idx="0">
                  <c:v>Calificación</c:v>
                </c:pt>
              </c:strCache>
            </c:strRef>
          </c:tx>
          <c:spPr>
            <a:ln w="28575">
              <a:noFill/>
            </a:ln>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774-49F9-8151-574422A0B5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 '!$I$12</c:f>
              <c:strCache>
                <c:ptCount val="1"/>
                <c:pt idx="0">
                  <c:v>GESTIÓN DE RENCIÓN DE CUENTAS</c:v>
                </c:pt>
              </c:strCache>
            </c:strRef>
          </c:xVal>
          <c:yVal>
            <c:numRef>
              <c:f>'Gráficas '!$K$12</c:f>
              <c:numCache>
                <c:formatCode>0.0</c:formatCode>
                <c:ptCount val="1"/>
                <c:pt idx="0">
                  <c:v>72.58461538461539</c:v>
                </c:pt>
              </c:numCache>
            </c:numRef>
          </c:yVal>
          <c:smooth val="0"/>
          <c:extLst xmlns:c16r2="http://schemas.microsoft.com/office/drawing/2015/06/chart">
            <c:ext xmlns:c16="http://schemas.microsoft.com/office/drawing/2014/chart" uri="{C3380CC4-5D6E-409C-BE32-E72D297353CC}">
              <c16:uniqueId val="{00000003-D774-49F9-8151-574422A0B57C}"/>
            </c:ext>
          </c:extLst>
        </c:ser>
        <c:dLbls>
          <c:showLegendKey val="0"/>
          <c:showVal val="0"/>
          <c:showCatName val="0"/>
          <c:showSerName val="0"/>
          <c:showPercent val="0"/>
          <c:showBubbleSize val="0"/>
        </c:dLbls>
        <c:axId val="64344832"/>
        <c:axId val="64346368"/>
      </c:scatterChart>
      <c:catAx>
        <c:axId val="6434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346368"/>
        <c:crosses val="autoZero"/>
        <c:auto val="1"/>
        <c:lblAlgn val="ctr"/>
        <c:lblOffset val="100"/>
        <c:noMultiLvlLbl val="0"/>
      </c:catAx>
      <c:valAx>
        <c:axId val="643463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34483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56A9-4FB0-B283-B5BFEF799CB5}"/>
            </c:ext>
          </c:extLst>
        </c:ser>
        <c:dLbls>
          <c:showLegendKey val="0"/>
          <c:showVal val="0"/>
          <c:showCatName val="0"/>
          <c:showSerName val="0"/>
          <c:showPercent val="0"/>
          <c:showBubbleSize val="0"/>
        </c:dLbls>
        <c:gapWidth val="150"/>
        <c:axId val="81898112"/>
        <c:axId val="81904000"/>
      </c:barChart>
      <c:scatterChart>
        <c:scatterStyle val="lineMarker"/>
        <c:varyColors val="0"/>
        <c:ser>
          <c:idx val="1"/>
          <c:order val="1"/>
          <c:tx>
            <c:strRef>
              <c:f>'Gráficas '!$L$59</c:f>
              <c:strCache>
                <c:ptCount val="1"/>
                <c:pt idx="0">
                  <c:v>Calificación</c:v>
                </c:pt>
              </c:strCache>
            </c:strRef>
          </c:tx>
          <c:spPr>
            <a:ln w="28575">
              <a:noFill/>
            </a:ln>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56A9-4FB0-B283-B5BFEF799CB5}"/>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56A9-4FB0-B283-B5BFEF799CB5}"/>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56A9-4FB0-B283-B5BFEF799CB5}"/>
              </c:ext>
            </c:extLst>
          </c:dPt>
          <c:dLbls>
            <c:numFmt formatCode="#,##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47.25</c:v>
                </c:pt>
                <c:pt idx="1">
                  <c:v>54.090909090909093</c:v>
                </c:pt>
              </c:numCache>
            </c:numRef>
          </c:yVal>
          <c:smooth val="0"/>
          <c:extLst xmlns:c16r2="http://schemas.microsoft.com/office/drawing/2015/06/chart">
            <c:ext xmlns:c16="http://schemas.microsoft.com/office/drawing/2014/chart" uri="{C3380CC4-5D6E-409C-BE32-E72D297353CC}">
              <c16:uniqueId val="{00000007-56A9-4FB0-B283-B5BFEF799CB5}"/>
            </c:ext>
          </c:extLst>
        </c:ser>
        <c:dLbls>
          <c:showLegendKey val="0"/>
          <c:showVal val="0"/>
          <c:showCatName val="0"/>
          <c:showSerName val="0"/>
          <c:showPercent val="0"/>
          <c:showBubbleSize val="0"/>
        </c:dLbls>
        <c:axId val="81898112"/>
        <c:axId val="81904000"/>
      </c:scatterChart>
      <c:catAx>
        <c:axId val="8189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904000"/>
        <c:crosses val="autoZero"/>
        <c:auto val="1"/>
        <c:lblAlgn val="ctr"/>
        <c:lblOffset val="100"/>
        <c:noMultiLvlLbl val="0"/>
      </c:catAx>
      <c:valAx>
        <c:axId val="819040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89811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82AA-46EC-AC01-80AEB6FCD65D}"/>
            </c:ext>
          </c:extLst>
        </c:ser>
        <c:dLbls>
          <c:showLegendKey val="0"/>
          <c:showVal val="0"/>
          <c:showCatName val="0"/>
          <c:showSerName val="0"/>
          <c:showPercent val="0"/>
          <c:showBubbleSize val="0"/>
        </c:dLbls>
        <c:gapWidth val="150"/>
        <c:axId val="94725632"/>
        <c:axId val="94727168"/>
      </c:barChart>
      <c:scatterChart>
        <c:scatterStyle val="lineMarker"/>
        <c:varyColors val="0"/>
        <c:ser>
          <c:idx val="1"/>
          <c:order val="1"/>
          <c:tx>
            <c:strRef>
              <c:f>'Gráficas '!$L$34</c:f>
              <c:strCache>
                <c:ptCount val="1"/>
                <c:pt idx="0">
                  <c:v>Puntaje actual</c:v>
                </c:pt>
              </c:strCache>
            </c:strRef>
          </c:tx>
          <c:spPr>
            <a:ln w="28575">
              <a:noFill/>
            </a:ln>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2AA-46EC-AC01-80AEB6FCD65D}"/>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82AA-46EC-AC01-80AEB6FCD65D}"/>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82AA-46EC-AC01-80AEB6FCD65D}"/>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8-82AA-46EC-AC01-80AEB6FCD65D}"/>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100</c:v>
                </c:pt>
                <c:pt idx="1">
                  <c:v>100</c:v>
                </c:pt>
                <c:pt idx="2">
                  <c:v>87.5</c:v>
                </c:pt>
                <c:pt idx="3">
                  <c:v>77.5</c:v>
                </c:pt>
              </c:numCache>
            </c:numRef>
          </c:yVal>
          <c:smooth val="0"/>
          <c:extLst xmlns:c16r2="http://schemas.microsoft.com/office/drawing/2015/06/chart">
            <c:ext xmlns:c16="http://schemas.microsoft.com/office/drawing/2014/chart" uri="{C3380CC4-5D6E-409C-BE32-E72D297353CC}">
              <c16:uniqueId val="{00000009-82AA-46EC-AC01-80AEB6FCD65D}"/>
            </c:ext>
          </c:extLst>
        </c:ser>
        <c:dLbls>
          <c:showLegendKey val="0"/>
          <c:showVal val="0"/>
          <c:showCatName val="0"/>
          <c:showSerName val="0"/>
          <c:showPercent val="0"/>
          <c:showBubbleSize val="0"/>
        </c:dLbls>
        <c:axId val="94725632"/>
        <c:axId val="94727168"/>
      </c:scatterChart>
      <c:catAx>
        <c:axId val="94725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727168"/>
        <c:crosses val="autoZero"/>
        <c:auto val="1"/>
        <c:lblAlgn val="ctr"/>
        <c:lblOffset val="100"/>
        <c:noMultiLvlLbl val="0"/>
      </c:catAx>
      <c:valAx>
        <c:axId val="947271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72563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E257-480C-A983-D7C594ADA7B2}"/>
            </c:ext>
          </c:extLst>
        </c:ser>
        <c:dLbls>
          <c:showLegendKey val="0"/>
          <c:showVal val="0"/>
          <c:showCatName val="0"/>
          <c:showSerName val="0"/>
          <c:showPercent val="0"/>
          <c:showBubbleSize val="0"/>
        </c:dLbls>
        <c:gapWidth val="150"/>
        <c:axId val="94785920"/>
        <c:axId val="94787456"/>
      </c:barChart>
      <c:scatterChart>
        <c:scatterStyle val="lineMarker"/>
        <c:varyColors val="0"/>
        <c:ser>
          <c:idx val="1"/>
          <c:order val="1"/>
          <c:tx>
            <c:strRef>
              <c:f>'Gráficas '!$L$34</c:f>
              <c:strCache>
                <c:ptCount val="1"/>
                <c:pt idx="0">
                  <c:v>Puntaje actual</c:v>
                </c:pt>
              </c:strCache>
            </c:strRef>
          </c:tx>
          <c:spPr>
            <a:ln w="28575">
              <a:noFill/>
            </a:ln>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257-480C-A983-D7C594ADA7B2}"/>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257-480C-A983-D7C594ADA7B2}"/>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E257-480C-A983-D7C594ADA7B2}"/>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8-E257-480C-A983-D7C594ADA7B2}"/>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 '!$I$136</c:f>
              <c:strCache>
                <c:ptCount val="1"/>
                <c:pt idx="0">
                  <c:v>Realizar espacios de diálogo  de rendición de cuentas</c:v>
                </c:pt>
              </c:strCache>
            </c:strRef>
          </c:xVal>
          <c:yVal>
            <c:numRef>
              <c:f>'Gráficas '!$K$136</c:f>
              <c:numCache>
                <c:formatCode>0</c:formatCode>
                <c:ptCount val="1"/>
                <c:pt idx="0">
                  <c:v>85.857142857142861</c:v>
                </c:pt>
              </c:numCache>
            </c:numRef>
          </c:yVal>
          <c:smooth val="0"/>
          <c:extLst xmlns:c16r2="http://schemas.microsoft.com/office/drawing/2015/06/chart">
            <c:ext xmlns:c16="http://schemas.microsoft.com/office/drawing/2014/chart" uri="{C3380CC4-5D6E-409C-BE32-E72D297353CC}">
              <c16:uniqueId val="{00000009-E257-480C-A983-D7C594ADA7B2}"/>
            </c:ext>
          </c:extLst>
        </c:ser>
        <c:dLbls>
          <c:showLegendKey val="0"/>
          <c:showVal val="0"/>
          <c:showCatName val="0"/>
          <c:showSerName val="0"/>
          <c:showPercent val="0"/>
          <c:showBubbleSize val="0"/>
        </c:dLbls>
        <c:axId val="94785920"/>
        <c:axId val="94787456"/>
      </c:scatterChart>
      <c:catAx>
        <c:axId val="9478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787456"/>
        <c:crosses val="autoZero"/>
        <c:auto val="1"/>
        <c:lblAlgn val="ctr"/>
        <c:lblOffset val="100"/>
        <c:noMultiLvlLbl val="0"/>
      </c:catAx>
      <c:valAx>
        <c:axId val="94787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78592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695C-4561-9A08-8BCEEED5ED98}"/>
            </c:ext>
          </c:extLst>
        </c:ser>
        <c:dLbls>
          <c:showLegendKey val="0"/>
          <c:showVal val="0"/>
          <c:showCatName val="0"/>
          <c:showSerName val="0"/>
          <c:showPercent val="0"/>
          <c:showBubbleSize val="0"/>
        </c:dLbls>
        <c:gapWidth val="150"/>
        <c:axId val="94825472"/>
        <c:axId val="95888128"/>
      </c:barChart>
      <c:scatterChart>
        <c:scatterStyle val="lineMarker"/>
        <c:varyColors val="0"/>
        <c:ser>
          <c:idx val="1"/>
          <c:order val="1"/>
          <c:tx>
            <c:strRef>
              <c:f>'Gráficas '!$L$34</c:f>
              <c:strCache>
                <c:ptCount val="1"/>
                <c:pt idx="0">
                  <c:v>Puntaje actual</c:v>
                </c:pt>
              </c:strCache>
            </c:strRef>
          </c:tx>
          <c:spPr>
            <a:ln w="28575">
              <a:noFill/>
            </a:ln>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95C-4561-9A08-8BCEEED5ED98}"/>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95C-4561-9A08-8BCEEED5ED98}"/>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695C-4561-9A08-8BCEEED5ED98}"/>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8-695C-4561-9A08-8BCEEED5ED98}"/>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57</c:v>
                </c:pt>
              </c:numCache>
            </c:numRef>
          </c:yVal>
          <c:smooth val="0"/>
          <c:extLst xmlns:c16r2="http://schemas.microsoft.com/office/drawing/2015/06/chart">
            <c:ext xmlns:c16="http://schemas.microsoft.com/office/drawing/2014/chart" uri="{C3380CC4-5D6E-409C-BE32-E72D297353CC}">
              <c16:uniqueId val="{00000009-695C-4561-9A08-8BCEEED5ED98}"/>
            </c:ext>
          </c:extLst>
        </c:ser>
        <c:dLbls>
          <c:showLegendKey val="0"/>
          <c:showVal val="0"/>
          <c:showCatName val="0"/>
          <c:showSerName val="0"/>
          <c:showPercent val="0"/>
          <c:showBubbleSize val="0"/>
        </c:dLbls>
        <c:axId val="94825472"/>
        <c:axId val="95888128"/>
      </c:scatterChart>
      <c:catAx>
        <c:axId val="9482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5888128"/>
        <c:crosses val="autoZero"/>
        <c:auto val="1"/>
        <c:lblAlgn val="ctr"/>
        <c:lblOffset val="100"/>
        <c:noMultiLvlLbl val="0"/>
      </c:catAx>
      <c:valAx>
        <c:axId val="958881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82547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chart" Target="../charts/chart5.xml"/><Relationship Id="rId12"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11" Type="http://schemas.openxmlformats.org/officeDocument/2006/relationships/hyperlink" Target="#'Clasificaci&#243;n Niveles'!A1"/><Relationship Id="rId5" Type="http://schemas.openxmlformats.org/officeDocument/2006/relationships/image" Target="../media/image2.png"/><Relationship Id="rId10" Type="http://schemas.openxmlformats.org/officeDocument/2006/relationships/image" Target="../media/image1.png"/><Relationship Id="rId4" Type="http://schemas.openxmlformats.org/officeDocument/2006/relationships/hyperlink" Target="#Inicio!A1"/><Relationship Id="rId9"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hyperlink" Target="#'Estrategia de Implementaci&#243;n'!A1"/><Relationship Id="rId5"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533400</xdr:colOff>
      <xdr:row>1</xdr:row>
      <xdr:rowOff>1047750</xdr:rowOff>
    </xdr:to>
    <xdr:pic>
      <xdr:nvPicPr>
        <xdr:cNvPr id="1270" name="Imagen 2">
          <a:extLst>
            <a:ext uri="{FF2B5EF4-FFF2-40B4-BE49-F238E27FC236}">
              <a16:creationId xmlns:a16="http://schemas.microsoft.com/office/drawing/2014/main" xmlns="" id="{824D4734-7598-4C1B-842C-E03A181267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350" y="209550"/>
          <a:ext cx="39624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304800</xdr:colOff>
      <xdr:row>114</xdr:row>
      <xdr:rowOff>9525</xdr:rowOff>
    </xdr:from>
    <xdr:to>
      <xdr:col>11</xdr:col>
      <xdr:colOff>457200</xdr:colOff>
      <xdr:row>119</xdr:row>
      <xdr:rowOff>28575</xdr:rowOff>
    </xdr:to>
    <xdr:pic>
      <xdr:nvPicPr>
        <xdr:cNvPr id="2539" name="Gráfico 1" descr="Lista de comprobación">
          <a:hlinkClick xmlns:r="http://schemas.openxmlformats.org/officeDocument/2006/relationships" r:id="rId1"/>
          <a:extLst>
            <a:ext uri="{FF2B5EF4-FFF2-40B4-BE49-F238E27FC236}">
              <a16:creationId xmlns:a16="http://schemas.microsoft.com/office/drawing/2014/main" xmlns="" id="{4AF333EA-573F-4345-B4C0-D49B017222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00825" y="23307675"/>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733425</xdr:colOff>
      <xdr:row>1</xdr:row>
      <xdr:rowOff>104775</xdr:rowOff>
    </xdr:from>
    <xdr:to>
      <xdr:col>13</xdr:col>
      <xdr:colOff>114300</xdr:colOff>
      <xdr:row>1</xdr:row>
      <xdr:rowOff>1066800</xdr:rowOff>
    </xdr:to>
    <xdr:pic>
      <xdr:nvPicPr>
        <xdr:cNvPr id="2540" name="Imagen 3">
          <a:extLst>
            <a:ext uri="{FF2B5EF4-FFF2-40B4-BE49-F238E27FC236}">
              <a16:creationId xmlns:a16="http://schemas.microsoft.com/office/drawing/2014/main" xmlns="" id="{C94C040A-3221-47A9-90E3-00475D61D9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43450" y="180975"/>
          <a:ext cx="39528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7</xdr:row>
      <xdr:rowOff>9525</xdr:rowOff>
    </xdr:from>
    <xdr:to>
      <xdr:col>11</xdr:col>
      <xdr:colOff>38100</xdr:colOff>
      <xdr:row>7</xdr:row>
      <xdr:rowOff>438150</xdr:rowOff>
    </xdr:to>
    <xdr:sp macro="" textlink="">
      <xdr:nvSpPr>
        <xdr:cNvPr id="3981" name="Gráfico 1" descr="Lista de comprobación">
          <a:hlinkClick xmlns:r="http://schemas.openxmlformats.org/officeDocument/2006/relationships" r:id="rId1"/>
          <a:extLst>
            <a:ext uri="{FF2B5EF4-FFF2-40B4-BE49-F238E27FC236}">
              <a16:creationId xmlns:a16="http://schemas.microsoft.com/office/drawing/2014/main" xmlns="" id="{DA771A9D-F8A4-4C93-B9E8-6B92788C7041}"/>
            </a:ext>
          </a:extLst>
        </xdr:cNvPr>
        <xdr:cNvSpPr>
          <a:spLocks noChangeAspect="1" noChangeArrowheads="1"/>
        </xdr:cNvSpPr>
      </xdr:nvSpPr>
      <xdr:spPr bwMode="auto">
        <a:xfrm>
          <a:off x="20212050" y="5743575"/>
          <a:ext cx="381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10</xdr:row>
      <xdr:rowOff>0</xdr:rowOff>
    </xdr:from>
    <xdr:to>
      <xdr:col>11</xdr:col>
      <xdr:colOff>57150</xdr:colOff>
      <xdr:row>10</xdr:row>
      <xdr:rowOff>352425</xdr:rowOff>
    </xdr:to>
    <xdr:sp macro="" textlink="">
      <xdr:nvSpPr>
        <xdr:cNvPr id="3982" name="Gráfico 3" descr="Gráfico de barras">
          <a:hlinkClick xmlns:r="http://schemas.openxmlformats.org/officeDocument/2006/relationships" r:id="rId2"/>
          <a:extLst>
            <a:ext uri="{FF2B5EF4-FFF2-40B4-BE49-F238E27FC236}">
              <a16:creationId xmlns:a16="http://schemas.microsoft.com/office/drawing/2014/main" xmlns="" id="{28F62B18-7554-42D3-B882-7AA59E253132}"/>
            </a:ext>
          </a:extLst>
        </xdr:cNvPr>
        <xdr:cNvSpPr>
          <a:spLocks noChangeAspect="1" noChangeArrowheads="1"/>
        </xdr:cNvSpPr>
      </xdr:nvSpPr>
      <xdr:spPr bwMode="auto">
        <a:xfrm>
          <a:off x="20212050" y="8191500"/>
          <a:ext cx="5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295275</xdr:colOff>
      <xdr:row>1</xdr:row>
      <xdr:rowOff>28575</xdr:rowOff>
    </xdr:from>
    <xdr:to>
      <xdr:col>7</xdr:col>
      <xdr:colOff>4257675</xdr:colOff>
      <xdr:row>2</xdr:row>
      <xdr:rowOff>161925</xdr:rowOff>
    </xdr:to>
    <xdr:pic>
      <xdr:nvPicPr>
        <xdr:cNvPr id="3983" name="Imagen 6">
          <a:extLst>
            <a:ext uri="{FF2B5EF4-FFF2-40B4-BE49-F238E27FC236}">
              <a16:creationId xmlns:a16="http://schemas.microsoft.com/office/drawing/2014/main" xmlns="" id="{BD4ED8DC-69EC-45DC-8E8C-FABE2B7262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38925" y="847725"/>
          <a:ext cx="39624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104775</xdr:colOff>
      <xdr:row>30</xdr:row>
      <xdr:rowOff>38100</xdr:rowOff>
    </xdr:from>
    <xdr:to>
      <xdr:col>17</xdr:col>
      <xdr:colOff>676275</xdr:colOff>
      <xdr:row>50</xdr:row>
      <xdr:rowOff>95250</xdr:rowOff>
    </xdr:to>
    <xdr:graphicFrame macro="">
      <xdr:nvGraphicFramePr>
        <xdr:cNvPr id="1768448" name="Gráfico 1">
          <a:extLst>
            <a:ext uri="{FF2B5EF4-FFF2-40B4-BE49-F238E27FC236}">
              <a16:creationId xmlns:a16="http://schemas.microsoft.com/office/drawing/2014/main" xmlns="" id="{CA256584-E7E8-4405-B119-4A4552E86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123825</xdr:rowOff>
    </xdr:from>
    <xdr:to>
      <xdr:col>17</xdr:col>
      <xdr:colOff>9525</xdr:colOff>
      <xdr:row>76</xdr:row>
      <xdr:rowOff>0</xdr:rowOff>
    </xdr:to>
    <xdr:graphicFrame macro="">
      <xdr:nvGraphicFramePr>
        <xdr:cNvPr id="1768449" name="Gráfico 2">
          <a:extLst>
            <a:ext uri="{FF2B5EF4-FFF2-40B4-BE49-F238E27FC236}">
              <a16:creationId xmlns:a16="http://schemas.microsoft.com/office/drawing/2014/main" xmlns="" id="{BB632813-48A0-41FF-B5FC-A915F63F42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628650</xdr:colOff>
      <xdr:row>7</xdr:row>
      <xdr:rowOff>19050</xdr:rowOff>
    </xdr:from>
    <xdr:to>
      <xdr:col>16</xdr:col>
      <xdr:colOff>200025</xdr:colOff>
      <xdr:row>26</xdr:row>
      <xdr:rowOff>76200</xdr:rowOff>
    </xdr:to>
    <xdr:graphicFrame macro="">
      <xdr:nvGraphicFramePr>
        <xdr:cNvPr id="1768450" name="Gráfico 4">
          <a:extLst>
            <a:ext uri="{FF2B5EF4-FFF2-40B4-BE49-F238E27FC236}">
              <a16:creationId xmlns:a16="http://schemas.microsoft.com/office/drawing/2014/main" xmlns="" id="{7DB02690-8B08-441F-A6CD-839CD18F2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304800</xdr:colOff>
      <xdr:row>180</xdr:row>
      <xdr:rowOff>171450</xdr:rowOff>
    </xdr:from>
    <xdr:to>
      <xdr:col>11</xdr:col>
      <xdr:colOff>457200</xdr:colOff>
      <xdr:row>186</xdr:row>
      <xdr:rowOff>9525</xdr:rowOff>
    </xdr:to>
    <xdr:pic>
      <xdr:nvPicPr>
        <xdr:cNvPr id="1768451" name="Gráfico 5" descr="Lista de comprobación">
          <a:hlinkClick xmlns:r="http://schemas.openxmlformats.org/officeDocument/2006/relationships" r:id="rId4"/>
          <a:extLst>
            <a:ext uri="{FF2B5EF4-FFF2-40B4-BE49-F238E27FC236}">
              <a16:creationId xmlns:a16="http://schemas.microsoft.com/office/drawing/2014/main" xmlns="" id="{63CBA4CC-ED5C-4E6A-AA64-1C9C46B2BDC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72250" y="34185225"/>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485775</xdr:colOff>
      <xdr:row>81</xdr:row>
      <xdr:rowOff>171450</xdr:rowOff>
    </xdr:from>
    <xdr:to>
      <xdr:col>17</xdr:col>
      <xdr:colOff>28575</xdr:colOff>
      <xdr:row>101</xdr:row>
      <xdr:rowOff>47625</xdr:rowOff>
    </xdr:to>
    <xdr:graphicFrame macro="">
      <xdr:nvGraphicFramePr>
        <xdr:cNvPr id="1768452" name="Gráfico 6">
          <a:extLst>
            <a:ext uri="{FF2B5EF4-FFF2-40B4-BE49-F238E27FC236}">
              <a16:creationId xmlns:a16="http://schemas.microsoft.com/office/drawing/2014/main" xmlns="" id="{3A42DA6B-D1B6-4206-8CC0-57BACB5D9C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381000</xdr:colOff>
      <xdr:row>107</xdr:row>
      <xdr:rowOff>180975</xdr:rowOff>
    </xdr:from>
    <xdr:to>
      <xdr:col>17</xdr:col>
      <xdr:colOff>209550</xdr:colOff>
      <xdr:row>126</xdr:row>
      <xdr:rowOff>47625</xdr:rowOff>
    </xdr:to>
    <xdr:graphicFrame macro="">
      <xdr:nvGraphicFramePr>
        <xdr:cNvPr id="1768453" name="Gráfico 7">
          <a:extLst>
            <a:ext uri="{FF2B5EF4-FFF2-40B4-BE49-F238E27FC236}">
              <a16:creationId xmlns:a16="http://schemas.microsoft.com/office/drawing/2014/main" xmlns="" id="{FDEBEFA8-B535-4EC2-B9A5-D70765CA22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638175</xdr:colOff>
      <xdr:row>132</xdr:row>
      <xdr:rowOff>114300</xdr:rowOff>
    </xdr:from>
    <xdr:to>
      <xdr:col>16</xdr:col>
      <xdr:colOff>581025</xdr:colOff>
      <xdr:row>151</xdr:row>
      <xdr:rowOff>104775</xdr:rowOff>
    </xdr:to>
    <xdr:graphicFrame macro="">
      <xdr:nvGraphicFramePr>
        <xdr:cNvPr id="1768454" name="Gráfico 8">
          <a:extLst>
            <a:ext uri="{FF2B5EF4-FFF2-40B4-BE49-F238E27FC236}">
              <a16:creationId xmlns:a16="http://schemas.microsoft.com/office/drawing/2014/main" xmlns="" id="{9FD963CC-008C-4CA1-B340-B7F8A71F2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695325</xdr:colOff>
      <xdr:row>158</xdr:row>
      <xdr:rowOff>19050</xdr:rowOff>
    </xdr:from>
    <xdr:to>
      <xdr:col>16</xdr:col>
      <xdr:colOff>638175</xdr:colOff>
      <xdr:row>177</xdr:row>
      <xdr:rowOff>9525</xdr:rowOff>
    </xdr:to>
    <xdr:graphicFrame macro="">
      <xdr:nvGraphicFramePr>
        <xdr:cNvPr id="1768455" name="Gráfico 9">
          <a:extLst>
            <a:ext uri="{FF2B5EF4-FFF2-40B4-BE49-F238E27FC236}">
              <a16:creationId xmlns:a16="http://schemas.microsoft.com/office/drawing/2014/main" xmlns="" id="{3B522676-E1D8-4D6F-A3B0-543203DA3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9</xdr:col>
      <xdr:colOff>57150</xdr:colOff>
      <xdr:row>1</xdr:row>
      <xdr:rowOff>133350</xdr:rowOff>
    </xdr:from>
    <xdr:to>
      <xdr:col>14</xdr:col>
      <xdr:colOff>209550</xdr:colOff>
      <xdr:row>1</xdr:row>
      <xdr:rowOff>1085850</xdr:rowOff>
    </xdr:to>
    <xdr:pic>
      <xdr:nvPicPr>
        <xdr:cNvPr id="1768456" name="Imagen 11">
          <a:extLst>
            <a:ext uri="{FF2B5EF4-FFF2-40B4-BE49-F238E27FC236}">
              <a16:creationId xmlns:a16="http://schemas.microsoft.com/office/drawing/2014/main" xmlns="" id="{6DEB8A49-D539-4D36-A9D9-5013C73EE6F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562600" y="266700"/>
          <a:ext cx="39624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295275</xdr:colOff>
      <xdr:row>181</xdr:row>
      <xdr:rowOff>47625</xdr:rowOff>
    </xdr:from>
    <xdr:to>
      <xdr:col>14</xdr:col>
      <xdr:colOff>447675</xdr:colOff>
      <xdr:row>186</xdr:row>
      <xdr:rowOff>66675</xdr:rowOff>
    </xdr:to>
    <xdr:pic>
      <xdr:nvPicPr>
        <xdr:cNvPr id="1768457" name="Gráfico 10" descr="Señal">
          <a:hlinkClick xmlns:r="http://schemas.openxmlformats.org/officeDocument/2006/relationships" r:id="rId11"/>
          <a:extLst>
            <a:ext uri="{FF2B5EF4-FFF2-40B4-BE49-F238E27FC236}">
              <a16:creationId xmlns:a16="http://schemas.microsoft.com/office/drawing/2014/main" xmlns="" id="{DC8BEB1D-42A8-4881-8BEE-7E6175DF07A2}"/>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848725" y="34242375"/>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0</xdr:colOff>
      <xdr:row>6</xdr:row>
      <xdr:rowOff>209550</xdr:rowOff>
    </xdr:to>
    <xdr:sp macro="" textlink="">
      <xdr:nvSpPr>
        <xdr:cNvPr id="1776640" name="Gráfico 3" descr="Gráfico de barras">
          <a:hlinkClick xmlns:r="http://schemas.openxmlformats.org/officeDocument/2006/relationships" r:id="rId1"/>
          <a:extLst>
            <a:ext uri="{FF2B5EF4-FFF2-40B4-BE49-F238E27FC236}">
              <a16:creationId xmlns:a16="http://schemas.microsoft.com/office/drawing/2014/main" xmlns="" id="{3C4F4D47-0E03-4F26-B0E0-676DE02B8811}"/>
            </a:ext>
          </a:extLst>
        </xdr:cNvPr>
        <xdr:cNvSpPr>
          <a:spLocks noChangeAspect="1" noChangeArrowheads="1"/>
        </xdr:cNvSpPr>
      </xdr:nvSpPr>
      <xdr:spPr bwMode="auto">
        <a:xfrm>
          <a:off x="6858000" y="1685925"/>
          <a:ext cx="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476250</xdr:rowOff>
    </xdr:from>
    <xdr:to>
      <xdr:col>7</xdr:col>
      <xdr:colOff>85725</xdr:colOff>
      <xdr:row>1</xdr:row>
      <xdr:rowOff>1162050</xdr:rowOff>
    </xdr:to>
    <xdr:pic>
      <xdr:nvPicPr>
        <xdr:cNvPr id="1776641" name="Gráfico 1" descr="Lista de comprobación">
          <a:hlinkClick xmlns:r="http://schemas.openxmlformats.org/officeDocument/2006/relationships" r:id="rId2"/>
          <a:extLst>
            <a:ext uri="{FF2B5EF4-FFF2-40B4-BE49-F238E27FC236}">
              <a16:creationId xmlns:a16="http://schemas.microsoft.com/office/drawing/2014/main" xmlns="" id="{7B49759A-AC57-4326-80EE-5F960B2AEF8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0" y="590550"/>
          <a:ext cx="8477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4</xdr:row>
      <xdr:rowOff>66675</xdr:rowOff>
    </xdr:from>
    <xdr:to>
      <xdr:col>7</xdr:col>
      <xdr:colOff>9525</xdr:colOff>
      <xdr:row>6</xdr:row>
      <xdr:rowOff>247650</xdr:rowOff>
    </xdr:to>
    <xdr:pic>
      <xdr:nvPicPr>
        <xdr:cNvPr id="1776642" name="Gráfico 3" descr="Gráfico de barras">
          <a:hlinkClick xmlns:r="http://schemas.openxmlformats.org/officeDocument/2006/relationships" r:id="rId1"/>
          <a:extLst>
            <a:ext uri="{FF2B5EF4-FFF2-40B4-BE49-F238E27FC236}">
              <a16:creationId xmlns:a16="http://schemas.microsoft.com/office/drawing/2014/main" xmlns="" id="{61C0981D-DB48-44D5-9AA8-620AA73220C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96100" y="1895475"/>
          <a:ext cx="7334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1276350</xdr:colOff>
      <xdr:row>1</xdr:row>
      <xdr:rowOff>38100</xdr:rowOff>
    </xdr:from>
    <xdr:to>
      <xdr:col>3</xdr:col>
      <xdr:colOff>1819275</xdr:colOff>
      <xdr:row>1</xdr:row>
      <xdr:rowOff>1000125</xdr:rowOff>
    </xdr:to>
    <xdr:pic>
      <xdr:nvPicPr>
        <xdr:cNvPr id="1776643" name="Imagen 6">
          <a:extLst>
            <a:ext uri="{FF2B5EF4-FFF2-40B4-BE49-F238E27FC236}">
              <a16:creationId xmlns:a16="http://schemas.microsoft.com/office/drawing/2014/main" xmlns="" id="{3973A94E-CA86-4284-B6AD-F77D55614DD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43050" y="152400"/>
          <a:ext cx="39624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xdr:row>
      <xdr:rowOff>0</xdr:rowOff>
    </xdr:from>
    <xdr:to>
      <xdr:col>7</xdr:col>
      <xdr:colOff>152400</xdr:colOff>
      <xdr:row>13</xdr:row>
      <xdr:rowOff>171450</xdr:rowOff>
    </xdr:to>
    <xdr:pic>
      <xdr:nvPicPr>
        <xdr:cNvPr id="1776644" name="Gráfico 7" descr="Senderismo">
          <a:hlinkClick xmlns:r="http://schemas.openxmlformats.org/officeDocument/2006/relationships" r:id="rId6"/>
          <a:extLst>
            <a:ext uri="{FF2B5EF4-FFF2-40B4-BE49-F238E27FC236}">
              <a16:creationId xmlns:a16="http://schemas.microsoft.com/office/drawing/2014/main" xmlns="" id="{0D6345C0-380D-47C8-AAEF-EC390F68089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0" y="3200400"/>
          <a:ext cx="9144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0</xdr:colOff>
      <xdr:row>12</xdr:row>
      <xdr:rowOff>285750</xdr:rowOff>
    </xdr:from>
    <xdr:to>
      <xdr:col>19</xdr:col>
      <xdr:colOff>0</xdr:colOff>
      <xdr:row>13</xdr:row>
      <xdr:rowOff>885825</xdr:rowOff>
    </xdr:to>
    <xdr:pic>
      <xdr:nvPicPr>
        <xdr:cNvPr id="4638" name="Gráfico 1" descr="Lista de comprobación">
          <a:hlinkClick xmlns:r="http://schemas.openxmlformats.org/officeDocument/2006/relationships" r:id="rId1"/>
          <a:extLst>
            <a:ext uri="{FF2B5EF4-FFF2-40B4-BE49-F238E27FC236}">
              <a16:creationId xmlns:a16="http://schemas.microsoft.com/office/drawing/2014/main" xmlns="" id="{56839BC6-D3A0-460A-93AD-6C08C1AAA2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51375" y="1657350"/>
          <a:ext cx="0"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xdr:colOff>
      <xdr:row>84</xdr:row>
      <xdr:rowOff>142875</xdr:rowOff>
    </xdr:from>
    <xdr:to>
      <xdr:col>7</xdr:col>
      <xdr:colOff>215901</xdr:colOff>
      <xdr:row>89</xdr:row>
      <xdr:rowOff>47624</xdr:rowOff>
    </xdr:to>
    <xdr:pic>
      <xdr:nvPicPr>
        <xdr:cNvPr id="4639" name="Gráfico 3" descr="Lista de comprobación">
          <a:hlinkClick xmlns:r="http://schemas.openxmlformats.org/officeDocument/2006/relationships" r:id="rId1"/>
          <a:extLst>
            <a:ext uri="{FF2B5EF4-FFF2-40B4-BE49-F238E27FC236}">
              <a16:creationId xmlns:a16="http://schemas.microsoft.com/office/drawing/2014/main" xmlns="" id="{09CD6C2E-B305-48D8-A75D-D5D60FCE8F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31670625"/>
          <a:ext cx="10572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minvivienda.gov.co/sobre-el-ministerio/planeacion-gestion-y-control/planeacion-y-seguimiento/plan-anticorrupcion-y-de-atencion-al-ciudadanoA1.%20Documento%20Explicativo%20PAAC%202019" TargetMode="External"/><Relationship Id="rId13" Type="http://schemas.openxmlformats.org/officeDocument/2006/relationships/printerSettings" Target="../printerSettings/printerSettings3.bin"/><Relationship Id="rId3" Type="http://schemas.openxmlformats.org/officeDocument/2006/relationships/hyperlink" Target="http://www.minvivienda.gov.co/sobre-el-ministerio/planeacion-gestion-y-control/planeacion-y-seguimiento/plan-anticorrupcion-y-de-atencion-al-ciudadanoA%2011.%20Plan%20Anticorrupci&#243;n%20y%20de%20Atenci&#243;n%20Ciudadana%202019%20V2" TargetMode="External"/><Relationship Id="rId7" Type="http://schemas.openxmlformats.org/officeDocument/2006/relationships/hyperlink" Target="http://www.minvivienda.gov.co/sobre-el-ministerio/planeacion-gestion-y-control/planeacion-y-seguimiento/plan-anticorrupcion-y-de-atencion-al-ciudadanoA1.%20Documento%20Explicativo%20PAAC%202019" TargetMode="External"/><Relationship Id="rId12" Type="http://schemas.openxmlformats.org/officeDocument/2006/relationships/hyperlink" Target="http://www.minvivienda.gov.co/ProcesosCorporativos/PEF-G-01%20Gu%C3%ADa%20para%20la%20Rendici%C3%B3n%20de%20Cuentas%20del%20MVCT%201.0.pdf" TargetMode="External"/><Relationship Id="rId2" Type="http://schemas.openxmlformats.org/officeDocument/2006/relationships/hyperlink" Target="http://www.minvivienda.gov.co/PlanesEstrategicosGestionSectorial/2017/Plan%20Estrat%C3%A9gico%20Integrado%20de%20Planeaci%C3%B3n%20y%20Gesti%C3%B3n%20Sectorial%202015%20-%202018%20-%20MVCT%20-%20Versi%C3%B3n%202.0.pdfA7.%20Foro%20Vi" TargetMode="External"/><Relationship Id="rId1" Type="http://schemas.openxmlformats.org/officeDocument/2006/relationships/hyperlink" Target="http://www.minvivienda.gov.co/Lists/Rendiciones%20de%20Cuentas/Attachments/6/Informe%20de%20Resultados%20Estrategia%20de%20Rendici%C3%B3n%20de%20Cuentas%20y%20Participaci%C3%B3n%20Ciudadana%20Vigencia%202018.pdfA%205.%20Informe%20de%20Re" TargetMode="External"/><Relationship Id="rId6" Type="http://schemas.openxmlformats.org/officeDocument/2006/relationships/hyperlink" Target="http://www.minvivienda.gov.co/sobre-el-ministerio/planeacion-gestion-y-control/planeacion-y-seguimiento/plan-anticorrupcion-y-de-atencion-al-ciudadanoA%2011.%20Plan%20Anticorrupci&#243;n%20y%20de%20Atenci&#243;n%20Ciudadana%202019%20V2" TargetMode="External"/><Relationship Id="rId11" Type="http://schemas.openxmlformats.org/officeDocument/2006/relationships/hyperlink" Target="http://www.minvivienda.gov.co/Lists/Rendiciones%20de%20Cuentas/Attachments/6/Informe%20de%20Resultados%20Estrategia%20de%20Rendici%C3%B3n%20de%20Cuentas%20y%20Participaci%C3%B3n%20Ciudadana%20Vigencia%202018.pdf" TargetMode="External"/><Relationship Id="rId5" Type="http://schemas.openxmlformats.org/officeDocument/2006/relationships/hyperlink" Target="http://www.minvivienda.gov.co/Lists/Rendiciones%20de%20Cuentas/Attachments/6/Informe%20de%20Resultados%20Estrategia%20de%20Rendici%C3%B3n%20de%20Cuentas%20y%20Participaci%C3%B3n%20Ciudadana%20Vigencia%202018.pdf" TargetMode="External"/><Relationship Id="rId10" Type="http://schemas.openxmlformats.org/officeDocument/2006/relationships/hyperlink" Target="http://www.minvivienda.gov.co/Sistema%20de%20Control%20Interno/Rol%20de%20evaluaci%C3%B3n%20y%20Seguimiento/2019/Seguimientos/Rendici%C3%B3n%20de%20Cuentas%20y%20Participaci%C3%B3n%20Ciudadana/Informe%20de%20Seguimiento%20RCYPC.pdf" TargetMode="External"/><Relationship Id="rId4" Type="http://schemas.openxmlformats.org/officeDocument/2006/relationships/hyperlink" Target="http://www.minvivienda.gov.co/sobre-el-ministerio/planeacion-gestion-y-control/planeacion-y-seguimiento/plan-anticorrupcion-y-de-atencion-al-ciudadanoA%2011.%20Plan%20Anticorrupci&#243;n%20y%20de%20Atenci&#243;n%20Ciudadana%202019%20V2" TargetMode="External"/><Relationship Id="rId9" Type="http://schemas.openxmlformats.org/officeDocument/2006/relationships/hyperlink" Target="http://www.minvivienda.gov.co/sobre-el-ministerio/planeacion-gestion-y-control/planeacion-y-seguimiento/plan-anticorrupcion-y-de-atencion-al-ciudadanoA%2011.%20Plan%20Anticorrupci&#243;n%20y%20de%20Atenci&#243;n%20Ciudadana%202019%20V2"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opLeftCell="A4"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42"/>
      <c r="C2" s="43"/>
      <c r="D2" s="43"/>
      <c r="E2" s="43"/>
      <c r="F2" s="43"/>
      <c r="G2" s="43"/>
      <c r="H2" s="43"/>
      <c r="I2" s="43"/>
      <c r="J2" s="43"/>
      <c r="K2" s="43"/>
      <c r="L2" s="43"/>
      <c r="M2" s="43"/>
      <c r="N2" s="43"/>
      <c r="O2" s="43"/>
      <c r="P2" s="43"/>
      <c r="Q2" s="43"/>
      <c r="R2" s="44"/>
    </row>
    <row r="3" spans="2:18" ht="27.95" customHeight="1" x14ac:dyDescent="0.25">
      <c r="B3" s="45"/>
      <c r="C3" s="205" t="s">
        <v>0</v>
      </c>
      <c r="D3" s="205"/>
      <c r="E3" s="205"/>
      <c r="F3" s="205"/>
      <c r="G3" s="205"/>
      <c r="H3" s="205"/>
      <c r="I3" s="205"/>
      <c r="J3" s="205"/>
      <c r="K3" s="205"/>
      <c r="L3" s="205"/>
      <c r="M3" s="205"/>
      <c r="N3" s="205"/>
      <c r="O3" s="205"/>
      <c r="P3" s="205"/>
      <c r="Q3" s="205"/>
      <c r="R3" s="46"/>
    </row>
    <row r="4" spans="2:18" s="70" customFormat="1" ht="3.95" customHeight="1" x14ac:dyDescent="0.25">
      <c r="B4" s="71"/>
      <c r="C4" s="72"/>
      <c r="D4" s="72"/>
      <c r="E4" s="72"/>
      <c r="F4" s="72"/>
      <c r="G4" s="72"/>
      <c r="H4" s="72"/>
      <c r="I4" s="72"/>
      <c r="J4" s="72"/>
      <c r="K4" s="72"/>
      <c r="L4" s="72"/>
      <c r="M4" s="72"/>
      <c r="N4" s="72"/>
      <c r="O4" s="72"/>
      <c r="P4" s="72"/>
      <c r="Q4" s="72"/>
      <c r="R4" s="73"/>
    </row>
    <row r="5" spans="2:18" ht="27.95" customHeight="1" x14ac:dyDescent="0.25">
      <c r="B5" s="45"/>
      <c r="C5" s="205" t="s">
        <v>1</v>
      </c>
      <c r="D5" s="205"/>
      <c r="E5" s="205"/>
      <c r="F5" s="205"/>
      <c r="G5" s="205"/>
      <c r="H5" s="205"/>
      <c r="I5" s="205"/>
      <c r="J5" s="205"/>
      <c r="K5" s="205"/>
      <c r="L5" s="205"/>
      <c r="M5" s="205"/>
      <c r="N5" s="205"/>
      <c r="O5" s="205"/>
      <c r="P5" s="205"/>
      <c r="Q5" s="205"/>
      <c r="R5" s="46"/>
    </row>
    <row r="6" spans="2:18" x14ac:dyDescent="0.25">
      <c r="B6" s="45"/>
      <c r="C6" s="41"/>
      <c r="D6" s="41"/>
      <c r="E6" s="41"/>
      <c r="F6" s="41"/>
      <c r="G6" s="41"/>
      <c r="H6" s="41"/>
      <c r="I6" s="41"/>
      <c r="J6" s="41"/>
      <c r="K6" s="41"/>
      <c r="L6" s="41"/>
      <c r="M6" s="41"/>
      <c r="N6" s="41"/>
      <c r="O6" s="41"/>
      <c r="P6" s="41"/>
      <c r="Q6" s="41"/>
      <c r="R6" s="46"/>
    </row>
    <row r="7" spans="2:18" x14ac:dyDescent="0.25">
      <c r="B7" s="45"/>
      <c r="C7" s="41"/>
      <c r="D7" s="41"/>
      <c r="E7" s="41"/>
      <c r="F7" s="41"/>
      <c r="G7" s="41"/>
      <c r="H7" s="41"/>
      <c r="I7" s="41"/>
      <c r="J7" s="41"/>
      <c r="K7" s="41"/>
      <c r="L7" s="41"/>
      <c r="M7" s="41"/>
      <c r="N7" s="41"/>
      <c r="O7" s="41"/>
      <c r="P7" s="41"/>
      <c r="Q7" s="41"/>
      <c r="R7" s="46"/>
    </row>
    <row r="8" spans="2:18" ht="24.75" customHeight="1" x14ac:dyDescent="0.25">
      <c r="B8" s="45"/>
      <c r="D8" s="206" t="s">
        <v>2</v>
      </c>
      <c r="E8" s="206"/>
      <c r="F8" s="206"/>
      <c r="G8" s="206"/>
      <c r="H8" s="206"/>
      <c r="I8" s="206"/>
      <c r="J8" s="206"/>
      <c r="K8" s="206"/>
      <c r="L8" s="206"/>
      <c r="M8" s="206"/>
      <c r="N8" s="206"/>
      <c r="O8" s="206"/>
      <c r="P8" s="206"/>
      <c r="Q8" s="50"/>
      <c r="R8" s="46"/>
    </row>
    <row r="9" spans="2:18" ht="20.100000000000001" customHeight="1" x14ac:dyDescent="0.25">
      <c r="B9" s="45"/>
      <c r="C9" s="41"/>
      <c r="D9" s="41"/>
      <c r="E9" s="41"/>
      <c r="F9" s="41"/>
      <c r="G9" s="41"/>
      <c r="H9" s="41"/>
      <c r="I9" s="41"/>
      <c r="J9" s="41"/>
      <c r="K9" s="41"/>
      <c r="L9" s="41"/>
      <c r="M9" s="41"/>
      <c r="N9" s="41"/>
      <c r="O9" s="41"/>
      <c r="P9" s="41"/>
      <c r="Q9" s="41"/>
      <c r="R9" s="46"/>
    </row>
    <row r="10" spans="2:18" ht="20.100000000000001" customHeight="1" x14ac:dyDescent="0.25">
      <c r="B10" s="45"/>
      <c r="C10" s="41"/>
      <c r="D10" s="41"/>
      <c r="E10" s="41"/>
      <c r="F10" s="41"/>
      <c r="G10" s="41"/>
      <c r="H10" s="41"/>
      <c r="I10" s="41"/>
      <c r="J10" s="41"/>
      <c r="K10" s="41"/>
      <c r="L10" s="41"/>
      <c r="M10" s="41"/>
      <c r="N10" s="41"/>
      <c r="O10" s="41"/>
      <c r="P10" s="41"/>
      <c r="Q10" s="41"/>
      <c r="R10" s="46"/>
    </row>
    <row r="11" spans="2:18" ht="24.75" customHeight="1" x14ac:dyDescent="0.25">
      <c r="B11" s="45"/>
      <c r="D11" s="206" t="s">
        <v>3</v>
      </c>
      <c r="E11" s="206"/>
      <c r="F11" s="206"/>
      <c r="G11" s="206"/>
      <c r="H11" s="206"/>
      <c r="I11" s="206"/>
      <c r="J11" s="206"/>
      <c r="K11" s="206"/>
      <c r="L11" s="206"/>
      <c r="M11" s="206"/>
      <c r="N11" s="206"/>
      <c r="O11" s="206"/>
      <c r="P11" s="206"/>
      <c r="Q11" s="50"/>
      <c r="R11" s="46"/>
    </row>
    <row r="12" spans="2:18" ht="20.100000000000001" customHeight="1" x14ac:dyDescent="0.25">
      <c r="B12" s="45"/>
      <c r="C12" s="41"/>
      <c r="D12" s="41"/>
      <c r="E12" s="41"/>
      <c r="F12" s="41"/>
      <c r="G12" s="41"/>
      <c r="H12" s="41"/>
      <c r="I12" s="41"/>
      <c r="J12" s="41"/>
      <c r="K12" s="41"/>
      <c r="L12" s="41"/>
      <c r="M12" s="41"/>
      <c r="N12" s="41"/>
      <c r="O12" s="41"/>
      <c r="P12" s="41"/>
      <c r="Q12" s="41"/>
      <c r="R12" s="46"/>
    </row>
    <row r="13" spans="2:18" ht="20.100000000000001" customHeight="1" x14ac:dyDescent="0.25">
      <c r="B13" s="45"/>
      <c r="C13" s="41"/>
      <c r="D13" s="41"/>
      <c r="E13" s="41"/>
      <c r="F13" s="41"/>
      <c r="G13" s="41"/>
      <c r="H13" s="41"/>
      <c r="I13" s="41"/>
      <c r="J13" s="41"/>
      <c r="K13" s="41"/>
      <c r="L13" s="41"/>
      <c r="M13" s="41"/>
      <c r="N13" s="41"/>
      <c r="O13" s="41"/>
      <c r="P13" s="41"/>
      <c r="Q13" s="41"/>
      <c r="R13" s="46"/>
    </row>
    <row r="14" spans="2:18" ht="24.75" customHeight="1" x14ac:dyDescent="0.25">
      <c r="B14" s="45"/>
      <c r="D14" s="206" t="s">
        <v>4</v>
      </c>
      <c r="E14" s="206"/>
      <c r="F14" s="206"/>
      <c r="G14" s="206"/>
      <c r="H14" s="206"/>
      <c r="I14" s="206"/>
      <c r="J14" s="206"/>
      <c r="K14" s="206"/>
      <c r="L14" s="206"/>
      <c r="M14" s="206"/>
      <c r="N14" s="206"/>
      <c r="O14" s="206"/>
      <c r="P14" s="206"/>
      <c r="Q14" s="50"/>
      <c r="R14" s="46"/>
    </row>
    <row r="15" spans="2:18" ht="20.100000000000001" customHeight="1" x14ac:dyDescent="0.25">
      <c r="B15" s="45"/>
      <c r="C15" s="41"/>
      <c r="D15" s="41"/>
      <c r="E15" s="41"/>
      <c r="F15" s="41"/>
      <c r="G15" s="41"/>
      <c r="H15" s="41"/>
      <c r="I15" s="41"/>
      <c r="J15" s="41"/>
      <c r="K15" s="41"/>
      <c r="L15" s="41"/>
      <c r="M15" s="41"/>
      <c r="N15" s="41"/>
      <c r="O15" s="41"/>
      <c r="P15" s="41"/>
      <c r="Q15" s="41"/>
      <c r="R15" s="46"/>
    </row>
    <row r="16" spans="2:18" ht="18.75" customHeight="1" thickBot="1" x14ac:dyDescent="0.3">
      <c r="B16" s="47"/>
      <c r="C16" s="48"/>
      <c r="D16" s="48"/>
      <c r="E16" s="48"/>
      <c r="F16" s="48"/>
      <c r="G16" s="48"/>
      <c r="H16" s="48"/>
      <c r="I16" s="48"/>
      <c r="J16" s="48"/>
      <c r="K16" s="48"/>
      <c r="L16" s="48"/>
      <c r="M16" s="48"/>
      <c r="N16" s="48"/>
      <c r="O16" s="48"/>
      <c r="P16" s="48"/>
      <c r="Q16" s="48"/>
      <c r="R16" s="49"/>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showZeros="0" topLeftCell="A88" zoomScale="90" zoomScaleNormal="90" workbookViewId="0">
      <selection activeCell="M105" sqref="M105"/>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09" t="s">
        <v>6</v>
      </c>
      <c r="D3" s="210"/>
      <c r="E3" s="210"/>
      <c r="F3" s="210"/>
      <c r="G3" s="210"/>
      <c r="H3" s="210"/>
      <c r="I3" s="210"/>
      <c r="J3" s="210"/>
      <c r="K3" s="210"/>
      <c r="L3" s="210"/>
      <c r="M3" s="210"/>
      <c r="N3" s="210"/>
      <c r="O3" s="210"/>
      <c r="P3" s="210"/>
      <c r="Q3" s="210"/>
      <c r="R3" s="210"/>
      <c r="S3" s="211"/>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12" t="s">
        <v>2</v>
      </c>
      <c r="D5" s="212"/>
      <c r="E5" s="212"/>
      <c r="F5" s="212"/>
      <c r="G5" s="212"/>
      <c r="H5" s="212"/>
      <c r="I5" s="212"/>
      <c r="J5" s="212"/>
      <c r="K5" s="212"/>
      <c r="L5" s="212"/>
      <c r="M5" s="212"/>
      <c r="N5" s="212"/>
      <c r="O5" s="212"/>
      <c r="P5" s="212"/>
      <c r="Q5" s="212"/>
      <c r="R5" s="212"/>
      <c r="S5" s="212"/>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13" t="s">
        <v>7</v>
      </c>
      <c r="D7" s="213"/>
      <c r="E7" s="213"/>
      <c r="F7" s="213"/>
      <c r="G7" s="213"/>
      <c r="H7" s="213"/>
      <c r="I7" s="213"/>
      <c r="J7" s="213"/>
      <c r="K7" s="213"/>
      <c r="L7" s="213"/>
      <c r="M7" s="213"/>
      <c r="N7" s="213"/>
      <c r="O7" s="213"/>
      <c r="P7" s="213"/>
      <c r="Q7" s="213"/>
      <c r="R7" s="213"/>
      <c r="S7" s="213"/>
      <c r="T7" s="11"/>
    </row>
    <row r="8" spans="2:25" ht="15" customHeight="1" x14ac:dyDescent="0.25">
      <c r="B8" s="19"/>
      <c r="C8" s="213"/>
      <c r="D8" s="213"/>
      <c r="E8" s="213"/>
      <c r="F8" s="213"/>
      <c r="G8" s="213"/>
      <c r="H8" s="213"/>
      <c r="I8" s="213"/>
      <c r="J8" s="213"/>
      <c r="K8" s="213"/>
      <c r="L8" s="213"/>
      <c r="M8" s="213"/>
      <c r="N8" s="213"/>
      <c r="O8" s="213"/>
      <c r="P8" s="213"/>
      <c r="Q8" s="213"/>
      <c r="R8" s="213"/>
      <c r="S8" s="213"/>
      <c r="T8" s="11"/>
    </row>
    <row r="9" spans="2:25" ht="15" customHeight="1" x14ac:dyDescent="0.25">
      <c r="B9" s="19"/>
      <c r="C9" s="213"/>
      <c r="D9" s="213"/>
      <c r="E9" s="213"/>
      <c r="F9" s="213"/>
      <c r="G9" s="213"/>
      <c r="H9" s="213"/>
      <c r="I9" s="213"/>
      <c r="J9" s="213"/>
      <c r="K9" s="213"/>
      <c r="L9" s="213"/>
      <c r="M9" s="213"/>
      <c r="N9" s="213"/>
      <c r="O9" s="213"/>
      <c r="P9" s="213"/>
      <c r="Q9" s="213"/>
      <c r="R9" s="213"/>
      <c r="S9" s="213"/>
      <c r="T9" s="11"/>
    </row>
    <row r="10" spans="2:25" ht="15" customHeight="1" x14ac:dyDescent="0.25">
      <c r="B10" s="19"/>
      <c r="C10" s="213"/>
      <c r="D10" s="213"/>
      <c r="E10" s="213"/>
      <c r="F10" s="213"/>
      <c r="G10" s="213"/>
      <c r="H10" s="213"/>
      <c r="I10" s="213"/>
      <c r="J10" s="213"/>
      <c r="K10" s="213"/>
      <c r="L10" s="213"/>
      <c r="M10" s="213"/>
      <c r="N10" s="213"/>
      <c r="O10" s="213"/>
      <c r="P10" s="213"/>
      <c r="Q10" s="213"/>
      <c r="R10" s="213"/>
      <c r="S10" s="213"/>
      <c r="T10" s="11"/>
    </row>
    <row r="11" spans="2:25" ht="15" customHeight="1" x14ac:dyDescent="0.25">
      <c r="B11" s="19"/>
      <c r="C11" s="57"/>
      <c r="D11" s="7"/>
      <c r="E11" s="7"/>
      <c r="F11" s="7"/>
      <c r="G11" s="7"/>
      <c r="H11" s="7"/>
      <c r="I11" s="7"/>
      <c r="J11" s="7"/>
      <c r="L11" s="7"/>
      <c r="M11" s="8"/>
      <c r="N11" s="7"/>
      <c r="O11" s="7"/>
      <c r="P11" s="7"/>
      <c r="Q11" s="7"/>
      <c r="R11" s="7"/>
      <c r="S11" s="7"/>
      <c r="T11" s="11"/>
    </row>
    <row r="12" spans="2:25" ht="15" customHeight="1" x14ac:dyDescent="0.25">
      <c r="B12" s="19"/>
      <c r="C12" s="214" t="s">
        <v>8</v>
      </c>
      <c r="D12" s="215"/>
      <c r="E12" s="215"/>
      <c r="F12" s="215"/>
      <c r="G12" s="215"/>
      <c r="H12" s="215"/>
      <c r="I12" s="215"/>
      <c r="J12" s="215"/>
      <c r="K12" s="215"/>
      <c r="L12" s="215"/>
      <c r="M12" s="215"/>
      <c r="N12" s="215"/>
      <c r="O12" s="215"/>
      <c r="P12" s="215"/>
      <c r="Q12" s="215"/>
      <c r="R12" s="215"/>
      <c r="S12" s="215"/>
      <c r="T12" s="11"/>
    </row>
    <row r="13" spans="2:25" ht="15" customHeight="1" x14ac:dyDescent="0.25">
      <c r="B13" s="19"/>
      <c r="C13" s="215"/>
      <c r="D13" s="215"/>
      <c r="E13" s="215"/>
      <c r="F13" s="215"/>
      <c r="G13" s="215"/>
      <c r="H13" s="215"/>
      <c r="I13" s="215"/>
      <c r="J13" s="215"/>
      <c r="K13" s="215"/>
      <c r="L13" s="215"/>
      <c r="M13" s="215"/>
      <c r="N13" s="215"/>
      <c r="O13" s="215"/>
      <c r="P13" s="215"/>
      <c r="Q13" s="215"/>
      <c r="R13" s="215"/>
      <c r="S13" s="215"/>
      <c r="T13" s="11"/>
    </row>
    <row r="14" spans="2:25" ht="15" customHeight="1" x14ac:dyDescent="0.25">
      <c r="B14" s="19"/>
      <c r="C14" s="57"/>
      <c r="D14" s="7"/>
      <c r="E14" s="7"/>
      <c r="F14" s="7"/>
      <c r="G14" s="7"/>
      <c r="H14" s="7"/>
      <c r="I14" s="7"/>
      <c r="J14" s="7"/>
      <c r="L14" s="7"/>
      <c r="M14" s="8"/>
      <c r="N14" s="7"/>
      <c r="O14" s="7"/>
      <c r="P14" s="7"/>
      <c r="Q14" s="7"/>
      <c r="R14" s="7"/>
      <c r="S14" s="7"/>
      <c r="T14" s="11"/>
    </row>
    <row r="15" spans="2:25" ht="15" customHeight="1" x14ac:dyDescent="0.25">
      <c r="B15" s="19"/>
      <c r="C15" s="59" t="s">
        <v>9</v>
      </c>
      <c r="D15" s="7"/>
      <c r="E15" s="7"/>
      <c r="F15" s="7"/>
      <c r="G15" s="7"/>
      <c r="H15" s="7"/>
      <c r="I15" s="7"/>
      <c r="J15" s="7"/>
      <c r="L15" s="7"/>
      <c r="M15" s="8"/>
      <c r="N15" s="7"/>
      <c r="O15" s="7"/>
      <c r="P15" s="7"/>
      <c r="Q15" s="7"/>
      <c r="R15" s="7"/>
      <c r="S15" s="7"/>
      <c r="T15" s="11"/>
    </row>
    <row r="16" spans="2:25" ht="14.25" customHeight="1" x14ac:dyDescent="0.25">
      <c r="B16" s="19"/>
      <c r="C16" s="57"/>
      <c r="D16" s="7"/>
      <c r="E16" s="7"/>
      <c r="F16" s="7"/>
      <c r="G16" s="7"/>
      <c r="H16" s="7"/>
      <c r="I16" s="7"/>
      <c r="J16" s="7"/>
      <c r="L16" s="7"/>
      <c r="M16" s="8"/>
      <c r="N16" s="7"/>
      <c r="O16" s="7"/>
      <c r="P16" s="7"/>
      <c r="Q16" s="7"/>
      <c r="R16" s="7"/>
      <c r="S16" s="7"/>
      <c r="T16" s="11"/>
    </row>
    <row r="17" spans="2:20" ht="15" customHeight="1" x14ac:dyDescent="0.2">
      <c r="B17" s="19"/>
      <c r="C17" s="7" t="s">
        <v>10</v>
      </c>
      <c r="D17" s="65"/>
      <c r="E17" s="65"/>
      <c r="F17" s="65"/>
      <c r="G17" s="149"/>
      <c r="H17" s="149"/>
      <c r="I17" s="149"/>
      <c r="J17" s="149"/>
      <c r="K17" s="149"/>
      <c r="L17" s="149"/>
      <c r="M17" s="149"/>
      <c r="N17" s="149"/>
      <c r="O17" s="149"/>
      <c r="P17" s="149"/>
      <c r="Q17" s="149"/>
      <c r="R17" s="149"/>
      <c r="S17" s="149"/>
      <c r="T17" s="11"/>
    </row>
    <row r="18" spans="2:20" ht="15" customHeight="1" x14ac:dyDescent="0.2">
      <c r="B18" s="19"/>
      <c r="C18" s="65"/>
      <c r="D18" s="65"/>
      <c r="E18" s="65"/>
      <c r="F18" s="65"/>
      <c r="G18" s="149"/>
      <c r="H18" s="149"/>
      <c r="I18" s="149"/>
      <c r="J18" s="149"/>
      <c r="K18" s="149"/>
      <c r="L18" s="149"/>
      <c r="M18" s="149"/>
      <c r="N18" s="149"/>
      <c r="O18" s="149"/>
      <c r="P18" s="149"/>
      <c r="Q18" s="149"/>
      <c r="R18" s="149"/>
      <c r="S18" s="149"/>
      <c r="T18" s="11"/>
    </row>
    <row r="19" spans="2:20" ht="15" customHeight="1" x14ac:dyDescent="0.2">
      <c r="B19" s="19"/>
      <c r="C19" s="66" t="s">
        <v>11</v>
      </c>
      <c r="D19" s="57" t="s">
        <v>12</v>
      </c>
      <c r="E19" s="65"/>
      <c r="F19" s="65"/>
      <c r="G19" s="7"/>
      <c r="H19" s="7"/>
      <c r="I19" s="7"/>
      <c r="J19" s="7"/>
      <c r="L19" s="7"/>
      <c r="M19" s="8"/>
      <c r="N19" s="7"/>
      <c r="O19" s="7"/>
      <c r="P19" s="7"/>
      <c r="Q19" s="7"/>
      <c r="R19" s="7"/>
      <c r="S19" s="7"/>
      <c r="T19" s="11"/>
    </row>
    <row r="20" spans="2:20" ht="15" customHeight="1" x14ac:dyDescent="0.2">
      <c r="B20" s="19"/>
      <c r="C20" s="66" t="s">
        <v>11</v>
      </c>
      <c r="D20" s="7" t="s">
        <v>13</v>
      </c>
      <c r="E20" s="65"/>
      <c r="F20" s="65"/>
      <c r="G20" s="7"/>
      <c r="H20" s="7"/>
      <c r="I20" s="7"/>
      <c r="J20" s="7"/>
      <c r="L20" s="7"/>
      <c r="M20" s="8"/>
      <c r="N20" s="7"/>
      <c r="O20" s="7"/>
      <c r="P20" s="7"/>
      <c r="Q20" s="7"/>
      <c r="R20" s="7"/>
      <c r="S20" s="7"/>
      <c r="T20" s="11"/>
    </row>
    <row r="21" spans="2:20" ht="15" customHeight="1" x14ac:dyDescent="0.2">
      <c r="B21" s="19"/>
      <c r="C21" s="66" t="s">
        <v>11</v>
      </c>
      <c r="D21" s="7" t="s">
        <v>14</v>
      </c>
      <c r="E21" s="65"/>
      <c r="F21" s="65"/>
      <c r="G21" s="7"/>
      <c r="H21" s="7"/>
      <c r="I21" s="7"/>
      <c r="J21" s="7"/>
      <c r="L21" s="7"/>
      <c r="M21" s="8"/>
      <c r="N21" s="7"/>
      <c r="O21" s="7"/>
      <c r="P21" s="7"/>
      <c r="Q21" s="7"/>
      <c r="R21" s="7"/>
      <c r="S21" s="7"/>
      <c r="T21" s="11"/>
    </row>
    <row r="22" spans="2:20" ht="15" customHeight="1" x14ac:dyDescent="0.2">
      <c r="B22" s="19"/>
      <c r="C22" s="66" t="s">
        <v>11</v>
      </c>
      <c r="D22" s="7" t="s">
        <v>13</v>
      </c>
      <c r="E22" s="65"/>
      <c r="F22" s="65"/>
      <c r="G22" s="7"/>
      <c r="H22" s="7"/>
      <c r="I22" s="7"/>
      <c r="J22" s="7"/>
      <c r="L22" s="7"/>
      <c r="M22" s="8"/>
      <c r="N22" s="7"/>
      <c r="O22" s="7"/>
      <c r="P22" s="7"/>
      <c r="Q22" s="7"/>
      <c r="R22" s="7"/>
      <c r="S22" s="7"/>
      <c r="T22" s="11"/>
    </row>
    <row r="23" spans="2:20" ht="15" customHeight="1" x14ac:dyDescent="0.2">
      <c r="B23" s="19"/>
      <c r="C23" s="66" t="s">
        <v>11</v>
      </c>
      <c r="D23" s="81" t="s">
        <v>15</v>
      </c>
      <c r="E23" s="65"/>
      <c r="F23" s="65"/>
      <c r="G23" s="7"/>
      <c r="H23" s="7"/>
      <c r="I23" s="7"/>
      <c r="J23" s="7"/>
      <c r="L23" s="7"/>
      <c r="M23" s="8"/>
      <c r="N23" s="7"/>
      <c r="O23" s="7"/>
      <c r="P23" s="7"/>
      <c r="Q23" s="7"/>
      <c r="R23" s="7"/>
      <c r="S23" s="7"/>
      <c r="T23" s="11"/>
    </row>
    <row r="24" spans="2:20" ht="15" customHeight="1" x14ac:dyDescent="0.2">
      <c r="B24" s="19"/>
      <c r="C24" s="66" t="s">
        <v>11</v>
      </c>
      <c r="D24" s="3" t="s">
        <v>16</v>
      </c>
      <c r="E24" s="65"/>
      <c r="F24" s="65"/>
      <c r="G24" s="7"/>
      <c r="H24" s="7"/>
      <c r="I24" s="7"/>
      <c r="J24" s="7"/>
      <c r="L24" s="7"/>
      <c r="M24" s="8"/>
      <c r="N24" s="7"/>
      <c r="O24" s="7"/>
      <c r="P24" s="7"/>
      <c r="Q24" s="7"/>
      <c r="R24" s="7"/>
      <c r="S24" s="7"/>
      <c r="T24" s="11"/>
    </row>
    <row r="25" spans="2:20" ht="15" customHeight="1" x14ac:dyDescent="0.2">
      <c r="B25" s="19"/>
      <c r="C25" s="66" t="s">
        <v>11</v>
      </c>
      <c r="D25" s="58" t="s">
        <v>17</v>
      </c>
      <c r="E25" s="67"/>
      <c r="F25" s="67"/>
      <c r="G25" s="3"/>
      <c r="H25" s="7"/>
      <c r="I25" s="7"/>
      <c r="J25" s="7"/>
      <c r="L25" s="7"/>
      <c r="M25" s="8"/>
      <c r="N25" s="7"/>
      <c r="O25" s="7"/>
      <c r="P25" s="7"/>
      <c r="Q25" s="7"/>
      <c r="R25" s="7"/>
      <c r="S25" s="7"/>
      <c r="T25" s="11"/>
    </row>
    <row r="26" spans="2:20" ht="15" customHeight="1" x14ac:dyDescent="0.2">
      <c r="B26" s="19"/>
      <c r="C26" s="66"/>
      <c r="D26" s="7"/>
      <c r="E26" s="65"/>
      <c r="F26" s="65"/>
      <c r="G26" s="7"/>
      <c r="H26" s="7"/>
      <c r="I26" s="7"/>
      <c r="J26" s="7"/>
      <c r="L26" s="7"/>
      <c r="M26" s="8"/>
      <c r="N26" s="7"/>
      <c r="O26" s="7"/>
      <c r="P26" s="7"/>
      <c r="Q26" s="7"/>
      <c r="R26" s="7"/>
      <c r="S26" s="7"/>
      <c r="T26" s="11"/>
    </row>
    <row r="27" spans="2:20" ht="15" customHeight="1" x14ac:dyDescent="0.25">
      <c r="B27" s="19"/>
      <c r="C27" s="7" t="s">
        <v>18</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19</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74" t="s">
        <v>20</v>
      </c>
      <c r="D31" s="74" t="s">
        <v>21</v>
      </c>
      <c r="E31" s="74" t="s">
        <v>22</v>
      </c>
      <c r="F31" s="7"/>
      <c r="G31" s="7"/>
      <c r="H31" s="7"/>
      <c r="I31" s="7"/>
      <c r="J31" s="7"/>
      <c r="L31" s="7"/>
      <c r="M31" s="8"/>
      <c r="N31" s="7"/>
      <c r="O31" s="7"/>
      <c r="P31" s="7"/>
      <c r="Q31" s="7"/>
      <c r="R31" s="7"/>
      <c r="S31" s="7"/>
      <c r="T31" s="11"/>
    </row>
    <row r="32" spans="2:20" ht="15" customHeight="1" x14ac:dyDescent="0.25">
      <c r="B32" s="19"/>
      <c r="C32" s="51" t="s">
        <v>23</v>
      </c>
      <c r="D32" s="52">
        <v>1</v>
      </c>
      <c r="E32" s="76"/>
      <c r="F32" s="7"/>
      <c r="G32" s="7"/>
      <c r="H32" s="7"/>
      <c r="I32" s="7"/>
      <c r="J32" s="7"/>
      <c r="L32" s="7"/>
      <c r="M32" s="8"/>
      <c r="N32" s="7"/>
      <c r="O32" s="7"/>
      <c r="P32" s="7"/>
      <c r="Q32" s="7"/>
      <c r="R32" s="7"/>
      <c r="S32" s="7"/>
      <c r="T32" s="11"/>
    </row>
    <row r="33" spans="2:20" ht="15" customHeight="1" x14ac:dyDescent="0.25">
      <c r="B33" s="19"/>
      <c r="C33" s="53" t="s">
        <v>24</v>
      </c>
      <c r="D33" s="54">
        <v>2</v>
      </c>
      <c r="E33" s="77"/>
      <c r="F33" s="7"/>
      <c r="G33" s="7"/>
      <c r="H33" s="7"/>
      <c r="I33" s="7"/>
      <c r="J33" s="7"/>
      <c r="L33" s="7"/>
      <c r="M33" s="8"/>
      <c r="N33" s="7"/>
      <c r="O33" s="7"/>
      <c r="P33" s="7"/>
      <c r="Q33" s="7"/>
      <c r="R33" s="7"/>
      <c r="S33" s="7"/>
      <c r="T33" s="11"/>
    </row>
    <row r="34" spans="2:20" ht="15" customHeight="1" x14ac:dyDescent="0.25">
      <c r="B34" s="19"/>
      <c r="C34" s="53" t="s">
        <v>25</v>
      </c>
      <c r="D34" s="54">
        <v>3</v>
      </c>
      <c r="E34" s="78"/>
      <c r="F34" s="7"/>
      <c r="G34" s="7"/>
      <c r="H34" s="7"/>
      <c r="I34" s="7"/>
      <c r="J34" s="7"/>
      <c r="L34" s="7"/>
      <c r="M34" s="8"/>
      <c r="N34" s="7"/>
      <c r="O34" s="7"/>
      <c r="P34" s="7"/>
      <c r="Q34" s="7"/>
      <c r="R34" s="7"/>
      <c r="S34" s="7"/>
      <c r="T34" s="11"/>
    </row>
    <row r="35" spans="2:20" ht="15" customHeight="1" x14ac:dyDescent="0.25">
      <c r="B35" s="19"/>
      <c r="C35" s="53" t="s">
        <v>26</v>
      </c>
      <c r="D35" s="54">
        <v>4</v>
      </c>
      <c r="E35" s="79"/>
      <c r="F35" s="7"/>
      <c r="G35" s="7"/>
      <c r="H35" s="7"/>
      <c r="I35" s="7"/>
      <c r="J35" s="7"/>
      <c r="L35" s="7"/>
      <c r="M35" s="8"/>
      <c r="N35" s="7"/>
      <c r="O35" s="7"/>
      <c r="P35" s="7"/>
      <c r="Q35" s="7"/>
      <c r="R35" s="7"/>
      <c r="S35" s="7"/>
      <c r="T35" s="11"/>
    </row>
    <row r="36" spans="2:20" ht="15" customHeight="1" x14ac:dyDescent="0.25">
      <c r="B36" s="19"/>
      <c r="C36" s="55" t="s">
        <v>27</v>
      </c>
      <c r="D36" s="56">
        <v>5</v>
      </c>
      <c r="E36" s="80"/>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14" t="s">
        <v>28</v>
      </c>
      <c r="D38" s="215"/>
      <c r="E38" s="215"/>
      <c r="F38" s="215"/>
      <c r="G38" s="215"/>
      <c r="H38" s="215"/>
      <c r="I38" s="215"/>
      <c r="J38" s="215"/>
      <c r="K38" s="215"/>
      <c r="L38" s="215"/>
      <c r="M38" s="215"/>
      <c r="N38" s="215"/>
      <c r="O38" s="215"/>
      <c r="P38" s="215"/>
      <c r="Q38" s="215"/>
      <c r="R38" s="215"/>
      <c r="S38" s="215"/>
      <c r="T38" s="11"/>
    </row>
    <row r="39" spans="2:20" ht="15" customHeight="1" x14ac:dyDescent="0.25">
      <c r="B39" s="19"/>
      <c r="C39" s="215"/>
      <c r="D39" s="215"/>
      <c r="E39" s="215"/>
      <c r="F39" s="215"/>
      <c r="G39" s="215"/>
      <c r="H39" s="215"/>
      <c r="I39" s="215"/>
      <c r="J39" s="215"/>
      <c r="K39" s="215"/>
      <c r="L39" s="215"/>
      <c r="M39" s="215"/>
      <c r="N39" s="215"/>
      <c r="O39" s="215"/>
      <c r="P39" s="215"/>
      <c r="Q39" s="215"/>
      <c r="R39" s="215"/>
      <c r="S39" s="215"/>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81" t="s">
        <v>29</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07" t="s">
        <v>30</v>
      </c>
      <c r="D43" s="208"/>
      <c r="E43" s="208"/>
      <c r="F43" s="208"/>
      <c r="G43" s="208"/>
      <c r="H43" s="208"/>
      <c r="I43" s="208"/>
      <c r="J43" s="208"/>
      <c r="K43" s="208"/>
      <c r="L43" s="208"/>
      <c r="M43" s="208"/>
      <c r="N43" s="208"/>
      <c r="O43" s="208"/>
      <c r="P43" s="208"/>
      <c r="Q43" s="208"/>
      <c r="R43" s="208"/>
      <c r="S43" s="208"/>
      <c r="T43" s="11"/>
    </row>
    <row r="44" spans="2:20" ht="15" customHeight="1" x14ac:dyDescent="0.25">
      <c r="B44" s="19"/>
      <c r="C44" s="208"/>
      <c r="D44" s="208"/>
      <c r="E44" s="208"/>
      <c r="F44" s="208"/>
      <c r="G44" s="208"/>
      <c r="H44" s="208"/>
      <c r="I44" s="208"/>
      <c r="J44" s="208"/>
      <c r="K44" s="208"/>
      <c r="L44" s="208"/>
      <c r="M44" s="208"/>
      <c r="N44" s="208"/>
      <c r="O44" s="208"/>
      <c r="P44" s="208"/>
      <c r="Q44" s="208"/>
      <c r="R44" s="208"/>
      <c r="S44" s="208"/>
      <c r="T44" s="11"/>
    </row>
    <row r="45" spans="2:20" ht="15" customHeight="1" x14ac:dyDescent="0.25">
      <c r="B45" s="19"/>
      <c r="C45" s="208"/>
      <c r="D45" s="208"/>
      <c r="E45" s="208"/>
      <c r="F45" s="208"/>
      <c r="G45" s="208"/>
      <c r="H45" s="208"/>
      <c r="I45" s="208"/>
      <c r="J45" s="208"/>
      <c r="K45" s="208"/>
      <c r="L45" s="208"/>
      <c r="M45" s="208"/>
      <c r="N45" s="208"/>
      <c r="O45" s="208"/>
      <c r="P45" s="208"/>
      <c r="Q45" s="208"/>
      <c r="R45" s="208"/>
      <c r="S45" s="208"/>
      <c r="T45" s="11"/>
    </row>
    <row r="46" spans="2:20" ht="15" customHeight="1" x14ac:dyDescent="0.25">
      <c r="B46" s="19"/>
      <c r="C46" s="208"/>
      <c r="D46" s="208"/>
      <c r="E46" s="208"/>
      <c r="F46" s="208"/>
      <c r="G46" s="208"/>
      <c r="H46" s="208"/>
      <c r="I46" s="208"/>
      <c r="J46" s="208"/>
      <c r="K46" s="208"/>
      <c r="L46" s="208"/>
      <c r="M46" s="208"/>
      <c r="N46" s="208"/>
      <c r="O46" s="208"/>
      <c r="P46" s="208"/>
      <c r="Q46" s="208"/>
      <c r="R46" s="208"/>
      <c r="S46" s="208"/>
      <c r="T46" s="11"/>
    </row>
    <row r="47" spans="2:20" ht="15" customHeight="1" x14ac:dyDescent="0.25">
      <c r="B47" s="19"/>
      <c r="C47" s="208"/>
      <c r="D47" s="208"/>
      <c r="E47" s="208"/>
      <c r="F47" s="208"/>
      <c r="G47" s="208"/>
      <c r="H47" s="208"/>
      <c r="I47" s="208"/>
      <c r="J47" s="208"/>
      <c r="K47" s="208"/>
      <c r="L47" s="208"/>
      <c r="M47" s="208"/>
      <c r="N47" s="208"/>
      <c r="O47" s="208"/>
      <c r="P47" s="208"/>
      <c r="Q47" s="208"/>
      <c r="R47" s="208"/>
      <c r="S47" s="208"/>
      <c r="T47" s="11"/>
    </row>
    <row r="48" spans="2:20" ht="15" customHeight="1" x14ac:dyDescent="0.25">
      <c r="B48" s="19"/>
      <c r="C48" s="208"/>
      <c r="D48" s="208"/>
      <c r="E48" s="208"/>
      <c r="F48" s="208"/>
      <c r="G48" s="208"/>
      <c r="H48" s="208"/>
      <c r="I48" s="208"/>
      <c r="J48" s="208"/>
      <c r="K48" s="208"/>
      <c r="L48" s="208"/>
      <c r="M48" s="208"/>
      <c r="N48" s="208"/>
      <c r="O48" s="208"/>
      <c r="P48" s="208"/>
      <c r="Q48" s="208"/>
      <c r="R48" s="208"/>
      <c r="S48" s="208"/>
      <c r="T48" s="11"/>
    </row>
    <row r="49" spans="2:20" ht="15" customHeight="1" x14ac:dyDescent="0.25">
      <c r="B49" s="19"/>
      <c r="C49" s="208"/>
      <c r="D49" s="208"/>
      <c r="E49" s="208"/>
      <c r="F49" s="208"/>
      <c r="G49" s="208"/>
      <c r="H49" s="208"/>
      <c r="I49" s="208"/>
      <c r="J49" s="208"/>
      <c r="K49" s="208"/>
      <c r="L49" s="208"/>
      <c r="M49" s="208"/>
      <c r="N49" s="208"/>
      <c r="O49" s="208"/>
      <c r="P49" s="208"/>
      <c r="Q49" s="208"/>
      <c r="R49" s="208"/>
      <c r="S49" s="208"/>
      <c r="T49" s="11"/>
    </row>
    <row r="50" spans="2:20" ht="15" customHeight="1" x14ac:dyDescent="0.25">
      <c r="B50" s="19"/>
      <c r="C50" s="208"/>
      <c r="D50" s="208"/>
      <c r="E50" s="208"/>
      <c r="F50" s="208"/>
      <c r="G50" s="208"/>
      <c r="H50" s="208"/>
      <c r="I50" s="208"/>
      <c r="J50" s="208"/>
      <c r="K50" s="208"/>
      <c r="L50" s="208"/>
      <c r="M50" s="208"/>
      <c r="N50" s="208"/>
      <c r="O50" s="208"/>
      <c r="P50" s="208"/>
      <c r="Q50" s="208"/>
      <c r="R50" s="208"/>
      <c r="S50" s="208"/>
      <c r="T50" s="11"/>
    </row>
    <row r="51" spans="2:20" ht="15" customHeight="1" x14ac:dyDescent="0.25">
      <c r="B51" s="19"/>
      <c r="C51" s="208"/>
      <c r="D51" s="208"/>
      <c r="E51" s="208"/>
      <c r="F51" s="208"/>
      <c r="G51" s="208"/>
      <c r="H51" s="208"/>
      <c r="I51" s="208"/>
      <c r="J51" s="208"/>
      <c r="K51" s="208"/>
      <c r="L51" s="208"/>
      <c r="M51" s="208"/>
      <c r="N51" s="208"/>
      <c r="O51" s="208"/>
      <c r="P51" s="208"/>
      <c r="Q51" s="208"/>
      <c r="R51" s="208"/>
      <c r="S51" s="208"/>
      <c r="T51" s="11"/>
    </row>
    <row r="52" spans="2:20" ht="15" customHeight="1" x14ac:dyDescent="0.25">
      <c r="B52" s="19"/>
      <c r="C52" s="208"/>
      <c r="D52" s="208"/>
      <c r="E52" s="208"/>
      <c r="F52" s="208"/>
      <c r="G52" s="208"/>
      <c r="H52" s="208"/>
      <c r="I52" s="208"/>
      <c r="J52" s="208"/>
      <c r="K52" s="208"/>
      <c r="L52" s="208"/>
      <c r="M52" s="208"/>
      <c r="N52" s="208"/>
      <c r="O52" s="208"/>
      <c r="P52" s="208"/>
      <c r="Q52" s="208"/>
      <c r="R52" s="208"/>
      <c r="S52" s="208"/>
      <c r="T52" s="11"/>
    </row>
    <row r="53" spans="2:20" ht="15" customHeight="1" x14ac:dyDescent="0.25">
      <c r="B53" s="19"/>
      <c r="C53" s="208"/>
      <c r="D53" s="208"/>
      <c r="E53" s="208"/>
      <c r="F53" s="208"/>
      <c r="G53" s="208"/>
      <c r="H53" s="208"/>
      <c r="I53" s="208"/>
      <c r="J53" s="208"/>
      <c r="K53" s="208"/>
      <c r="L53" s="208"/>
      <c r="M53" s="208"/>
      <c r="N53" s="208"/>
      <c r="O53" s="208"/>
      <c r="P53" s="208"/>
      <c r="Q53" s="208"/>
      <c r="R53" s="208"/>
      <c r="S53" s="208"/>
      <c r="T53" s="11"/>
    </row>
    <row r="54" spans="2:20" ht="15" customHeight="1" x14ac:dyDescent="0.25">
      <c r="B54" s="19"/>
      <c r="C54" s="208"/>
      <c r="D54" s="208"/>
      <c r="E54" s="208"/>
      <c r="F54" s="208"/>
      <c r="G54" s="208"/>
      <c r="H54" s="208"/>
      <c r="I54" s="208"/>
      <c r="J54" s="208"/>
      <c r="K54" s="208"/>
      <c r="L54" s="208"/>
      <c r="M54" s="208"/>
      <c r="N54" s="208"/>
      <c r="O54" s="208"/>
      <c r="P54" s="208"/>
      <c r="Q54" s="208"/>
      <c r="R54" s="208"/>
      <c r="S54" s="208"/>
      <c r="T54" s="11"/>
    </row>
    <row r="55" spans="2:20" ht="15" customHeight="1" x14ac:dyDescent="0.25">
      <c r="B55" s="19"/>
      <c r="C55" s="208"/>
      <c r="D55" s="208"/>
      <c r="E55" s="208"/>
      <c r="F55" s="208"/>
      <c r="G55" s="208"/>
      <c r="H55" s="208"/>
      <c r="I55" s="208"/>
      <c r="J55" s="208"/>
      <c r="K55" s="208"/>
      <c r="L55" s="208"/>
      <c r="M55" s="208"/>
      <c r="N55" s="208"/>
      <c r="O55" s="208"/>
      <c r="P55" s="208"/>
      <c r="Q55" s="208"/>
      <c r="R55" s="208"/>
      <c r="S55" s="208"/>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14" t="s">
        <v>31</v>
      </c>
      <c r="D57" s="215"/>
      <c r="E57" s="215"/>
      <c r="F57" s="215"/>
      <c r="G57" s="215"/>
      <c r="H57" s="215"/>
      <c r="I57" s="215"/>
      <c r="J57" s="215"/>
      <c r="K57" s="215"/>
      <c r="L57" s="215"/>
      <c r="M57" s="215"/>
      <c r="N57" s="215"/>
      <c r="O57" s="215"/>
      <c r="P57" s="215"/>
      <c r="Q57" s="215"/>
      <c r="R57" s="215"/>
      <c r="S57" s="215"/>
      <c r="T57" s="11"/>
    </row>
    <row r="58" spans="2:20" ht="15" customHeight="1" x14ac:dyDescent="0.25">
      <c r="B58" s="19"/>
      <c r="C58" s="215"/>
      <c r="D58" s="215"/>
      <c r="E58" s="215"/>
      <c r="F58" s="215"/>
      <c r="G58" s="215"/>
      <c r="H58" s="215"/>
      <c r="I58" s="215"/>
      <c r="J58" s="215"/>
      <c r="K58" s="215"/>
      <c r="L58" s="215"/>
      <c r="M58" s="215"/>
      <c r="N58" s="215"/>
      <c r="O58" s="215"/>
      <c r="P58" s="215"/>
      <c r="Q58" s="215"/>
      <c r="R58" s="215"/>
      <c r="S58" s="215"/>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32</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57"/>
      <c r="D62" s="7"/>
      <c r="E62" s="7"/>
      <c r="F62" s="7"/>
      <c r="G62" s="7"/>
      <c r="H62" s="7"/>
      <c r="I62" s="7"/>
      <c r="J62" s="7"/>
      <c r="L62" s="7"/>
      <c r="M62" s="8"/>
      <c r="N62" s="7"/>
      <c r="O62" s="7"/>
      <c r="P62" s="7"/>
      <c r="Q62" s="7"/>
      <c r="R62" s="7"/>
      <c r="S62" s="7"/>
      <c r="T62" s="11"/>
    </row>
    <row r="63" spans="2:20" ht="15" customHeight="1" x14ac:dyDescent="0.25">
      <c r="B63" s="19"/>
      <c r="C63" s="59" t="s">
        <v>33</v>
      </c>
      <c r="D63" s="7"/>
      <c r="E63" s="7"/>
      <c r="F63" s="7"/>
      <c r="G63" s="7"/>
      <c r="H63" s="7"/>
      <c r="I63" s="7"/>
      <c r="J63" s="7"/>
      <c r="L63" s="7"/>
      <c r="M63" s="8"/>
      <c r="N63" s="7"/>
      <c r="O63" s="7"/>
      <c r="P63" s="7"/>
      <c r="Q63" s="7"/>
      <c r="R63" s="7"/>
      <c r="S63" s="7"/>
      <c r="T63" s="11"/>
    </row>
    <row r="64" spans="2:20" ht="15" customHeight="1" x14ac:dyDescent="0.25">
      <c r="B64" s="19"/>
      <c r="C64" s="57"/>
      <c r="D64" s="7"/>
      <c r="E64" s="7"/>
      <c r="F64" s="7"/>
      <c r="G64" s="7"/>
      <c r="H64" s="7"/>
      <c r="I64" s="7"/>
      <c r="J64" s="7"/>
      <c r="L64" s="7"/>
      <c r="M64" s="8"/>
      <c r="N64" s="7"/>
      <c r="O64" s="7"/>
      <c r="P64" s="7"/>
      <c r="Q64" s="7"/>
      <c r="R64" s="7"/>
      <c r="S64" s="7"/>
      <c r="T64" s="11"/>
    </row>
    <row r="65" spans="2:20" ht="15" customHeight="1" x14ac:dyDescent="0.25">
      <c r="B65" s="19"/>
      <c r="C65" s="214" t="s">
        <v>34</v>
      </c>
      <c r="D65" s="215"/>
      <c r="E65" s="215"/>
      <c r="F65" s="215"/>
      <c r="G65" s="215"/>
      <c r="H65" s="215"/>
      <c r="I65" s="215"/>
      <c r="J65" s="215"/>
      <c r="K65" s="215"/>
      <c r="L65" s="215"/>
      <c r="M65" s="215"/>
      <c r="N65" s="215"/>
      <c r="O65" s="215"/>
      <c r="P65" s="215"/>
      <c r="Q65" s="215"/>
      <c r="R65" s="215"/>
      <c r="S65" s="215"/>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14" t="s">
        <v>35</v>
      </c>
      <c r="D67" s="215"/>
      <c r="E67" s="215"/>
      <c r="F67" s="215"/>
      <c r="G67" s="215"/>
      <c r="H67" s="215"/>
      <c r="I67" s="215"/>
      <c r="J67" s="215"/>
      <c r="K67" s="215"/>
      <c r="L67" s="215"/>
      <c r="M67" s="215"/>
      <c r="N67" s="215"/>
      <c r="O67" s="215"/>
      <c r="P67" s="215"/>
      <c r="Q67" s="215"/>
      <c r="R67" s="215"/>
      <c r="S67" s="215"/>
      <c r="T67" s="11"/>
    </row>
    <row r="68" spans="2:20" ht="15" customHeight="1" x14ac:dyDescent="0.25">
      <c r="B68" s="19"/>
      <c r="C68" s="215"/>
      <c r="D68" s="215"/>
      <c r="E68" s="215"/>
      <c r="F68" s="215"/>
      <c r="G68" s="215"/>
      <c r="H68" s="215"/>
      <c r="I68" s="215"/>
      <c r="J68" s="215"/>
      <c r="K68" s="215"/>
      <c r="L68" s="215"/>
      <c r="M68" s="215"/>
      <c r="N68" s="215"/>
      <c r="O68" s="215"/>
      <c r="P68" s="215"/>
      <c r="Q68" s="215"/>
      <c r="R68" s="215"/>
      <c r="S68" s="215"/>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36</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14" t="s">
        <v>37</v>
      </c>
      <c r="D72" s="215"/>
      <c r="E72" s="215"/>
      <c r="F72" s="215"/>
      <c r="G72" s="215"/>
      <c r="H72" s="215"/>
      <c r="I72" s="215"/>
      <c r="J72" s="215"/>
      <c r="K72" s="215"/>
      <c r="L72" s="215"/>
      <c r="M72" s="215"/>
      <c r="N72" s="215"/>
      <c r="O72" s="215"/>
      <c r="P72" s="215"/>
      <c r="Q72" s="215"/>
      <c r="R72" s="215"/>
      <c r="S72" s="215"/>
      <c r="T72" s="11"/>
    </row>
    <row r="73" spans="2:20" ht="15" customHeight="1" x14ac:dyDescent="0.25">
      <c r="B73" s="19"/>
      <c r="C73" s="215"/>
      <c r="D73" s="215"/>
      <c r="E73" s="215"/>
      <c r="F73" s="215"/>
      <c r="G73" s="215"/>
      <c r="H73" s="215"/>
      <c r="I73" s="215"/>
      <c r="J73" s="215"/>
      <c r="K73" s="215"/>
      <c r="L73" s="215"/>
      <c r="M73" s="215"/>
      <c r="N73" s="215"/>
      <c r="O73" s="215"/>
      <c r="P73" s="215"/>
      <c r="Q73" s="215"/>
      <c r="R73" s="215"/>
      <c r="S73" s="215"/>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14" t="s">
        <v>38</v>
      </c>
      <c r="D75" s="215"/>
      <c r="E75" s="215"/>
      <c r="F75" s="215"/>
      <c r="G75" s="215"/>
      <c r="H75" s="215"/>
      <c r="I75" s="215"/>
      <c r="J75" s="215"/>
      <c r="K75" s="215"/>
      <c r="L75" s="215"/>
      <c r="M75" s="215"/>
      <c r="N75" s="215"/>
      <c r="O75" s="215"/>
      <c r="P75" s="215"/>
      <c r="Q75" s="215"/>
      <c r="R75" s="215"/>
      <c r="S75" s="215"/>
      <c r="T75" s="11"/>
    </row>
    <row r="76" spans="2:20" ht="15" customHeight="1" x14ac:dyDescent="0.25">
      <c r="B76" s="19"/>
      <c r="C76" s="215"/>
      <c r="D76" s="215"/>
      <c r="E76" s="215"/>
      <c r="F76" s="215"/>
      <c r="G76" s="215"/>
      <c r="H76" s="215"/>
      <c r="I76" s="215"/>
      <c r="J76" s="215"/>
      <c r="K76" s="215"/>
      <c r="L76" s="215"/>
      <c r="M76" s="215"/>
      <c r="N76" s="215"/>
      <c r="O76" s="215"/>
      <c r="P76" s="215"/>
      <c r="Q76" s="215"/>
      <c r="R76" s="215"/>
      <c r="S76" s="215"/>
      <c r="T76" s="11"/>
    </row>
    <row r="77" spans="2:20" ht="15" customHeight="1" x14ac:dyDescent="0.25">
      <c r="B77" s="19"/>
      <c r="C77" s="40"/>
      <c r="D77" s="40"/>
      <c r="E77" s="40"/>
      <c r="F77" s="40"/>
      <c r="G77" s="40"/>
      <c r="H77" s="40"/>
      <c r="I77" s="40"/>
      <c r="J77" s="40"/>
      <c r="K77" s="40"/>
      <c r="L77" s="40"/>
      <c r="M77" s="40"/>
      <c r="N77" s="40"/>
      <c r="O77" s="40"/>
      <c r="P77" s="40"/>
      <c r="Q77" s="40"/>
      <c r="R77" s="40"/>
      <c r="S77" s="40"/>
      <c r="T77" s="11"/>
    </row>
    <row r="78" spans="2:20" ht="15" customHeight="1" x14ac:dyDescent="0.25">
      <c r="B78" s="19"/>
      <c r="C78" s="59" t="s">
        <v>39</v>
      </c>
      <c r="D78" s="7"/>
      <c r="E78" s="7"/>
      <c r="F78" s="7"/>
      <c r="G78" s="7"/>
      <c r="H78" s="7"/>
      <c r="I78" s="7"/>
      <c r="J78" s="7"/>
      <c r="L78" s="7"/>
      <c r="M78" s="8"/>
      <c r="N78" s="7"/>
      <c r="O78" s="7"/>
      <c r="P78" s="7"/>
      <c r="Q78" s="7"/>
      <c r="R78" s="7"/>
      <c r="S78" s="7"/>
      <c r="T78" s="11"/>
    </row>
    <row r="79" spans="2:20" ht="15" customHeight="1" x14ac:dyDescent="0.25">
      <c r="B79" s="19"/>
      <c r="C79" s="57"/>
      <c r="D79" s="7"/>
      <c r="E79" s="7"/>
      <c r="F79" s="7"/>
      <c r="G79" s="7"/>
      <c r="H79" s="7"/>
      <c r="I79" s="7"/>
      <c r="J79" s="7"/>
      <c r="L79" s="7"/>
      <c r="M79" s="8"/>
      <c r="N79" s="7"/>
      <c r="O79" s="7"/>
      <c r="P79" s="7"/>
      <c r="Q79" s="7"/>
      <c r="R79" s="7"/>
      <c r="S79" s="7"/>
      <c r="T79" s="11"/>
    </row>
    <row r="80" spans="2:20" ht="29.25" customHeight="1" x14ac:dyDescent="0.25">
      <c r="B80" s="19"/>
      <c r="C80" s="217" t="s">
        <v>40</v>
      </c>
      <c r="D80" s="217"/>
      <c r="E80" s="217"/>
      <c r="F80" s="217"/>
      <c r="G80" s="217"/>
      <c r="H80" s="217"/>
      <c r="I80" s="217"/>
      <c r="J80" s="217"/>
      <c r="K80" s="217"/>
      <c r="L80" s="217"/>
      <c r="M80" s="217"/>
      <c r="N80" s="217"/>
      <c r="O80" s="217"/>
      <c r="P80" s="217"/>
      <c r="Q80" s="217"/>
      <c r="R80" s="217"/>
      <c r="S80" s="217"/>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41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42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84" t="s">
        <v>11</v>
      </c>
      <c r="D86" s="217" t="s">
        <v>43</v>
      </c>
      <c r="E86" s="217"/>
      <c r="F86" s="217"/>
      <c r="G86" s="217"/>
      <c r="H86" s="217"/>
      <c r="I86" s="217"/>
      <c r="J86" s="217"/>
      <c r="K86" s="217"/>
      <c r="L86" s="217"/>
      <c r="M86" s="217"/>
      <c r="N86" s="217"/>
      <c r="O86" s="217"/>
      <c r="P86" s="217"/>
      <c r="Q86" s="217"/>
      <c r="R86" s="217"/>
      <c r="S86" s="217"/>
      <c r="T86" s="11"/>
    </row>
    <row r="87" spans="2:20" ht="15" customHeight="1" x14ac:dyDescent="0.2">
      <c r="B87" s="19"/>
      <c r="C87" s="66" t="s">
        <v>11</v>
      </c>
      <c r="D87" s="7" t="s">
        <v>44</v>
      </c>
      <c r="E87" s="7"/>
      <c r="F87" s="7"/>
      <c r="G87" s="7"/>
      <c r="H87" s="7"/>
      <c r="I87" s="7"/>
      <c r="J87" s="7"/>
      <c r="L87" s="7"/>
      <c r="M87" s="8"/>
      <c r="N87" s="7"/>
      <c r="O87" s="7"/>
      <c r="P87" s="7"/>
      <c r="Q87" s="7"/>
      <c r="R87" s="7"/>
      <c r="S87" s="7"/>
      <c r="T87" s="11"/>
    </row>
    <row r="88" spans="2:20" ht="15" customHeight="1" x14ac:dyDescent="0.2">
      <c r="B88" s="19"/>
      <c r="C88" s="66" t="s">
        <v>11</v>
      </c>
      <c r="D88" s="7" t="s">
        <v>45</v>
      </c>
      <c r="E88" s="7"/>
      <c r="F88" s="7"/>
      <c r="G88" s="7"/>
      <c r="H88" s="7"/>
      <c r="I88" s="7"/>
      <c r="J88" s="7"/>
      <c r="L88" s="7"/>
      <c r="M88" s="8"/>
      <c r="N88" s="7"/>
      <c r="O88" s="7"/>
      <c r="P88" s="7"/>
      <c r="Q88" s="7"/>
      <c r="R88" s="7"/>
      <c r="S88" s="7"/>
      <c r="T88" s="11"/>
    </row>
    <row r="89" spans="2:20" ht="15" customHeight="1" x14ac:dyDescent="0.25">
      <c r="B89" s="19"/>
      <c r="C89" s="84" t="s">
        <v>11</v>
      </c>
      <c r="D89" s="217" t="s">
        <v>46</v>
      </c>
      <c r="E89" s="217"/>
      <c r="F89" s="217"/>
      <c r="G89" s="217"/>
      <c r="H89" s="217"/>
      <c r="I89" s="217"/>
      <c r="J89" s="217"/>
      <c r="K89" s="217"/>
      <c r="L89" s="217"/>
      <c r="M89" s="217"/>
      <c r="N89" s="217"/>
      <c r="O89" s="217"/>
      <c r="P89" s="217"/>
      <c r="Q89" s="217"/>
      <c r="R89" s="217"/>
      <c r="S89" s="217"/>
      <c r="T89" s="11"/>
    </row>
    <row r="90" spans="2:20" ht="15" customHeight="1" x14ac:dyDescent="0.25">
      <c r="B90" s="19"/>
      <c r="C90" s="84" t="s">
        <v>11</v>
      </c>
      <c r="D90" s="217" t="s">
        <v>47</v>
      </c>
      <c r="E90" s="217"/>
      <c r="F90" s="217"/>
      <c r="G90" s="217"/>
      <c r="H90" s="217"/>
      <c r="I90" s="217"/>
      <c r="J90" s="217"/>
      <c r="K90" s="217"/>
      <c r="L90" s="217"/>
      <c r="M90" s="217"/>
      <c r="N90" s="217"/>
      <c r="O90" s="217"/>
      <c r="P90" s="217"/>
      <c r="Q90" s="217"/>
      <c r="R90" s="217"/>
      <c r="S90" s="217"/>
      <c r="T90" s="11"/>
    </row>
    <row r="91" spans="2:20" ht="15" customHeight="1" x14ac:dyDescent="0.2">
      <c r="B91" s="19"/>
      <c r="C91" s="66" t="s">
        <v>11</v>
      </c>
      <c r="D91" s="7" t="s">
        <v>48</v>
      </c>
      <c r="E91" s="7"/>
      <c r="F91" s="7"/>
      <c r="G91" s="7"/>
      <c r="H91" s="7"/>
      <c r="I91" s="7"/>
      <c r="J91" s="7"/>
      <c r="L91" s="7"/>
      <c r="M91" s="8"/>
      <c r="N91" s="7"/>
      <c r="O91" s="7"/>
      <c r="P91" s="7"/>
      <c r="Q91" s="7"/>
      <c r="R91" s="7"/>
      <c r="S91" s="7"/>
      <c r="T91" s="11"/>
    </row>
    <row r="92" spans="2:20" ht="30.75" customHeight="1" x14ac:dyDescent="0.25">
      <c r="B92" s="19"/>
      <c r="C92" s="84" t="s">
        <v>11</v>
      </c>
      <c r="D92" s="217" t="s">
        <v>49</v>
      </c>
      <c r="E92" s="217"/>
      <c r="F92" s="217"/>
      <c r="G92" s="217"/>
      <c r="H92" s="217"/>
      <c r="I92" s="217"/>
      <c r="J92" s="217"/>
      <c r="K92" s="217"/>
      <c r="L92" s="217"/>
      <c r="M92" s="217"/>
      <c r="N92" s="217"/>
      <c r="O92" s="217"/>
      <c r="P92" s="217"/>
      <c r="Q92" s="217"/>
      <c r="R92" s="217"/>
      <c r="S92" s="217"/>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50</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66" t="s">
        <v>11</v>
      </c>
      <c r="D96" s="7" t="s">
        <v>51</v>
      </c>
      <c r="E96" s="7"/>
      <c r="F96" s="7"/>
      <c r="G96" s="7"/>
      <c r="H96" s="7"/>
      <c r="I96" s="7"/>
      <c r="J96" s="7"/>
      <c r="L96" s="7"/>
      <c r="M96" s="8"/>
      <c r="N96" s="7"/>
      <c r="O96" s="7"/>
      <c r="P96" s="7"/>
      <c r="Q96" s="7"/>
      <c r="R96" s="7"/>
      <c r="S96" s="7"/>
      <c r="T96" s="11"/>
    </row>
    <row r="97" spans="2:20" ht="15" customHeight="1" x14ac:dyDescent="0.2">
      <c r="B97" s="19"/>
      <c r="C97" s="66" t="s">
        <v>11</v>
      </c>
      <c r="D97" s="7" t="s">
        <v>52</v>
      </c>
      <c r="E97" s="7"/>
      <c r="F97" s="7"/>
      <c r="G97" s="7"/>
      <c r="H97" s="7"/>
      <c r="I97" s="7"/>
      <c r="J97" s="7"/>
      <c r="L97" s="7"/>
      <c r="M97" s="8"/>
      <c r="N97" s="7"/>
      <c r="O97" s="7"/>
      <c r="P97" s="7"/>
      <c r="Q97" s="7"/>
      <c r="R97" s="7"/>
      <c r="S97" s="7"/>
      <c r="T97" s="11"/>
    </row>
    <row r="98" spans="2:20" ht="15" customHeight="1" x14ac:dyDescent="0.2">
      <c r="B98" s="19"/>
      <c r="C98" s="66" t="s">
        <v>11</v>
      </c>
      <c r="D98" s="7" t="s">
        <v>53</v>
      </c>
      <c r="E98" s="7"/>
      <c r="F98" s="7"/>
      <c r="G98" s="7"/>
      <c r="H98" s="7"/>
      <c r="I98" s="7"/>
      <c r="J98" s="7"/>
      <c r="L98" s="7"/>
      <c r="M98" s="8"/>
      <c r="N98" s="7"/>
      <c r="O98" s="7"/>
      <c r="P98" s="7"/>
      <c r="Q98" s="7"/>
      <c r="R98" s="7"/>
      <c r="S98" s="7"/>
      <c r="T98" s="11"/>
    </row>
    <row r="99" spans="2:20" ht="15" customHeight="1" x14ac:dyDescent="0.2">
      <c r="B99" s="19"/>
      <c r="C99" s="66" t="s">
        <v>11</v>
      </c>
      <c r="D99" s="7" t="s">
        <v>54</v>
      </c>
      <c r="E99" s="7"/>
      <c r="F99" s="7"/>
      <c r="G99" s="7"/>
      <c r="H99" s="7"/>
      <c r="I99" s="7"/>
      <c r="J99" s="7"/>
      <c r="L99" s="7"/>
      <c r="M99" s="8"/>
      <c r="N99" s="7"/>
      <c r="O99" s="7"/>
      <c r="P99" s="7"/>
      <c r="Q99" s="7"/>
      <c r="R99" s="7"/>
      <c r="S99" s="7"/>
      <c r="T99" s="11"/>
    </row>
    <row r="100" spans="2:20" ht="15" customHeight="1" x14ac:dyDescent="0.25">
      <c r="B100" s="19"/>
      <c r="C100" s="57"/>
      <c r="D100" s="7"/>
      <c r="E100" s="7"/>
      <c r="F100" s="7"/>
      <c r="G100" s="7"/>
      <c r="H100" s="7"/>
      <c r="I100" s="7"/>
      <c r="J100" s="7"/>
      <c r="L100" s="7"/>
      <c r="M100" s="8"/>
      <c r="N100" s="7"/>
      <c r="O100" s="7"/>
      <c r="P100" s="7"/>
      <c r="Q100" s="7"/>
      <c r="R100" s="7"/>
      <c r="S100" s="7"/>
      <c r="T100" s="11"/>
    </row>
    <row r="101" spans="2:20" ht="15" customHeight="1" x14ac:dyDescent="0.25">
      <c r="B101" s="19"/>
      <c r="C101" s="7" t="s">
        <v>55</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66" t="s">
        <v>11</v>
      </c>
      <c r="D103" s="7" t="s">
        <v>56</v>
      </c>
      <c r="E103" s="7"/>
      <c r="F103" s="7"/>
      <c r="G103" s="7"/>
      <c r="H103" s="7"/>
      <c r="I103" s="7"/>
      <c r="J103" s="7"/>
      <c r="L103" s="7"/>
      <c r="M103" s="8"/>
      <c r="N103" s="7"/>
      <c r="O103" s="7"/>
      <c r="P103" s="7"/>
      <c r="Q103" s="7"/>
      <c r="R103" s="7"/>
      <c r="S103" s="7"/>
      <c r="T103" s="11"/>
    </row>
    <row r="104" spans="2:20" x14ac:dyDescent="0.2">
      <c r="B104" s="19"/>
      <c r="C104" s="66" t="s">
        <v>11</v>
      </c>
      <c r="D104" s="7" t="s">
        <v>57</v>
      </c>
      <c r="E104" s="7"/>
      <c r="F104" s="7"/>
      <c r="G104" s="7"/>
      <c r="H104" s="7"/>
      <c r="I104" s="7"/>
      <c r="J104" s="7"/>
      <c r="L104" s="7"/>
      <c r="M104" s="8"/>
      <c r="N104" s="7"/>
      <c r="O104" s="7"/>
      <c r="P104" s="7"/>
      <c r="Q104" s="7"/>
      <c r="R104" s="7"/>
      <c r="S104" s="7"/>
      <c r="T104" s="11"/>
    </row>
    <row r="105" spans="2:20" ht="15" customHeight="1" x14ac:dyDescent="0.2">
      <c r="B105" s="19"/>
      <c r="C105" s="66" t="s">
        <v>11</v>
      </c>
      <c r="D105" s="7" t="s">
        <v>58</v>
      </c>
      <c r="E105" s="7"/>
      <c r="F105" s="7"/>
      <c r="G105" s="7"/>
      <c r="H105" s="7"/>
      <c r="I105" s="7"/>
      <c r="J105" s="7"/>
      <c r="L105" s="7"/>
      <c r="M105" s="8"/>
      <c r="N105" s="7"/>
      <c r="O105" s="7"/>
      <c r="P105" s="7"/>
      <c r="Q105" s="7"/>
      <c r="R105" s="7"/>
      <c r="S105" s="7"/>
      <c r="T105" s="11"/>
    </row>
    <row r="106" spans="2:20" ht="15" customHeight="1" x14ac:dyDescent="0.2">
      <c r="B106" s="19"/>
      <c r="C106" s="66" t="s">
        <v>11</v>
      </c>
      <c r="D106" s="7" t="s">
        <v>59</v>
      </c>
      <c r="E106" s="7"/>
      <c r="F106" s="7"/>
      <c r="G106" s="7"/>
      <c r="H106" s="7"/>
      <c r="I106" s="7"/>
      <c r="J106" s="7"/>
      <c r="L106" s="7"/>
      <c r="M106" s="8"/>
      <c r="N106" s="7"/>
      <c r="O106" s="7"/>
      <c r="P106" s="7"/>
      <c r="Q106" s="7"/>
      <c r="R106" s="7"/>
      <c r="S106" s="7"/>
      <c r="T106" s="11"/>
    </row>
    <row r="107" spans="2:20" ht="15" customHeight="1" x14ac:dyDescent="0.2">
      <c r="B107" s="19"/>
      <c r="C107" s="66" t="s">
        <v>11</v>
      </c>
      <c r="D107" s="7" t="s">
        <v>60</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14" t="s">
        <v>61</v>
      </c>
      <c r="D109" s="218"/>
      <c r="E109" s="218"/>
      <c r="F109" s="218"/>
      <c r="G109" s="218"/>
      <c r="H109" s="218"/>
      <c r="I109" s="218"/>
      <c r="J109" s="218"/>
      <c r="K109" s="218"/>
      <c r="L109" s="218"/>
      <c r="M109" s="218"/>
      <c r="N109" s="218"/>
      <c r="O109" s="218"/>
      <c r="P109" s="218"/>
      <c r="Q109" s="218"/>
      <c r="R109" s="218"/>
      <c r="S109" s="218"/>
      <c r="T109" s="11"/>
    </row>
    <row r="110" spans="2:20" ht="15" customHeight="1" x14ac:dyDescent="0.25">
      <c r="B110" s="19"/>
      <c r="C110" s="218"/>
      <c r="D110" s="218"/>
      <c r="E110" s="218"/>
      <c r="F110" s="218"/>
      <c r="G110" s="218"/>
      <c r="H110" s="218"/>
      <c r="I110" s="218"/>
      <c r="J110" s="218"/>
      <c r="K110" s="218"/>
      <c r="L110" s="218"/>
      <c r="M110" s="218"/>
      <c r="N110" s="218"/>
      <c r="O110" s="218"/>
      <c r="P110" s="218"/>
      <c r="Q110" s="218"/>
      <c r="R110" s="218"/>
      <c r="S110" s="218"/>
      <c r="T110" s="11"/>
    </row>
    <row r="111" spans="2:20" ht="15" customHeight="1" x14ac:dyDescent="0.2">
      <c r="B111" s="19"/>
      <c r="C111" s="6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82"/>
      <c r="L112" s="12"/>
      <c r="M112" s="83"/>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16" t="s">
        <v>62</v>
      </c>
      <c r="L120" s="216"/>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39370078740157483" right="0.39370078740157483" top="0.39370078740157483" bottom="0.39370078740157483" header="0.31496062992125984" footer="0.31496062992125984"/>
  <pageSetup paperSize="5" scale="8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topLeftCell="H10" zoomScaleNormal="100" workbookViewId="0">
      <selection activeCell="K13" sqref="K13"/>
    </sheetView>
  </sheetViews>
  <sheetFormatPr baseColWidth="10" defaultColWidth="0" defaultRowHeight="64.5" customHeight="1" x14ac:dyDescent="0.25"/>
  <cols>
    <col min="1" max="1" width="1.7109375" style="1" customWidth="1"/>
    <col min="2" max="2" width="1.28515625" style="1" customWidth="1"/>
    <col min="3" max="3" width="20.85546875" style="1" customWidth="1"/>
    <col min="4" max="4" width="18.42578125" style="1" customWidth="1"/>
    <col min="5" max="5" width="31.28515625" style="1" customWidth="1"/>
    <col min="6" max="6" width="17.85546875" style="1" customWidth="1"/>
    <col min="7" max="7" width="3.7109375" style="1" bestFit="1" customWidth="1"/>
    <col min="8" max="8" width="74.5703125" style="108" customWidth="1"/>
    <col min="9" max="9" width="13.42578125" style="1" customWidth="1"/>
    <col min="10" max="10" width="74.5703125" style="108" customWidth="1"/>
    <col min="11" max="11" width="45.42578125" style="1" customWidth="1"/>
    <col min="12" max="12" width="6.5703125" style="1" customWidth="1"/>
    <col min="13" max="18" width="0" style="1" hidden="1" customWidth="1"/>
    <col min="19" max="16384" width="11.42578125" style="1" hidden="1"/>
  </cols>
  <sheetData>
    <row r="1" spans="2:13" ht="64.5" customHeight="1" thickBot="1" x14ac:dyDescent="0.3">
      <c r="C1" s="2"/>
      <c r="H1" s="108" t="s">
        <v>5</v>
      </c>
    </row>
    <row r="2" spans="2:13" ht="64.5" customHeight="1" x14ac:dyDescent="0.25">
      <c r="B2" s="15"/>
      <c r="C2" s="222"/>
      <c r="D2" s="222"/>
      <c r="E2" s="222"/>
      <c r="F2" s="222"/>
      <c r="G2" s="222"/>
      <c r="H2" s="222"/>
      <c r="I2" s="222"/>
      <c r="J2" s="222"/>
      <c r="K2" s="222"/>
    </row>
    <row r="3" spans="2:13" ht="64.5" customHeight="1" x14ac:dyDescent="0.25">
      <c r="B3" s="19"/>
      <c r="C3" s="221" t="s">
        <v>63</v>
      </c>
      <c r="D3" s="205"/>
      <c r="E3" s="205"/>
      <c r="F3" s="205"/>
      <c r="G3" s="205"/>
      <c r="H3" s="205"/>
      <c r="I3" s="205"/>
      <c r="J3" s="205"/>
      <c r="K3" s="205"/>
      <c r="L3" s="5"/>
      <c r="M3" s="5"/>
    </row>
    <row r="4" spans="2:13" ht="64.5" customHeight="1" thickBot="1" x14ac:dyDescent="0.3">
      <c r="B4" s="19"/>
      <c r="C4" s="14"/>
      <c r="D4" s="7"/>
      <c r="E4" s="7"/>
      <c r="F4" s="7"/>
      <c r="G4" s="7"/>
      <c r="H4" s="109"/>
      <c r="I4" s="7"/>
      <c r="J4" s="109"/>
      <c r="K4" s="7"/>
    </row>
    <row r="5" spans="2:13" ht="64.5" customHeight="1" x14ac:dyDescent="0.25">
      <c r="B5" s="19"/>
      <c r="C5" s="224" t="s">
        <v>64</v>
      </c>
      <c r="D5" s="225"/>
      <c r="E5" s="225"/>
      <c r="F5" s="225"/>
      <c r="G5" s="151"/>
      <c r="H5" s="226" t="s">
        <v>65</v>
      </c>
      <c r="I5" s="227"/>
      <c r="J5" s="228"/>
      <c r="K5" s="106"/>
    </row>
    <row r="6" spans="2:13" ht="64.5" customHeight="1" thickBot="1" x14ac:dyDescent="0.3">
      <c r="B6" s="19"/>
      <c r="C6" s="229"/>
      <c r="D6" s="230"/>
      <c r="E6" s="230"/>
      <c r="F6" s="230"/>
      <c r="G6" s="153"/>
      <c r="H6" s="231">
        <f>IF(SUM(I10:I77)=0,"",AVERAGE(I10:I77))</f>
        <v>72.58461538461539</v>
      </c>
      <c r="I6" s="232"/>
      <c r="J6" s="233"/>
      <c r="K6" s="107"/>
    </row>
    <row r="7" spans="2:13" ht="64.5" customHeight="1" thickBot="1" x14ac:dyDescent="0.3">
      <c r="B7" s="19"/>
      <c r="C7" s="14"/>
      <c r="D7" s="7"/>
      <c r="E7" s="7"/>
      <c r="F7" s="7"/>
      <c r="G7" s="7"/>
      <c r="H7" s="109"/>
      <c r="I7" s="7"/>
      <c r="J7" s="109"/>
      <c r="K7" s="7"/>
    </row>
    <row r="8" spans="2:13" ht="64.5" customHeight="1" x14ac:dyDescent="0.25">
      <c r="B8" s="19"/>
      <c r="C8" s="223" t="s">
        <v>66</v>
      </c>
      <c r="D8" s="223" t="s">
        <v>67</v>
      </c>
      <c r="E8" s="223" t="s">
        <v>68</v>
      </c>
      <c r="F8" s="223" t="s">
        <v>67</v>
      </c>
      <c r="G8" s="150"/>
      <c r="H8" s="223" t="s">
        <v>69</v>
      </c>
      <c r="I8" s="223" t="s">
        <v>70</v>
      </c>
      <c r="J8" s="219" t="s">
        <v>71</v>
      </c>
      <c r="K8" s="219" t="s">
        <v>72</v>
      </c>
    </row>
    <row r="9" spans="2:13" ht="64.5" customHeight="1" thickBot="1" x14ac:dyDescent="0.3">
      <c r="B9" s="19"/>
      <c r="C9" s="234"/>
      <c r="D9" s="223"/>
      <c r="E9" s="234"/>
      <c r="F9" s="223"/>
      <c r="G9" s="150"/>
      <c r="H9" s="223"/>
      <c r="I9" s="223"/>
      <c r="J9" s="220"/>
      <c r="K9" s="220"/>
    </row>
    <row r="10" spans="2:13" ht="64.5" customHeight="1" thickBot="1" x14ac:dyDescent="0.3">
      <c r="B10" s="19"/>
      <c r="C10" s="264" t="s">
        <v>73</v>
      </c>
      <c r="D10" s="267">
        <f>IF(SUM(I10:I17)=0,"",AVERAGE(I10:I17))</f>
        <v>71.375</v>
      </c>
      <c r="E10" s="268" t="s">
        <v>74</v>
      </c>
      <c r="F10" s="263">
        <f>IF(SUM(I10:I14)=0,"",AVERAGE(I10:I14))</f>
        <v>64.2</v>
      </c>
      <c r="G10" s="129">
        <v>1</v>
      </c>
      <c r="H10" s="123" t="s">
        <v>75</v>
      </c>
      <c r="I10" s="124">
        <v>100</v>
      </c>
      <c r="J10" s="127" t="s">
        <v>76</v>
      </c>
      <c r="K10" s="128" t="s">
        <v>77</v>
      </c>
    </row>
    <row r="11" spans="2:13" ht="64.5" customHeight="1" thickBot="1" x14ac:dyDescent="0.3">
      <c r="B11" s="19"/>
      <c r="C11" s="264"/>
      <c r="D11" s="267"/>
      <c r="E11" s="269"/>
      <c r="F11" s="263"/>
      <c r="G11" s="129">
        <v>2</v>
      </c>
      <c r="H11" s="123" t="s">
        <v>78</v>
      </c>
      <c r="I11" s="124">
        <v>100</v>
      </c>
      <c r="J11" s="127" t="s">
        <v>76</v>
      </c>
      <c r="K11" s="122" t="s">
        <v>79</v>
      </c>
    </row>
    <row r="12" spans="2:13" ht="64.5" customHeight="1" thickBot="1" x14ac:dyDescent="0.3">
      <c r="B12" s="19"/>
      <c r="C12" s="264"/>
      <c r="D12" s="267"/>
      <c r="E12" s="269"/>
      <c r="F12" s="263"/>
      <c r="G12" s="129">
        <v>3</v>
      </c>
      <c r="H12" s="123" t="s">
        <v>80</v>
      </c>
      <c r="I12" s="124">
        <v>100</v>
      </c>
      <c r="J12" s="127" t="s">
        <v>76</v>
      </c>
      <c r="K12" s="128" t="s">
        <v>81</v>
      </c>
    </row>
    <row r="13" spans="2:13" ht="64.5" customHeight="1" thickBot="1" x14ac:dyDescent="0.3">
      <c r="B13" s="19"/>
      <c r="C13" s="264"/>
      <c r="D13" s="267"/>
      <c r="E13" s="269"/>
      <c r="F13" s="263"/>
      <c r="G13" s="129">
        <v>4</v>
      </c>
      <c r="H13" s="123" t="s">
        <v>82</v>
      </c>
      <c r="I13" s="124">
        <v>1</v>
      </c>
      <c r="J13" s="154" t="s">
        <v>83</v>
      </c>
      <c r="K13" s="122" t="s">
        <v>84</v>
      </c>
    </row>
    <row r="14" spans="2:13" ht="64.5" customHeight="1" thickBot="1" x14ac:dyDescent="0.3">
      <c r="B14" s="19"/>
      <c r="C14" s="264"/>
      <c r="D14" s="267"/>
      <c r="E14" s="270"/>
      <c r="F14" s="263"/>
      <c r="G14" s="129">
        <v>5</v>
      </c>
      <c r="H14" s="123" t="s">
        <v>85</v>
      </c>
      <c r="I14" s="124">
        <v>20</v>
      </c>
      <c r="J14" s="130" t="s">
        <v>86</v>
      </c>
      <c r="K14" s="128" t="s">
        <v>87</v>
      </c>
    </row>
    <row r="15" spans="2:13" ht="64.5" customHeight="1" thickBot="1" x14ac:dyDescent="0.3">
      <c r="B15" s="19"/>
      <c r="C15" s="264"/>
      <c r="D15" s="267"/>
      <c r="E15" s="266" t="s">
        <v>88</v>
      </c>
      <c r="F15" s="263">
        <f>IF(SUM(I15:I17)=0,"",AVERAGE(I15:I17))</f>
        <v>83.333333333333329</v>
      </c>
      <c r="G15" s="129">
        <v>6</v>
      </c>
      <c r="H15" s="154" t="s">
        <v>89</v>
      </c>
      <c r="I15" s="124">
        <v>50</v>
      </c>
      <c r="J15" s="154" t="s">
        <v>90</v>
      </c>
      <c r="K15" s="122" t="s">
        <v>91</v>
      </c>
    </row>
    <row r="16" spans="2:13" ht="64.5" customHeight="1" thickBot="1" x14ac:dyDescent="0.3">
      <c r="B16" s="19"/>
      <c r="C16" s="264"/>
      <c r="D16" s="267"/>
      <c r="E16" s="266"/>
      <c r="F16" s="263"/>
      <c r="G16" s="129">
        <v>7</v>
      </c>
      <c r="H16" s="154" t="s">
        <v>92</v>
      </c>
      <c r="I16" s="124">
        <v>100</v>
      </c>
      <c r="J16" s="131" t="s">
        <v>93</v>
      </c>
      <c r="K16" s="154" t="s">
        <v>94</v>
      </c>
    </row>
    <row r="17" spans="2:11" ht="64.5" customHeight="1" thickBot="1" x14ac:dyDescent="0.3">
      <c r="B17" s="19"/>
      <c r="C17" s="264"/>
      <c r="D17" s="267"/>
      <c r="E17" s="266"/>
      <c r="F17" s="263"/>
      <c r="G17" s="129">
        <v>8</v>
      </c>
      <c r="H17" s="132" t="s">
        <v>95</v>
      </c>
      <c r="I17" s="133">
        <v>100</v>
      </c>
      <c r="J17" s="127" t="s">
        <v>96</v>
      </c>
      <c r="K17" s="128" t="s">
        <v>97</v>
      </c>
    </row>
    <row r="18" spans="2:11" ht="64.5" customHeight="1" thickBot="1" x14ac:dyDescent="0.3">
      <c r="B18" s="19"/>
      <c r="C18" s="264" t="s">
        <v>98</v>
      </c>
      <c r="D18" s="267">
        <f>IF(SUM(I18:I36)=0,"",AVERAGE(I18:I36))</f>
        <v>51.210526315789473</v>
      </c>
      <c r="E18" s="265" t="s">
        <v>99</v>
      </c>
      <c r="F18" s="263">
        <f>IF(SUM(I18:I25)=0,"",AVERAGE(I18:I25))</f>
        <v>47.25</v>
      </c>
      <c r="G18" s="129">
        <v>9</v>
      </c>
      <c r="H18" s="125" t="s">
        <v>100</v>
      </c>
      <c r="I18" s="124">
        <v>1</v>
      </c>
      <c r="J18" s="127" t="s">
        <v>101</v>
      </c>
      <c r="K18" s="128" t="s">
        <v>102</v>
      </c>
    </row>
    <row r="19" spans="2:11" ht="64.5" customHeight="1" thickBot="1" x14ac:dyDescent="0.3">
      <c r="B19" s="19"/>
      <c r="C19" s="264"/>
      <c r="D19" s="267"/>
      <c r="E19" s="265"/>
      <c r="F19" s="263"/>
      <c r="G19" s="129">
        <v>10</v>
      </c>
      <c r="H19" s="125" t="s">
        <v>103</v>
      </c>
      <c r="I19" s="124">
        <v>1</v>
      </c>
      <c r="J19" s="127" t="s">
        <v>101</v>
      </c>
      <c r="K19" s="128"/>
    </row>
    <row r="20" spans="2:11" ht="64.5" customHeight="1" thickBot="1" x14ac:dyDescent="0.3">
      <c r="B20" s="19"/>
      <c r="C20" s="264"/>
      <c r="D20" s="267"/>
      <c r="E20" s="265"/>
      <c r="F20" s="263"/>
      <c r="G20" s="129">
        <v>11</v>
      </c>
      <c r="H20" s="125" t="s">
        <v>104</v>
      </c>
      <c r="I20" s="124">
        <v>100</v>
      </c>
      <c r="J20" s="134" t="s">
        <v>105</v>
      </c>
      <c r="K20" s="154" t="s">
        <v>106</v>
      </c>
    </row>
    <row r="21" spans="2:11" ht="64.5" customHeight="1" thickBot="1" x14ac:dyDescent="0.3">
      <c r="B21" s="19"/>
      <c r="C21" s="264"/>
      <c r="D21" s="267"/>
      <c r="E21" s="265"/>
      <c r="F21" s="263"/>
      <c r="G21" s="129">
        <v>12</v>
      </c>
      <c r="H21" s="125" t="s">
        <v>107</v>
      </c>
      <c r="I21" s="124">
        <v>50</v>
      </c>
      <c r="J21" s="134" t="s">
        <v>105</v>
      </c>
      <c r="K21" s="154" t="s">
        <v>108</v>
      </c>
    </row>
    <row r="22" spans="2:11" ht="64.5" customHeight="1" thickBot="1" x14ac:dyDescent="0.3">
      <c r="B22" s="19"/>
      <c r="C22" s="264"/>
      <c r="D22" s="267"/>
      <c r="E22" s="265"/>
      <c r="F22" s="263"/>
      <c r="G22" s="129">
        <v>13</v>
      </c>
      <c r="H22" s="126" t="s">
        <v>109</v>
      </c>
      <c r="I22" s="124">
        <v>100</v>
      </c>
      <c r="J22" s="135" t="s">
        <v>110</v>
      </c>
      <c r="K22" s="128" t="s">
        <v>111</v>
      </c>
    </row>
    <row r="23" spans="2:11" ht="64.5" customHeight="1" thickBot="1" x14ac:dyDescent="0.3">
      <c r="B23" s="19"/>
      <c r="C23" s="264"/>
      <c r="D23" s="267"/>
      <c r="E23" s="265"/>
      <c r="F23" s="263"/>
      <c r="G23" s="129">
        <v>14</v>
      </c>
      <c r="H23" s="125" t="s">
        <v>112</v>
      </c>
      <c r="I23" s="124">
        <v>50</v>
      </c>
      <c r="J23" s="134" t="s">
        <v>105</v>
      </c>
      <c r="K23" s="154" t="s">
        <v>113</v>
      </c>
    </row>
    <row r="24" spans="2:11" ht="64.5" customHeight="1" thickBot="1" x14ac:dyDescent="0.3">
      <c r="B24" s="19"/>
      <c r="C24" s="264"/>
      <c r="D24" s="267"/>
      <c r="E24" s="265"/>
      <c r="F24" s="263"/>
      <c r="G24" s="129">
        <v>15</v>
      </c>
      <c r="H24" s="125" t="s">
        <v>114</v>
      </c>
      <c r="I24" s="124">
        <v>1</v>
      </c>
      <c r="J24" s="134" t="s">
        <v>115</v>
      </c>
      <c r="K24" s="154" t="s">
        <v>113</v>
      </c>
    </row>
    <row r="25" spans="2:11" ht="64.5" customHeight="1" thickBot="1" x14ac:dyDescent="0.3">
      <c r="B25" s="19"/>
      <c r="C25" s="264"/>
      <c r="D25" s="267"/>
      <c r="E25" s="265"/>
      <c r="F25" s="263"/>
      <c r="G25" s="129">
        <v>16</v>
      </c>
      <c r="H25" s="125" t="s">
        <v>116</v>
      </c>
      <c r="I25" s="124">
        <v>75</v>
      </c>
      <c r="J25" s="154" t="s">
        <v>117</v>
      </c>
      <c r="K25" s="122" t="s">
        <v>118</v>
      </c>
    </row>
    <row r="26" spans="2:11" ht="64.5" customHeight="1" thickBot="1" x14ac:dyDescent="0.3">
      <c r="B26" s="19"/>
      <c r="C26" s="264"/>
      <c r="D26" s="267"/>
      <c r="E26" s="266" t="s">
        <v>119</v>
      </c>
      <c r="F26" s="263">
        <f>IF(SUM(I26:I36)=0,"",AVERAGE(I26:I36))</f>
        <v>54.090909090909093</v>
      </c>
      <c r="G26" s="129">
        <v>17</v>
      </c>
      <c r="H26" s="123" t="s">
        <v>120</v>
      </c>
      <c r="I26" s="124">
        <v>100</v>
      </c>
      <c r="J26" s="134" t="s">
        <v>115</v>
      </c>
      <c r="K26" s="122" t="s">
        <v>121</v>
      </c>
    </row>
    <row r="27" spans="2:11" ht="64.5" customHeight="1" thickBot="1" x14ac:dyDescent="0.3">
      <c r="B27" s="19"/>
      <c r="C27" s="264"/>
      <c r="D27" s="267"/>
      <c r="E27" s="266"/>
      <c r="F27" s="263"/>
      <c r="G27" s="129">
        <v>18</v>
      </c>
      <c r="H27" s="123" t="s">
        <v>122</v>
      </c>
      <c r="I27" s="124">
        <v>1</v>
      </c>
      <c r="J27" s="127" t="s">
        <v>101</v>
      </c>
      <c r="K27" s="128" t="s">
        <v>123</v>
      </c>
    </row>
    <row r="28" spans="2:11" ht="64.5" customHeight="1" thickBot="1" x14ac:dyDescent="0.3">
      <c r="B28" s="19"/>
      <c r="C28" s="264"/>
      <c r="D28" s="267"/>
      <c r="E28" s="266"/>
      <c r="F28" s="263"/>
      <c r="G28" s="129">
        <v>19</v>
      </c>
      <c r="H28" s="123" t="s">
        <v>124</v>
      </c>
      <c r="I28" s="124">
        <v>1</v>
      </c>
      <c r="J28" s="127" t="s">
        <v>101</v>
      </c>
      <c r="K28" s="122"/>
    </row>
    <row r="29" spans="2:11" ht="64.5" customHeight="1" thickBot="1" x14ac:dyDescent="0.3">
      <c r="B29" s="19"/>
      <c r="C29" s="264"/>
      <c r="D29" s="267"/>
      <c r="E29" s="266"/>
      <c r="F29" s="263"/>
      <c r="G29" s="129">
        <v>20</v>
      </c>
      <c r="H29" s="123" t="s">
        <v>125</v>
      </c>
      <c r="I29" s="124">
        <v>100</v>
      </c>
      <c r="J29" s="134" t="s">
        <v>105</v>
      </c>
      <c r="K29" s="154" t="s">
        <v>126</v>
      </c>
    </row>
    <row r="30" spans="2:11" ht="64.5" customHeight="1" thickBot="1" x14ac:dyDescent="0.3">
      <c r="B30" s="19"/>
      <c r="C30" s="264"/>
      <c r="D30" s="267"/>
      <c r="E30" s="266"/>
      <c r="F30" s="263"/>
      <c r="G30" s="129">
        <v>21</v>
      </c>
      <c r="H30" s="123" t="s">
        <v>127</v>
      </c>
      <c r="I30" s="124">
        <v>100</v>
      </c>
      <c r="J30" s="127" t="s">
        <v>128</v>
      </c>
      <c r="K30" s="122"/>
    </row>
    <row r="31" spans="2:11" ht="64.5" customHeight="1" thickBot="1" x14ac:dyDescent="0.3">
      <c r="B31" s="19"/>
      <c r="C31" s="264"/>
      <c r="D31" s="267"/>
      <c r="E31" s="266"/>
      <c r="F31" s="263"/>
      <c r="G31" s="129">
        <v>22</v>
      </c>
      <c r="H31" s="123" t="s">
        <v>129</v>
      </c>
      <c r="I31" s="124">
        <v>100</v>
      </c>
      <c r="J31" s="154" t="s">
        <v>130</v>
      </c>
      <c r="K31" s="122"/>
    </row>
    <row r="32" spans="2:11" ht="64.5" customHeight="1" thickBot="1" x14ac:dyDescent="0.3">
      <c r="B32" s="19"/>
      <c r="C32" s="264"/>
      <c r="D32" s="267"/>
      <c r="E32" s="266"/>
      <c r="F32" s="263"/>
      <c r="G32" s="129">
        <v>23</v>
      </c>
      <c r="H32" s="123" t="s">
        <v>131</v>
      </c>
      <c r="I32" s="124">
        <v>90</v>
      </c>
      <c r="J32" s="134" t="s">
        <v>132</v>
      </c>
      <c r="K32" s="122" t="s">
        <v>133</v>
      </c>
    </row>
    <row r="33" spans="2:11" ht="64.5" customHeight="1" thickBot="1" x14ac:dyDescent="0.3">
      <c r="B33" s="19"/>
      <c r="C33" s="264"/>
      <c r="D33" s="267"/>
      <c r="E33" s="266"/>
      <c r="F33" s="263"/>
      <c r="G33" s="129">
        <v>24</v>
      </c>
      <c r="H33" s="123" t="s">
        <v>134</v>
      </c>
      <c r="I33" s="124">
        <v>100</v>
      </c>
      <c r="J33" s="127" t="s">
        <v>135</v>
      </c>
      <c r="K33" s="127" t="s">
        <v>136</v>
      </c>
    </row>
    <row r="34" spans="2:11" ht="64.5" customHeight="1" thickBot="1" x14ac:dyDescent="0.3">
      <c r="B34" s="19"/>
      <c r="C34" s="264"/>
      <c r="D34" s="267"/>
      <c r="E34" s="266"/>
      <c r="F34" s="263"/>
      <c r="G34" s="129">
        <v>25</v>
      </c>
      <c r="H34" s="123" t="s">
        <v>137</v>
      </c>
      <c r="I34" s="124">
        <v>1</v>
      </c>
      <c r="J34" s="154" t="s">
        <v>138</v>
      </c>
      <c r="K34" s="122"/>
    </row>
    <row r="35" spans="2:11" ht="64.5" customHeight="1" thickBot="1" x14ac:dyDescent="0.3">
      <c r="B35" s="19"/>
      <c r="C35" s="264"/>
      <c r="D35" s="267"/>
      <c r="E35" s="266"/>
      <c r="F35" s="263"/>
      <c r="G35" s="129">
        <v>26</v>
      </c>
      <c r="H35" s="123" t="s">
        <v>139</v>
      </c>
      <c r="I35" s="124">
        <v>1</v>
      </c>
      <c r="J35" s="154" t="s">
        <v>101</v>
      </c>
      <c r="K35" s="128" t="s">
        <v>140</v>
      </c>
    </row>
    <row r="36" spans="2:11" ht="64.5" customHeight="1" thickBot="1" x14ac:dyDescent="0.3">
      <c r="B36" s="19"/>
      <c r="C36" s="264"/>
      <c r="D36" s="267"/>
      <c r="E36" s="266"/>
      <c r="F36" s="263"/>
      <c r="G36" s="129">
        <v>27</v>
      </c>
      <c r="H36" s="123" t="s">
        <v>141</v>
      </c>
      <c r="I36" s="124">
        <v>1</v>
      </c>
      <c r="J36" s="154" t="s">
        <v>101</v>
      </c>
      <c r="K36" s="128" t="s">
        <v>140</v>
      </c>
    </row>
    <row r="37" spans="2:11" ht="64.5" customHeight="1" thickBot="1" x14ac:dyDescent="0.3">
      <c r="B37" s="19"/>
      <c r="C37" s="239" t="s">
        <v>142</v>
      </c>
      <c r="D37" s="260">
        <f>IF(SUM(I37:I58)=0,"",AVERAGE(I37:I58))</f>
        <v>93.63636363636364</v>
      </c>
      <c r="E37" s="253" t="s">
        <v>143</v>
      </c>
      <c r="F37" s="255">
        <f>IF(SUM(I37:I46)=0,"",AVERAGE(I37:I46))</f>
        <v>100</v>
      </c>
      <c r="G37" s="129">
        <v>28</v>
      </c>
      <c r="H37" s="114" t="s">
        <v>144</v>
      </c>
      <c r="I37" s="103">
        <v>100</v>
      </c>
      <c r="J37" s="121" t="s">
        <v>145</v>
      </c>
      <c r="K37" s="121" t="s">
        <v>146</v>
      </c>
    </row>
    <row r="38" spans="2:11" ht="64.5" customHeight="1" thickBot="1" x14ac:dyDescent="0.3">
      <c r="B38" s="19"/>
      <c r="C38" s="239"/>
      <c r="D38" s="261"/>
      <c r="E38" s="236"/>
      <c r="F38" s="255"/>
      <c r="G38" s="129">
        <v>29</v>
      </c>
      <c r="H38" s="110" t="s">
        <v>147</v>
      </c>
      <c r="I38" s="103">
        <v>100</v>
      </c>
      <c r="J38" s="121" t="s">
        <v>145</v>
      </c>
      <c r="K38" s="121" t="s">
        <v>146</v>
      </c>
    </row>
    <row r="39" spans="2:11" ht="64.5" customHeight="1" thickBot="1" x14ac:dyDescent="0.3">
      <c r="B39" s="19"/>
      <c r="C39" s="239"/>
      <c r="D39" s="261"/>
      <c r="E39" s="236"/>
      <c r="F39" s="255"/>
      <c r="G39" s="129">
        <v>30</v>
      </c>
      <c r="H39" s="110" t="s">
        <v>148</v>
      </c>
      <c r="I39" s="103">
        <v>100</v>
      </c>
      <c r="J39" s="121" t="s">
        <v>145</v>
      </c>
      <c r="K39" s="121" t="s">
        <v>146</v>
      </c>
    </row>
    <row r="40" spans="2:11" ht="64.5" customHeight="1" thickBot="1" x14ac:dyDescent="0.3">
      <c r="B40" s="19"/>
      <c r="C40" s="239"/>
      <c r="D40" s="261"/>
      <c r="E40" s="236"/>
      <c r="F40" s="255"/>
      <c r="G40" s="129">
        <v>31</v>
      </c>
      <c r="H40" s="110" t="s">
        <v>149</v>
      </c>
      <c r="I40" s="103">
        <v>100</v>
      </c>
      <c r="J40" s="121" t="s">
        <v>145</v>
      </c>
      <c r="K40" s="121" t="s">
        <v>146</v>
      </c>
    </row>
    <row r="41" spans="2:11" ht="64.5" customHeight="1" thickBot="1" x14ac:dyDescent="0.3">
      <c r="B41" s="19"/>
      <c r="C41" s="239"/>
      <c r="D41" s="261"/>
      <c r="E41" s="236"/>
      <c r="F41" s="255"/>
      <c r="G41" s="129">
        <v>32</v>
      </c>
      <c r="H41" s="110" t="s">
        <v>150</v>
      </c>
      <c r="I41" s="103">
        <v>100</v>
      </c>
      <c r="J41" s="121" t="s">
        <v>145</v>
      </c>
      <c r="K41" s="121" t="s">
        <v>146</v>
      </c>
    </row>
    <row r="42" spans="2:11" ht="64.5" customHeight="1" thickBot="1" x14ac:dyDescent="0.3">
      <c r="B42" s="19"/>
      <c r="C42" s="239"/>
      <c r="D42" s="261"/>
      <c r="E42" s="236"/>
      <c r="F42" s="255"/>
      <c r="G42" s="129">
        <v>33</v>
      </c>
      <c r="H42" s="110" t="s">
        <v>151</v>
      </c>
      <c r="I42" s="103">
        <v>100</v>
      </c>
      <c r="J42" s="121" t="s">
        <v>145</v>
      </c>
      <c r="K42" s="121" t="s">
        <v>152</v>
      </c>
    </row>
    <row r="43" spans="2:11" ht="64.5" customHeight="1" thickBot="1" x14ac:dyDescent="0.3">
      <c r="B43" s="19"/>
      <c r="C43" s="239"/>
      <c r="D43" s="261"/>
      <c r="E43" s="236"/>
      <c r="F43" s="255"/>
      <c r="G43" s="129">
        <v>34</v>
      </c>
      <c r="H43" s="110" t="s">
        <v>153</v>
      </c>
      <c r="I43" s="103">
        <v>100</v>
      </c>
      <c r="J43" s="121" t="s">
        <v>145</v>
      </c>
      <c r="K43" s="121" t="s">
        <v>152</v>
      </c>
    </row>
    <row r="44" spans="2:11" ht="64.5" customHeight="1" thickBot="1" x14ac:dyDescent="0.3">
      <c r="B44" s="19"/>
      <c r="C44" s="239"/>
      <c r="D44" s="261"/>
      <c r="E44" s="236"/>
      <c r="F44" s="255"/>
      <c r="G44" s="129">
        <v>35</v>
      </c>
      <c r="H44" s="110" t="s">
        <v>154</v>
      </c>
      <c r="I44" s="103">
        <v>100</v>
      </c>
      <c r="J44" s="121" t="s">
        <v>145</v>
      </c>
      <c r="K44" s="121" t="s">
        <v>152</v>
      </c>
    </row>
    <row r="45" spans="2:11" ht="64.5" customHeight="1" thickBot="1" x14ac:dyDescent="0.3">
      <c r="B45" s="19"/>
      <c r="C45" s="239"/>
      <c r="D45" s="261"/>
      <c r="E45" s="236"/>
      <c r="F45" s="255"/>
      <c r="G45" s="129">
        <v>36</v>
      </c>
      <c r="H45" s="110" t="s">
        <v>155</v>
      </c>
      <c r="I45" s="103">
        <v>100</v>
      </c>
      <c r="J45" s="121" t="s">
        <v>145</v>
      </c>
      <c r="K45" s="121" t="s">
        <v>152</v>
      </c>
    </row>
    <row r="46" spans="2:11" ht="64.5" customHeight="1" thickBot="1" x14ac:dyDescent="0.3">
      <c r="B46" s="19"/>
      <c r="C46" s="239"/>
      <c r="D46" s="261"/>
      <c r="E46" s="236"/>
      <c r="F46" s="256"/>
      <c r="G46" s="129">
        <v>37</v>
      </c>
      <c r="H46" s="113" t="s">
        <v>156</v>
      </c>
      <c r="I46" s="102">
        <v>100</v>
      </c>
      <c r="J46" s="154" t="s">
        <v>157</v>
      </c>
      <c r="K46" s="121"/>
    </row>
    <row r="47" spans="2:11" ht="64.5" customHeight="1" thickBot="1" x14ac:dyDescent="0.3">
      <c r="B47" s="19"/>
      <c r="C47" s="239"/>
      <c r="D47" s="261"/>
      <c r="E47" s="253" t="s">
        <v>158</v>
      </c>
      <c r="F47" s="255">
        <f>IF(SUM(I47:I50)=0,"",AVERAGE(I47:I50))</f>
        <v>100</v>
      </c>
      <c r="G47" s="129">
        <v>38</v>
      </c>
      <c r="H47" s="114" t="s">
        <v>159</v>
      </c>
      <c r="I47" s="103">
        <v>100</v>
      </c>
      <c r="J47" s="121" t="s">
        <v>160</v>
      </c>
      <c r="K47" s="121" t="s">
        <v>161</v>
      </c>
    </row>
    <row r="48" spans="2:11" ht="64.5" customHeight="1" thickBot="1" x14ac:dyDescent="0.3">
      <c r="B48" s="19"/>
      <c r="C48" s="239"/>
      <c r="D48" s="261"/>
      <c r="E48" s="236"/>
      <c r="F48" s="255"/>
      <c r="G48" s="129">
        <v>39</v>
      </c>
      <c r="H48" s="110" t="s">
        <v>162</v>
      </c>
      <c r="I48" s="103">
        <v>100</v>
      </c>
      <c r="J48" s="121" t="s">
        <v>160</v>
      </c>
      <c r="K48" s="121" t="s">
        <v>161</v>
      </c>
    </row>
    <row r="49" spans="2:11" ht="64.5" customHeight="1" thickBot="1" x14ac:dyDescent="0.3">
      <c r="B49" s="75"/>
      <c r="C49" s="239"/>
      <c r="D49" s="261"/>
      <c r="E49" s="236"/>
      <c r="F49" s="255"/>
      <c r="G49" s="129">
        <v>40</v>
      </c>
      <c r="H49" s="110" t="s">
        <v>163</v>
      </c>
      <c r="I49" s="103">
        <v>100</v>
      </c>
      <c r="J49" s="121" t="s">
        <v>160</v>
      </c>
      <c r="K49" s="121" t="s">
        <v>152</v>
      </c>
    </row>
    <row r="50" spans="2:11" ht="64.5" customHeight="1" thickBot="1" x14ac:dyDescent="0.3">
      <c r="B50" s="75"/>
      <c r="C50" s="239"/>
      <c r="D50" s="261"/>
      <c r="E50" s="254"/>
      <c r="F50" s="255"/>
      <c r="G50" s="129">
        <v>41</v>
      </c>
      <c r="H50" s="115" t="s">
        <v>164</v>
      </c>
      <c r="I50" s="103">
        <v>100</v>
      </c>
      <c r="J50" s="121" t="s">
        <v>160</v>
      </c>
      <c r="K50" s="121" t="s">
        <v>146</v>
      </c>
    </row>
    <row r="51" spans="2:11" ht="64.5" customHeight="1" thickBot="1" x14ac:dyDescent="0.3">
      <c r="B51" s="75"/>
      <c r="C51" s="239"/>
      <c r="D51" s="261"/>
      <c r="E51" s="236" t="s">
        <v>165</v>
      </c>
      <c r="F51" s="257">
        <f>IF(SUM(I51:I54)=0,"",AVERAGE(I51:I54))</f>
        <v>87.5</v>
      </c>
      <c r="G51" s="129">
        <v>42</v>
      </c>
      <c r="H51" s="116" t="s">
        <v>166</v>
      </c>
      <c r="I51" s="105">
        <v>50</v>
      </c>
      <c r="J51" s="121" t="s">
        <v>160</v>
      </c>
      <c r="K51" s="121" t="s">
        <v>167</v>
      </c>
    </row>
    <row r="52" spans="2:11" ht="64.5" customHeight="1" thickBot="1" x14ac:dyDescent="0.3">
      <c r="B52" s="75"/>
      <c r="C52" s="239"/>
      <c r="D52" s="261"/>
      <c r="E52" s="236"/>
      <c r="F52" s="258"/>
      <c r="G52" s="129">
        <v>43</v>
      </c>
      <c r="H52" s="117" t="s">
        <v>168</v>
      </c>
      <c r="I52" s="99">
        <v>100</v>
      </c>
      <c r="J52" s="121" t="s">
        <v>160</v>
      </c>
      <c r="K52" s="121" t="s">
        <v>169</v>
      </c>
    </row>
    <row r="53" spans="2:11" ht="64.5" customHeight="1" thickBot="1" x14ac:dyDescent="0.3">
      <c r="B53" s="75"/>
      <c r="C53" s="239"/>
      <c r="D53" s="261"/>
      <c r="E53" s="236"/>
      <c r="F53" s="258"/>
      <c r="G53" s="129">
        <v>44</v>
      </c>
      <c r="H53" s="118" t="s">
        <v>170</v>
      </c>
      <c r="I53" s="99">
        <v>100</v>
      </c>
      <c r="J53" s="121" t="s">
        <v>160</v>
      </c>
      <c r="K53" s="121" t="s">
        <v>169</v>
      </c>
    </row>
    <row r="54" spans="2:11" ht="64.5" customHeight="1" thickBot="1" x14ac:dyDescent="0.3">
      <c r="B54" s="75"/>
      <c r="C54" s="239"/>
      <c r="D54" s="261"/>
      <c r="E54" s="236"/>
      <c r="F54" s="259"/>
      <c r="G54" s="129">
        <v>45</v>
      </c>
      <c r="H54" s="119" t="s">
        <v>171</v>
      </c>
      <c r="I54" s="102">
        <v>100</v>
      </c>
      <c r="J54" s="121" t="s">
        <v>160</v>
      </c>
      <c r="K54" s="121" t="s">
        <v>169</v>
      </c>
    </row>
    <row r="55" spans="2:11" ht="64.5" customHeight="1" thickBot="1" x14ac:dyDescent="0.3">
      <c r="B55" s="75"/>
      <c r="C55" s="239"/>
      <c r="D55" s="261"/>
      <c r="E55" s="253" t="s">
        <v>172</v>
      </c>
      <c r="F55" s="241">
        <f>IF(SUM(I55:I58)=0,"",AVERAGE(I55:I58))</f>
        <v>77.5</v>
      </c>
      <c r="G55" s="129">
        <v>46</v>
      </c>
      <c r="H55" s="114" t="s">
        <v>173</v>
      </c>
      <c r="I55" s="124">
        <v>10</v>
      </c>
      <c r="J55" s="127" t="s">
        <v>76</v>
      </c>
      <c r="K55" s="128" t="s">
        <v>174</v>
      </c>
    </row>
    <row r="56" spans="2:11" ht="64.5" customHeight="1" thickBot="1" x14ac:dyDescent="0.3">
      <c r="B56" s="19"/>
      <c r="C56" s="239"/>
      <c r="D56" s="261"/>
      <c r="E56" s="236"/>
      <c r="F56" s="241"/>
      <c r="G56" s="129">
        <v>47</v>
      </c>
      <c r="H56" s="110" t="s">
        <v>175</v>
      </c>
      <c r="I56" s="100">
        <v>100</v>
      </c>
      <c r="J56" s="121" t="s">
        <v>160</v>
      </c>
      <c r="K56" s="121" t="s">
        <v>176</v>
      </c>
    </row>
    <row r="57" spans="2:11" ht="64.5" customHeight="1" thickBot="1" x14ac:dyDescent="0.3">
      <c r="B57" s="19"/>
      <c r="C57" s="239"/>
      <c r="D57" s="261"/>
      <c r="E57" s="236"/>
      <c r="F57" s="241"/>
      <c r="G57" s="129">
        <v>48</v>
      </c>
      <c r="H57" s="110" t="s">
        <v>177</v>
      </c>
      <c r="I57" s="100">
        <v>100</v>
      </c>
      <c r="J57" s="121" t="s">
        <v>160</v>
      </c>
      <c r="K57" s="121" t="s">
        <v>178</v>
      </c>
    </row>
    <row r="58" spans="2:11" ht="64.5" customHeight="1" thickBot="1" x14ac:dyDescent="0.3">
      <c r="B58" s="19"/>
      <c r="C58" s="239"/>
      <c r="D58" s="262"/>
      <c r="E58" s="254"/>
      <c r="F58" s="241"/>
      <c r="G58" s="129">
        <v>49</v>
      </c>
      <c r="H58" s="115" t="s">
        <v>179</v>
      </c>
      <c r="I58" s="100">
        <v>100</v>
      </c>
      <c r="J58" s="121" t="s">
        <v>160</v>
      </c>
      <c r="K58" s="121" t="s">
        <v>180</v>
      </c>
    </row>
    <row r="59" spans="2:11" ht="64.5" customHeight="1" thickBot="1" x14ac:dyDescent="0.3">
      <c r="B59" s="19"/>
      <c r="C59" s="238" t="s">
        <v>181</v>
      </c>
      <c r="D59" s="244">
        <f>IF(SUM(I59:I65)=0,"",AVERAGE(I59:I65))</f>
        <v>85.857142857142861</v>
      </c>
      <c r="E59" s="235" t="s">
        <v>182</v>
      </c>
      <c r="F59" s="242">
        <f>IF(SUM(I59:I65)=0,"",AVERAGE(I59:I65))</f>
        <v>85.857142857142861</v>
      </c>
      <c r="G59" s="129">
        <v>50</v>
      </c>
      <c r="H59" s="112" t="s">
        <v>183</v>
      </c>
      <c r="I59" s="101">
        <v>100</v>
      </c>
      <c r="J59" s="121" t="s">
        <v>160</v>
      </c>
      <c r="K59" s="121" t="s">
        <v>178</v>
      </c>
    </row>
    <row r="60" spans="2:11" ht="64.5" customHeight="1" thickBot="1" x14ac:dyDescent="0.3">
      <c r="B60" s="19"/>
      <c r="C60" s="239"/>
      <c r="D60" s="245"/>
      <c r="E60" s="236"/>
      <c r="F60" s="241"/>
      <c r="G60" s="129">
        <v>51</v>
      </c>
      <c r="H60" s="110" t="s">
        <v>184</v>
      </c>
      <c r="I60" s="99">
        <v>100</v>
      </c>
      <c r="J60" s="121" t="s">
        <v>185</v>
      </c>
      <c r="K60" s="121" t="s">
        <v>146</v>
      </c>
    </row>
    <row r="61" spans="2:11" ht="64.5" customHeight="1" thickBot="1" x14ac:dyDescent="0.3">
      <c r="B61" s="19"/>
      <c r="C61" s="239"/>
      <c r="D61" s="245"/>
      <c r="E61" s="236"/>
      <c r="F61" s="241"/>
      <c r="G61" s="129">
        <v>52</v>
      </c>
      <c r="H61" s="110" t="s">
        <v>186</v>
      </c>
      <c r="I61" s="101">
        <v>100</v>
      </c>
      <c r="J61" s="121" t="s">
        <v>187</v>
      </c>
      <c r="K61" s="121" t="s">
        <v>188</v>
      </c>
    </row>
    <row r="62" spans="2:11" ht="64.5" customHeight="1" thickBot="1" x14ac:dyDescent="0.3">
      <c r="B62" s="19"/>
      <c r="C62" s="239"/>
      <c r="D62" s="245"/>
      <c r="E62" s="236"/>
      <c r="F62" s="241"/>
      <c r="G62" s="129">
        <v>53</v>
      </c>
      <c r="H62" s="110" t="s">
        <v>189</v>
      </c>
      <c r="I62" s="101">
        <v>100</v>
      </c>
      <c r="J62" s="121" t="s">
        <v>187</v>
      </c>
      <c r="K62" s="121" t="s">
        <v>190</v>
      </c>
    </row>
    <row r="63" spans="2:11" ht="64.5" customHeight="1" thickBot="1" x14ac:dyDescent="0.3">
      <c r="B63" s="19"/>
      <c r="C63" s="239"/>
      <c r="D63" s="245"/>
      <c r="E63" s="236"/>
      <c r="F63" s="241"/>
      <c r="G63" s="129">
        <v>54</v>
      </c>
      <c r="H63" s="110" t="s">
        <v>191</v>
      </c>
      <c r="I63" s="101">
        <v>100</v>
      </c>
      <c r="J63" s="121" t="s">
        <v>187</v>
      </c>
      <c r="K63" s="121" t="s">
        <v>190</v>
      </c>
    </row>
    <row r="64" spans="2:11" ht="64.5" customHeight="1" thickBot="1" x14ac:dyDescent="0.3">
      <c r="B64" s="19"/>
      <c r="C64" s="239"/>
      <c r="D64" s="245"/>
      <c r="E64" s="236"/>
      <c r="F64" s="241"/>
      <c r="G64" s="129">
        <v>55</v>
      </c>
      <c r="H64" s="110" t="s">
        <v>192</v>
      </c>
      <c r="I64" s="101">
        <v>100</v>
      </c>
      <c r="J64" s="154" t="s">
        <v>193</v>
      </c>
      <c r="K64" s="121" t="s">
        <v>194</v>
      </c>
    </row>
    <row r="65" spans="2:11" ht="64.5" customHeight="1" thickBot="1" x14ac:dyDescent="0.3">
      <c r="B65" s="19"/>
      <c r="C65" s="240"/>
      <c r="D65" s="246"/>
      <c r="E65" s="237"/>
      <c r="F65" s="243"/>
      <c r="G65" s="129">
        <v>56</v>
      </c>
      <c r="H65" s="111" t="s">
        <v>195</v>
      </c>
      <c r="I65" s="104">
        <v>1</v>
      </c>
      <c r="J65" s="154" t="s">
        <v>101</v>
      </c>
      <c r="K65" s="121"/>
    </row>
    <row r="66" spans="2:11" ht="64.5" customHeight="1" thickBot="1" x14ac:dyDescent="0.3">
      <c r="B66" s="19"/>
      <c r="C66" s="238" t="s">
        <v>196</v>
      </c>
      <c r="D66" s="250">
        <f>IF(SUM(I66:I77)=0,"",AVERAGE(I66:I77))</f>
        <v>57</v>
      </c>
      <c r="E66" s="235" t="s">
        <v>197</v>
      </c>
      <c r="F66" s="247">
        <f>IF(SUM(I66:I77)=0,"",AVERAGE(I66:I77))</f>
        <v>57</v>
      </c>
      <c r="G66" s="129">
        <v>57</v>
      </c>
      <c r="H66" s="112" t="s">
        <v>198</v>
      </c>
      <c r="I66" s="101">
        <v>80</v>
      </c>
      <c r="J66" s="121" t="s">
        <v>160</v>
      </c>
      <c r="K66" s="121" t="s">
        <v>199</v>
      </c>
    </row>
    <row r="67" spans="2:11" ht="64.5" customHeight="1" thickBot="1" x14ac:dyDescent="0.3">
      <c r="B67" s="19"/>
      <c r="C67" s="239"/>
      <c r="D67" s="251"/>
      <c r="E67" s="236"/>
      <c r="F67" s="248"/>
      <c r="G67" s="129">
        <v>58</v>
      </c>
      <c r="H67" s="114" t="s">
        <v>200</v>
      </c>
      <c r="I67" s="99">
        <v>1</v>
      </c>
      <c r="J67" s="121" t="s">
        <v>160</v>
      </c>
      <c r="K67" s="121" t="s">
        <v>201</v>
      </c>
    </row>
    <row r="68" spans="2:11" ht="64.5" customHeight="1" thickBot="1" x14ac:dyDescent="0.3">
      <c r="B68" s="19"/>
      <c r="C68" s="239"/>
      <c r="D68" s="251"/>
      <c r="E68" s="236"/>
      <c r="F68" s="248"/>
      <c r="G68" s="129">
        <v>59</v>
      </c>
      <c r="H68" s="110" t="s">
        <v>202</v>
      </c>
      <c r="I68" s="99">
        <v>80</v>
      </c>
      <c r="J68" s="121" t="s">
        <v>187</v>
      </c>
      <c r="K68" s="121" t="s">
        <v>203</v>
      </c>
    </row>
    <row r="69" spans="2:11" ht="64.5" customHeight="1" thickBot="1" x14ac:dyDescent="0.3">
      <c r="B69" s="19"/>
      <c r="C69" s="239"/>
      <c r="D69" s="251"/>
      <c r="E69" s="236"/>
      <c r="F69" s="248"/>
      <c r="G69" s="129">
        <v>60</v>
      </c>
      <c r="H69" s="110" t="s">
        <v>204</v>
      </c>
      <c r="I69" s="99">
        <v>1</v>
      </c>
      <c r="J69" s="154" t="s">
        <v>101</v>
      </c>
      <c r="K69" s="121"/>
    </row>
    <row r="70" spans="2:11" ht="64.5" customHeight="1" thickBot="1" x14ac:dyDescent="0.3">
      <c r="B70" s="19"/>
      <c r="C70" s="239"/>
      <c r="D70" s="251"/>
      <c r="E70" s="236"/>
      <c r="F70" s="248"/>
      <c r="G70" s="129">
        <v>61</v>
      </c>
      <c r="H70" s="110" t="s">
        <v>205</v>
      </c>
      <c r="I70" s="99">
        <v>100</v>
      </c>
      <c r="J70" s="121" t="s">
        <v>187</v>
      </c>
      <c r="K70" s="121" t="s">
        <v>190</v>
      </c>
    </row>
    <row r="71" spans="2:11" ht="64.5" customHeight="1" thickBot="1" x14ac:dyDescent="0.3">
      <c r="B71" s="19"/>
      <c r="C71" s="239"/>
      <c r="D71" s="251"/>
      <c r="E71" s="236"/>
      <c r="F71" s="248"/>
      <c r="G71" s="129">
        <v>62</v>
      </c>
      <c r="H71" s="110" t="s">
        <v>206</v>
      </c>
      <c r="I71" s="99"/>
      <c r="J71" s="154" t="s">
        <v>207</v>
      </c>
      <c r="K71" s="121" t="s">
        <v>208</v>
      </c>
    </row>
    <row r="72" spans="2:11" ht="64.5" customHeight="1" thickBot="1" x14ac:dyDescent="0.3">
      <c r="B72" s="19"/>
      <c r="C72" s="239"/>
      <c r="D72" s="251"/>
      <c r="E72" s="236"/>
      <c r="F72" s="248"/>
      <c r="G72" s="129">
        <v>63</v>
      </c>
      <c r="H72" s="110" t="s">
        <v>209</v>
      </c>
      <c r="I72" s="99"/>
      <c r="J72" s="154" t="s">
        <v>207</v>
      </c>
      <c r="K72" s="121" t="s">
        <v>208</v>
      </c>
    </row>
    <row r="73" spans="2:11" ht="64.5" customHeight="1" thickBot="1" x14ac:dyDescent="0.3">
      <c r="B73" s="19"/>
      <c r="C73" s="239"/>
      <c r="D73" s="251"/>
      <c r="E73" s="236"/>
      <c r="F73" s="248"/>
      <c r="G73" s="129">
        <v>64</v>
      </c>
      <c r="H73" s="110" t="s">
        <v>210</v>
      </c>
      <c r="I73" s="99">
        <v>1</v>
      </c>
      <c r="J73" s="154" t="s">
        <v>101</v>
      </c>
      <c r="K73" s="121"/>
    </row>
    <row r="74" spans="2:11" ht="64.5" customHeight="1" thickBot="1" x14ac:dyDescent="0.3">
      <c r="B74" s="19"/>
      <c r="C74" s="239"/>
      <c r="D74" s="251"/>
      <c r="E74" s="236"/>
      <c r="F74" s="248"/>
      <c r="G74" s="129">
        <v>65</v>
      </c>
      <c r="H74" s="115" t="s">
        <v>211</v>
      </c>
      <c r="I74" s="99">
        <v>100</v>
      </c>
      <c r="J74" s="136" t="s">
        <v>212</v>
      </c>
      <c r="K74" s="121" t="s">
        <v>213</v>
      </c>
    </row>
    <row r="75" spans="2:11" ht="64.5" customHeight="1" thickBot="1" x14ac:dyDescent="0.3">
      <c r="B75" s="19"/>
      <c r="C75" s="239"/>
      <c r="D75" s="251"/>
      <c r="E75" s="236"/>
      <c r="F75" s="248"/>
      <c r="G75" s="129">
        <v>66</v>
      </c>
      <c r="H75" s="115" t="s">
        <v>214</v>
      </c>
      <c r="I75" s="99"/>
      <c r="J75" s="154" t="s">
        <v>207</v>
      </c>
      <c r="K75" s="121" t="s">
        <v>215</v>
      </c>
    </row>
    <row r="76" spans="2:11" ht="64.5" customHeight="1" thickBot="1" x14ac:dyDescent="0.3">
      <c r="B76" s="19"/>
      <c r="C76" s="239"/>
      <c r="D76" s="251"/>
      <c r="E76" s="236"/>
      <c r="F76" s="248"/>
      <c r="G76" s="129">
        <v>67</v>
      </c>
      <c r="H76" s="115" t="s">
        <v>216</v>
      </c>
      <c r="I76" s="137">
        <v>100</v>
      </c>
      <c r="J76" s="135" t="s">
        <v>110</v>
      </c>
      <c r="K76" s="128" t="s">
        <v>217</v>
      </c>
    </row>
    <row r="77" spans="2:11" ht="64.5" customHeight="1" thickBot="1" x14ac:dyDescent="0.3">
      <c r="B77" s="19"/>
      <c r="C77" s="240"/>
      <c r="D77" s="252"/>
      <c r="E77" s="237"/>
      <c r="F77" s="249"/>
      <c r="G77" s="129">
        <v>68</v>
      </c>
      <c r="H77" s="111" t="s">
        <v>218</v>
      </c>
      <c r="I77" s="101">
        <v>50</v>
      </c>
      <c r="J77" s="121" t="s">
        <v>160</v>
      </c>
      <c r="K77" s="121" t="s">
        <v>219</v>
      </c>
    </row>
    <row r="78" spans="2:11" ht="64.5" customHeight="1" thickBot="1" x14ac:dyDescent="0.3">
      <c r="B78" s="62"/>
      <c r="C78" s="22"/>
      <c r="D78" s="64"/>
      <c r="E78" s="22"/>
      <c r="F78" s="22"/>
      <c r="G78" s="22"/>
      <c r="H78" s="120"/>
      <c r="I78" s="22"/>
      <c r="J78" s="120"/>
      <c r="K78" s="22"/>
    </row>
  </sheetData>
  <protectedRanges>
    <protectedRange sqref="I13:K13 K11 I10:I12 K16 I14:I16 J15:K15 J20:K21 J23:K26 K28 J29:K29 J31:K32 K30 J34:K34 J35:J36 I18:I36 J51:J54 I51:I55 I60:K60 I77:J77 I61:J72 I73:I75 J73 J75 I37:K50 I56:J59" name="Simulado"/>
    <protectedRange sqref="F47:F48 F37:F43 F10:F33" name="Actual"/>
    <protectedRange sqref="J10:K10 J11 J12:K12 J55" name="Simulado_3"/>
    <protectedRange sqref="K14 K55" name="Simulado_4"/>
    <protectedRange sqref="I17:K17" name="Simulado_5"/>
    <protectedRange sqref="J18:K19 J27:K27 J28 J30" name="Simulado_6"/>
    <protectedRange sqref="K22" name="Simulado_7"/>
    <protectedRange sqref="K33" name="Simulado_9"/>
    <protectedRange sqref="K35:K36" name="Simulado_12"/>
    <protectedRange sqref="I76 K76" name="Simulado_13"/>
  </protectedRanges>
  <mergeCells count="44">
    <mergeCell ref="F18:F25"/>
    <mergeCell ref="C10:C17"/>
    <mergeCell ref="E18:E25"/>
    <mergeCell ref="C18:C36"/>
    <mergeCell ref="E51:E54"/>
    <mergeCell ref="E26:E36"/>
    <mergeCell ref="E47:E50"/>
    <mergeCell ref="E37:E46"/>
    <mergeCell ref="D10:D17"/>
    <mergeCell ref="D18:D36"/>
    <mergeCell ref="F26:F36"/>
    <mergeCell ref="F10:F14"/>
    <mergeCell ref="F15:F17"/>
    <mergeCell ref="E15:E17"/>
    <mergeCell ref="E10:E14"/>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D37:D58"/>
    <mergeCell ref="K8:K9"/>
    <mergeCell ref="C3:K3"/>
    <mergeCell ref="C2:K2"/>
    <mergeCell ref="I8:I9"/>
    <mergeCell ref="J8:J9"/>
    <mergeCell ref="H8:H9"/>
    <mergeCell ref="C5:F5"/>
    <mergeCell ref="H5:J5"/>
    <mergeCell ref="C6:F6"/>
    <mergeCell ref="H6:J6"/>
    <mergeCell ref="C8:C9"/>
    <mergeCell ref="D8:D9"/>
    <mergeCell ref="E8:E9"/>
    <mergeCell ref="F8:F9"/>
  </mergeCells>
  <conditionalFormatting sqref="F47 F37 F26 F18 F10:F15">
    <cfRule type="cellIs" dxfId="284" priority="356" operator="between">
      <formula>81</formula>
      <formula>100</formula>
    </cfRule>
    <cfRule type="cellIs" dxfId="283" priority="357" operator="between">
      <formula>61</formula>
      <formula>80.99</formula>
    </cfRule>
    <cfRule type="cellIs" dxfId="282" priority="358" operator="between">
      <formula>0</formula>
      <formula>20.9</formula>
    </cfRule>
    <cfRule type="cellIs" dxfId="281" priority="359" operator="between">
      <formula>21</formula>
      <formula>40.99</formula>
    </cfRule>
    <cfRule type="cellIs" dxfId="280" priority="360" operator="between">
      <formula>41</formula>
      <formula>60.99</formula>
    </cfRule>
  </conditionalFormatting>
  <conditionalFormatting sqref="H6:K6">
    <cfRule type="cellIs" dxfId="279" priority="351" operator="between">
      <formula>80.5</formula>
      <formula>100</formula>
    </cfRule>
    <cfRule type="cellIs" dxfId="278" priority="352" operator="between">
      <formula>60.5</formula>
      <formula>80.4</formula>
    </cfRule>
    <cfRule type="cellIs" dxfId="277" priority="353" operator="between">
      <formula>40.5</formula>
      <formula>60.4</formula>
    </cfRule>
    <cfRule type="cellIs" dxfId="276" priority="354" operator="between">
      <formula>20.5</formula>
      <formula>40.4</formula>
    </cfRule>
    <cfRule type="cellIs" dxfId="275" priority="355" operator="between">
      <formula>0</formula>
      <formula>20.4</formula>
    </cfRule>
  </conditionalFormatting>
  <conditionalFormatting sqref="I10:I16 I18:I33 I51:I54 I61:I71 I73:I75 I37:I46 I56:I59">
    <cfRule type="cellIs" dxfId="274" priority="336" operator="between">
      <formula>81</formula>
      <formula>100</formula>
    </cfRule>
    <cfRule type="cellIs" dxfId="273" priority="337" operator="between">
      <formula>61</formula>
      <formula>80</formula>
    </cfRule>
    <cfRule type="cellIs" dxfId="272" priority="338" operator="between">
      <formula>41</formula>
      <formula>60</formula>
    </cfRule>
    <cfRule type="cellIs" dxfId="271" priority="339" operator="between">
      <formula>21</formula>
      <formula>40</formula>
    </cfRule>
    <cfRule type="cellIs" dxfId="270" priority="340" operator="between">
      <formula>0.1</formula>
      <formula>20</formula>
    </cfRule>
    <cfRule type="cellIs" dxfId="269" priority="341" operator="between">
      <formula>81</formula>
      <formula>100</formula>
    </cfRule>
    <cfRule type="cellIs" dxfId="268" priority="342" operator="between">
      <formula>61</formula>
      <formula>80</formula>
    </cfRule>
    <cfRule type="cellIs" dxfId="267" priority="343" operator="between">
      <formula>41</formula>
      <formula>60</formula>
    </cfRule>
    <cfRule type="cellIs" dxfId="266" priority="344" operator="between">
      <formula>21</formula>
      <formula>40</formula>
    </cfRule>
    <cfRule type="cellIs" dxfId="265" priority="345" operator="between">
      <formula>1</formula>
      <formula>20</formula>
    </cfRule>
  </conditionalFormatting>
  <conditionalFormatting sqref="D10 D18 D37 D59 D66">
    <cfRule type="cellIs" dxfId="264" priority="331" operator="between">
      <formula>80.4</formula>
      <formula>100</formula>
    </cfRule>
    <cfRule type="cellIs" dxfId="263" priority="332" operator="between">
      <formula>60.5</formula>
      <formula>80.4</formula>
    </cfRule>
    <cfRule type="cellIs" dxfId="262" priority="333" operator="between">
      <formula>40.5</formula>
      <formula>60.4</formula>
    </cfRule>
    <cfRule type="cellIs" dxfId="261" priority="334" operator="between">
      <formula>20.5</formula>
      <formula>40.4</formula>
    </cfRule>
    <cfRule type="cellIs" dxfId="260" priority="335" operator="between">
      <formula>0</formula>
      <formula>20.4</formula>
    </cfRule>
  </conditionalFormatting>
  <conditionalFormatting sqref="F26 F18 F37 F47 F51 F55:F66 F10:F15">
    <cfRule type="cellIs" dxfId="259" priority="346" operator="between">
      <formula>81</formula>
      <formula>100</formula>
    </cfRule>
    <cfRule type="cellIs" dxfId="258" priority="347" operator="between">
      <formula>60.5</formula>
      <formula>80.4</formula>
    </cfRule>
    <cfRule type="cellIs" dxfId="257" priority="348" operator="between">
      <formula>0</formula>
      <formula>20.4</formula>
    </cfRule>
    <cfRule type="cellIs" dxfId="256" priority="349" operator="between">
      <formula>20.5</formula>
      <formula>40.4</formula>
    </cfRule>
    <cfRule type="cellIs" dxfId="255" priority="350" operator="between">
      <formula>40.5</formula>
      <formula>60.4</formula>
    </cfRule>
  </conditionalFormatting>
  <conditionalFormatting sqref="I34:I36">
    <cfRule type="cellIs" dxfId="254" priority="321" operator="between">
      <formula>81</formula>
      <formula>100</formula>
    </cfRule>
    <cfRule type="cellIs" dxfId="253" priority="322" operator="between">
      <formula>61</formula>
      <formula>80</formula>
    </cfRule>
    <cfRule type="cellIs" dxfId="252" priority="323" operator="between">
      <formula>41</formula>
      <formula>60</formula>
    </cfRule>
    <cfRule type="cellIs" dxfId="251" priority="324" operator="between">
      <formula>21</formula>
      <formula>40</formula>
    </cfRule>
    <cfRule type="cellIs" dxfId="250" priority="325" operator="between">
      <formula>0.1</formula>
      <formula>20</formula>
    </cfRule>
    <cfRule type="cellIs" dxfId="249" priority="326" operator="between">
      <formula>81</formula>
      <formula>100</formula>
    </cfRule>
    <cfRule type="cellIs" dxfId="248" priority="327" operator="between">
      <formula>61</formula>
      <formula>80</formula>
    </cfRule>
    <cfRule type="cellIs" dxfId="247" priority="328" operator="between">
      <formula>41</formula>
      <formula>60</formula>
    </cfRule>
    <cfRule type="cellIs" dxfId="246" priority="329" operator="between">
      <formula>21</formula>
      <formula>40</formula>
    </cfRule>
    <cfRule type="cellIs" dxfId="245" priority="330" operator="between">
      <formula>1</formula>
      <formula>20</formula>
    </cfRule>
  </conditionalFormatting>
  <conditionalFormatting sqref="I77">
    <cfRule type="cellIs" dxfId="244" priority="301" operator="between">
      <formula>81</formula>
      <formula>100</formula>
    </cfRule>
    <cfRule type="cellIs" dxfId="243" priority="302" operator="between">
      <formula>61</formula>
      <formula>80</formula>
    </cfRule>
    <cfRule type="cellIs" dxfId="242" priority="303" operator="between">
      <formula>41</formula>
      <formula>60</formula>
    </cfRule>
    <cfRule type="cellIs" dxfId="241" priority="304" operator="between">
      <formula>21</formula>
      <formula>40</formula>
    </cfRule>
    <cfRule type="cellIs" dxfId="240" priority="305" operator="between">
      <formula>0.1</formula>
      <formula>20</formula>
    </cfRule>
    <cfRule type="cellIs" dxfId="239" priority="306" operator="between">
      <formula>81</formula>
      <formula>100</formula>
    </cfRule>
    <cfRule type="cellIs" dxfId="238" priority="307" operator="between">
      <formula>61</formula>
      <formula>80</formula>
    </cfRule>
    <cfRule type="cellIs" dxfId="237" priority="308" operator="between">
      <formula>41</formula>
      <formula>60</formula>
    </cfRule>
    <cfRule type="cellIs" dxfId="236" priority="309" operator="between">
      <formula>21</formula>
      <formula>40</formula>
    </cfRule>
    <cfRule type="cellIs" dxfId="235" priority="310" operator="between">
      <formula>1</formula>
      <formula>20</formula>
    </cfRule>
  </conditionalFormatting>
  <conditionalFormatting sqref="J10">
    <cfRule type="cellIs" dxfId="234" priority="296" operator="between">
      <formula>81</formula>
      <formula>100</formula>
    </cfRule>
    <cfRule type="cellIs" dxfId="233" priority="297" operator="between">
      <formula>61</formula>
      <formula>80</formula>
    </cfRule>
    <cfRule type="cellIs" dxfId="232" priority="298" operator="between">
      <formula>41</formula>
      <formula>60</formula>
    </cfRule>
    <cfRule type="cellIs" dxfId="231" priority="299" operator="between">
      <formula>21</formula>
      <formula>40</formula>
    </cfRule>
    <cfRule type="cellIs" dxfId="230" priority="300" operator="between">
      <formula>1</formula>
      <formula>20</formula>
    </cfRule>
  </conditionalFormatting>
  <conditionalFormatting sqref="J11">
    <cfRule type="cellIs" dxfId="229" priority="291" operator="between">
      <formula>81</formula>
      <formula>100</formula>
    </cfRule>
    <cfRule type="cellIs" dxfId="228" priority="292" operator="between">
      <formula>61</formula>
      <formula>80</formula>
    </cfRule>
    <cfRule type="cellIs" dxfId="227" priority="293" operator="between">
      <formula>41</formula>
      <formula>60</formula>
    </cfRule>
    <cfRule type="cellIs" dxfId="226" priority="294" operator="between">
      <formula>21</formula>
      <formula>40</formula>
    </cfRule>
    <cfRule type="cellIs" dxfId="225" priority="295" operator="between">
      <formula>1</formula>
      <formula>20</formula>
    </cfRule>
  </conditionalFormatting>
  <conditionalFormatting sqref="J12">
    <cfRule type="cellIs" dxfId="224" priority="286" operator="between">
      <formula>81</formula>
      <formula>100</formula>
    </cfRule>
    <cfRule type="cellIs" dxfId="223" priority="287" operator="between">
      <formula>61</formula>
      <formula>80</formula>
    </cfRule>
    <cfRule type="cellIs" dxfId="222" priority="288" operator="between">
      <formula>41</formula>
      <formula>60</formula>
    </cfRule>
    <cfRule type="cellIs" dxfId="221" priority="289" operator="between">
      <formula>21</formula>
      <formula>40</formula>
    </cfRule>
    <cfRule type="cellIs" dxfId="220" priority="290" operator="between">
      <formula>1</formula>
      <formula>20</formula>
    </cfRule>
  </conditionalFormatting>
  <conditionalFormatting sqref="K14">
    <cfRule type="cellIs" dxfId="219" priority="281" operator="between">
      <formula>81</formula>
      <formula>100</formula>
    </cfRule>
    <cfRule type="cellIs" dxfId="218" priority="282" operator="between">
      <formula>61</formula>
      <formula>80</formula>
    </cfRule>
    <cfRule type="cellIs" dxfId="217" priority="283" operator="between">
      <formula>41</formula>
      <formula>60</formula>
    </cfRule>
    <cfRule type="cellIs" dxfId="216" priority="284" operator="between">
      <formula>21</formula>
      <formula>40</formula>
    </cfRule>
    <cfRule type="cellIs" dxfId="215" priority="285" operator="between">
      <formula>1</formula>
      <formula>20</formula>
    </cfRule>
  </conditionalFormatting>
  <conditionalFormatting sqref="J14">
    <cfRule type="cellIs" dxfId="214" priority="276" operator="between">
      <formula>81</formula>
      <formula>100</formula>
    </cfRule>
    <cfRule type="cellIs" dxfId="213" priority="277" operator="between">
      <formula>61</formula>
      <formula>80</formula>
    </cfRule>
    <cfRule type="cellIs" dxfId="212" priority="278" operator="between">
      <formula>41</formula>
      <formula>60</formula>
    </cfRule>
    <cfRule type="cellIs" dxfId="211" priority="279" operator="between">
      <formula>21</formula>
      <formula>40</formula>
    </cfRule>
    <cfRule type="cellIs" dxfId="210" priority="280" operator="between">
      <formula>1</formula>
      <formula>20</formula>
    </cfRule>
  </conditionalFormatting>
  <conditionalFormatting sqref="J14">
    <cfRule type="cellIs" dxfId="209" priority="271" operator="between">
      <formula>81</formula>
      <formula>100</formula>
    </cfRule>
    <cfRule type="cellIs" dxfId="208" priority="272" operator="between">
      <formula>61</formula>
      <formula>80</formula>
    </cfRule>
    <cfRule type="cellIs" dxfId="207" priority="273" operator="between">
      <formula>41</formula>
      <formula>60</formula>
    </cfRule>
    <cfRule type="cellIs" dxfId="206" priority="274" operator="between">
      <formula>21</formula>
      <formula>40</formula>
    </cfRule>
    <cfRule type="cellIs" dxfId="205" priority="275" operator="between">
      <formula>1</formula>
      <formula>20</formula>
    </cfRule>
  </conditionalFormatting>
  <conditionalFormatting sqref="I17:J17">
    <cfRule type="cellIs" dxfId="204" priority="266" operator="between">
      <formula>81</formula>
      <formula>100</formula>
    </cfRule>
    <cfRule type="cellIs" dxfId="203" priority="267" operator="between">
      <formula>61</formula>
      <formula>80</formula>
    </cfRule>
    <cfRule type="cellIs" dxfId="202" priority="268" operator="between">
      <formula>41</formula>
      <formula>60</formula>
    </cfRule>
    <cfRule type="cellIs" dxfId="201" priority="269" operator="between">
      <formula>21</formula>
      <formula>40</formula>
    </cfRule>
    <cfRule type="cellIs" dxfId="200" priority="270" operator="between">
      <formula>1</formula>
      <formula>20</formula>
    </cfRule>
  </conditionalFormatting>
  <conditionalFormatting sqref="J17">
    <cfRule type="cellIs" dxfId="199" priority="261" operator="between">
      <formula>81</formula>
      <formula>100</formula>
    </cfRule>
    <cfRule type="cellIs" dxfId="198" priority="262" operator="between">
      <formula>61</formula>
      <formula>80</formula>
    </cfRule>
    <cfRule type="cellIs" dxfId="197" priority="263" operator="between">
      <formula>41</formula>
      <formula>60</formula>
    </cfRule>
    <cfRule type="cellIs" dxfId="196" priority="264" operator="between">
      <formula>21</formula>
      <formula>40</formula>
    </cfRule>
    <cfRule type="cellIs" dxfId="195" priority="265" operator="between">
      <formula>1</formula>
      <formula>20</formula>
    </cfRule>
  </conditionalFormatting>
  <conditionalFormatting sqref="J18:K18">
    <cfRule type="cellIs" dxfId="194" priority="256" operator="between">
      <formula>81</formula>
      <formula>100</formula>
    </cfRule>
    <cfRule type="cellIs" dxfId="193" priority="257" operator="between">
      <formula>61</formula>
      <formula>80</formula>
    </cfRule>
    <cfRule type="cellIs" dxfId="192" priority="258" operator="between">
      <formula>41</formula>
      <formula>60</formula>
    </cfRule>
    <cfRule type="cellIs" dxfId="191" priority="259" operator="between">
      <formula>21</formula>
      <formula>40</formula>
    </cfRule>
    <cfRule type="cellIs" dxfId="190" priority="260" operator="between">
      <formula>1</formula>
      <formula>20</formula>
    </cfRule>
  </conditionalFormatting>
  <conditionalFormatting sqref="J18">
    <cfRule type="cellIs" dxfId="189" priority="251" operator="between">
      <formula>81</formula>
      <formula>100</formula>
    </cfRule>
    <cfRule type="cellIs" dxfId="188" priority="252" operator="between">
      <formula>61</formula>
      <formula>80</formula>
    </cfRule>
    <cfRule type="cellIs" dxfId="187" priority="253" operator="between">
      <formula>41</formula>
      <formula>60</formula>
    </cfRule>
    <cfRule type="cellIs" dxfId="186" priority="254" operator="between">
      <formula>21</formula>
      <formula>40</formula>
    </cfRule>
    <cfRule type="cellIs" dxfId="185" priority="255" operator="between">
      <formula>1</formula>
      <formula>20</formula>
    </cfRule>
  </conditionalFormatting>
  <conditionalFormatting sqref="J19:K19">
    <cfRule type="cellIs" dxfId="184" priority="246" operator="between">
      <formula>81</formula>
      <formula>100</formula>
    </cfRule>
    <cfRule type="cellIs" dxfId="183" priority="247" operator="between">
      <formula>61</formula>
      <formula>80</formula>
    </cfRule>
    <cfRule type="cellIs" dxfId="182" priority="248" operator="between">
      <formula>41</formula>
      <formula>60</formula>
    </cfRule>
    <cfRule type="cellIs" dxfId="181" priority="249" operator="between">
      <formula>21</formula>
      <formula>40</formula>
    </cfRule>
    <cfRule type="cellIs" dxfId="180" priority="250" operator="between">
      <formula>1</formula>
      <formula>20</formula>
    </cfRule>
  </conditionalFormatting>
  <conditionalFormatting sqref="J19">
    <cfRule type="cellIs" dxfId="179" priority="241" operator="between">
      <formula>81</formula>
      <formula>100</formula>
    </cfRule>
    <cfRule type="cellIs" dxfId="178" priority="242" operator="between">
      <formula>61</formula>
      <formula>80</formula>
    </cfRule>
    <cfRule type="cellIs" dxfId="177" priority="243" operator="between">
      <formula>41</formula>
      <formula>60</formula>
    </cfRule>
    <cfRule type="cellIs" dxfId="176" priority="244" operator="between">
      <formula>21</formula>
      <formula>40</formula>
    </cfRule>
    <cfRule type="cellIs" dxfId="175" priority="245" operator="between">
      <formula>1</formula>
      <formula>20</formula>
    </cfRule>
  </conditionalFormatting>
  <conditionalFormatting sqref="J27:K27">
    <cfRule type="cellIs" dxfId="174" priority="226" operator="between">
      <formula>81</formula>
      <formula>100</formula>
    </cfRule>
    <cfRule type="cellIs" dxfId="173" priority="227" operator="between">
      <formula>61</formula>
      <formula>80</formula>
    </cfRule>
    <cfRule type="cellIs" dxfId="172" priority="228" operator="between">
      <formula>41</formula>
      <formula>60</formula>
    </cfRule>
    <cfRule type="cellIs" dxfId="171" priority="229" operator="between">
      <formula>21</formula>
      <formula>40</formula>
    </cfRule>
    <cfRule type="cellIs" dxfId="170" priority="230" operator="between">
      <formula>1</formula>
      <formula>20</formula>
    </cfRule>
  </conditionalFormatting>
  <conditionalFormatting sqref="J27">
    <cfRule type="cellIs" dxfId="169" priority="221" operator="between">
      <formula>81</formula>
      <formula>100</formula>
    </cfRule>
    <cfRule type="cellIs" dxfId="168" priority="222" operator="between">
      <formula>61</formula>
      <formula>80</formula>
    </cfRule>
    <cfRule type="cellIs" dxfId="167" priority="223" operator="between">
      <formula>41</formula>
      <formula>60</formula>
    </cfRule>
    <cfRule type="cellIs" dxfId="166" priority="224" operator="between">
      <formula>21</formula>
      <formula>40</formula>
    </cfRule>
    <cfRule type="cellIs" dxfId="165" priority="225" operator="between">
      <formula>1</formula>
      <formula>20</formula>
    </cfRule>
  </conditionalFormatting>
  <conditionalFormatting sqref="J28">
    <cfRule type="cellIs" dxfId="164" priority="216" operator="between">
      <formula>81</formula>
      <formula>100</formula>
    </cfRule>
    <cfRule type="cellIs" dxfId="163" priority="217" operator="between">
      <formula>61</formula>
      <formula>80</formula>
    </cfRule>
    <cfRule type="cellIs" dxfId="162" priority="218" operator="between">
      <formula>41</formula>
      <formula>60</formula>
    </cfRule>
    <cfRule type="cellIs" dxfId="161" priority="219" operator="between">
      <formula>21</formula>
      <formula>40</formula>
    </cfRule>
    <cfRule type="cellIs" dxfId="160" priority="220" operator="between">
      <formula>1</formula>
      <formula>20</formula>
    </cfRule>
  </conditionalFormatting>
  <conditionalFormatting sqref="J28">
    <cfRule type="cellIs" dxfId="159" priority="211" operator="between">
      <formula>81</formula>
      <formula>100</formula>
    </cfRule>
    <cfRule type="cellIs" dxfId="158" priority="212" operator="between">
      <formula>61</formula>
      <formula>80</formula>
    </cfRule>
    <cfRule type="cellIs" dxfId="157" priority="213" operator="between">
      <formula>41</formula>
      <formula>60</formula>
    </cfRule>
    <cfRule type="cellIs" dxfId="156" priority="214" operator="between">
      <formula>21</formula>
      <formula>40</formula>
    </cfRule>
    <cfRule type="cellIs" dxfId="155" priority="215" operator="between">
      <formula>1</formula>
      <formula>20</formula>
    </cfRule>
  </conditionalFormatting>
  <conditionalFormatting sqref="J30">
    <cfRule type="cellIs" dxfId="154" priority="206" operator="between">
      <formula>81</formula>
      <formula>100</formula>
    </cfRule>
    <cfRule type="cellIs" dxfId="153" priority="207" operator="between">
      <formula>61</formula>
      <formula>80</formula>
    </cfRule>
    <cfRule type="cellIs" dxfId="152" priority="208" operator="between">
      <formula>41</formula>
      <formula>60</formula>
    </cfRule>
    <cfRule type="cellIs" dxfId="151" priority="209" operator="between">
      <formula>21</formula>
      <formula>40</formula>
    </cfRule>
    <cfRule type="cellIs" dxfId="150" priority="210" operator="between">
      <formula>1</formula>
      <formula>20</formula>
    </cfRule>
  </conditionalFormatting>
  <conditionalFormatting sqref="J30">
    <cfRule type="cellIs" dxfId="149" priority="201" operator="between">
      <formula>81</formula>
      <formula>100</formula>
    </cfRule>
    <cfRule type="cellIs" dxfId="148" priority="202" operator="between">
      <formula>61</formula>
      <formula>80</formula>
    </cfRule>
    <cfRule type="cellIs" dxfId="147" priority="203" operator="between">
      <formula>41</formula>
      <formula>60</formula>
    </cfRule>
    <cfRule type="cellIs" dxfId="146" priority="204" operator="between">
      <formula>21</formula>
      <formula>40</formula>
    </cfRule>
    <cfRule type="cellIs" dxfId="145" priority="205" operator="between">
      <formula>1</formula>
      <formula>20</formula>
    </cfRule>
  </conditionalFormatting>
  <conditionalFormatting sqref="K33">
    <cfRule type="cellIs" dxfId="144" priority="196" operator="between">
      <formula>81</formula>
      <formula>100</formula>
    </cfRule>
    <cfRule type="cellIs" dxfId="143" priority="197" operator="between">
      <formula>61</formula>
      <formula>80</formula>
    </cfRule>
    <cfRule type="cellIs" dxfId="142" priority="198" operator="between">
      <formula>41</formula>
      <formula>60</formula>
    </cfRule>
    <cfRule type="cellIs" dxfId="141" priority="199" operator="between">
      <formula>21</formula>
      <formula>40</formula>
    </cfRule>
    <cfRule type="cellIs" dxfId="140" priority="200" operator="between">
      <formula>1</formula>
      <formula>20</formula>
    </cfRule>
  </conditionalFormatting>
  <conditionalFormatting sqref="J33">
    <cfRule type="cellIs" dxfId="139" priority="191" operator="between">
      <formula>81</formula>
      <formula>100</formula>
    </cfRule>
    <cfRule type="cellIs" dxfId="138" priority="192" operator="between">
      <formula>61</formula>
      <formula>80</formula>
    </cfRule>
    <cfRule type="cellIs" dxfId="137" priority="193" operator="between">
      <formula>41</formula>
      <formula>60</formula>
    </cfRule>
    <cfRule type="cellIs" dxfId="136" priority="194" operator="between">
      <formula>21</formula>
      <formula>40</formula>
    </cfRule>
    <cfRule type="cellIs" dxfId="135" priority="195" operator="between">
      <formula>1</formula>
      <formula>20</formula>
    </cfRule>
  </conditionalFormatting>
  <conditionalFormatting sqref="J33">
    <cfRule type="cellIs" dxfId="134" priority="186" operator="between">
      <formula>81</formula>
      <formula>100</formula>
    </cfRule>
    <cfRule type="cellIs" dxfId="133" priority="187" operator="between">
      <formula>61</formula>
      <formula>80</formula>
    </cfRule>
    <cfRule type="cellIs" dxfId="132" priority="188" operator="between">
      <formula>41</formula>
      <formula>60</formula>
    </cfRule>
    <cfRule type="cellIs" dxfId="131" priority="189" operator="between">
      <formula>21</formula>
      <formula>40</formula>
    </cfRule>
    <cfRule type="cellIs" dxfId="130" priority="190" operator="between">
      <formula>1</formula>
      <formula>20</formula>
    </cfRule>
  </conditionalFormatting>
  <conditionalFormatting sqref="I43:I45">
    <cfRule type="cellIs" dxfId="129" priority="166" operator="between">
      <formula>81</formula>
      <formula>100</formula>
    </cfRule>
    <cfRule type="cellIs" dxfId="128" priority="167" operator="between">
      <formula>61</formula>
      <formula>80</formula>
    </cfRule>
    <cfRule type="cellIs" dxfId="127" priority="168" operator="between">
      <formula>41</formula>
      <formula>60</formula>
    </cfRule>
    <cfRule type="cellIs" dxfId="126" priority="169" operator="between">
      <formula>21</formula>
      <formula>40</formula>
    </cfRule>
    <cfRule type="cellIs" dxfId="125" priority="170" operator="between">
      <formula>0.1</formula>
      <formula>20</formula>
    </cfRule>
    <cfRule type="cellIs" dxfId="124" priority="171" operator="between">
      <formula>81</formula>
      <formula>100</formula>
    </cfRule>
    <cfRule type="cellIs" dxfId="123" priority="172" operator="between">
      <formula>61</formula>
      <formula>80</formula>
    </cfRule>
    <cfRule type="cellIs" dxfId="122" priority="173" operator="between">
      <formula>41</formula>
      <formula>60</formula>
    </cfRule>
    <cfRule type="cellIs" dxfId="121" priority="174" operator="between">
      <formula>21</formula>
      <formula>40</formula>
    </cfRule>
    <cfRule type="cellIs" dxfId="120" priority="175" operator="between">
      <formula>1</formula>
      <formula>20</formula>
    </cfRule>
  </conditionalFormatting>
  <conditionalFormatting sqref="I55">
    <cfRule type="cellIs" dxfId="119" priority="76" operator="between">
      <formula>81</formula>
      <formula>100</formula>
    </cfRule>
    <cfRule type="cellIs" dxfId="118" priority="77" operator="between">
      <formula>61</formula>
      <formula>80</formula>
    </cfRule>
    <cfRule type="cellIs" dxfId="117" priority="78" operator="between">
      <formula>41</formula>
      <formula>60</formula>
    </cfRule>
    <cfRule type="cellIs" dxfId="116" priority="79" operator="between">
      <formula>21</formula>
      <formula>40</formula>
    </cfRule>
    <cfRule type="cellIs" dxfId="115" priority="80" operator="between">
      <formula>0.1</formula>
      <formula>20</formula>
    </cfRule>
    <cfRule type="cellIs" dxfId="114" priority="81" operator="between">
      <formula>81</formula>
      <formula>100</formula>
    </cfRule>
    <cfRule type="cellIs" dxfId="113" priority="82" operator="between">
      <formula>61</formula>
      <formula>80</formula>
    </cfRule>
    <cfRule type="cellIs" dxfId="112" priority="83" operator="between">
      <formula>41</formula>
      <formula>60</formula>
    </cfRule>
    <cfRule type="cellIs" dxfId="111" priority="84" operator="between">
      <formula>21</formula>
      <formula>40</formula>
    </cfRule>
    <cfRule type="cellIs" dxfId="110" priority="85" operator="between">
      <formula>1</formula>
      <formula>20</formula>
    </cfRule>
  </conditionalFormatting>
  <conditionalFormatting sqref="K55">
    <cfRule type="cellIs" dxfId="109" priority="71" operator="between">
      <formula>81</formula>
      <formula>100</formula>
    </cfRule>
    <cfRule type="cellIs" dxfId="108" priority="72" operator="between">
      <formula>61</formula>
      <formula>80</formula>
    </cfRule>
    <cfRule type="cellIs" dxfId="107" priority="73" operator="between">
      <formula>41</formula>
      <formula>60</formula>
    </cfRule>
    <cfRule type="cellIs" dxfId="106" priority="74" operator="between">
      <formula>21</formula>
      <formula>40</formula>
    </cfRule>
    <cfRule type="cellIs" dxfId="105" priority="75" operator="between">
      <formula>1</formula>
      <formula>20</formula>
    </cfRule>
  </conditionalFormatting>
  <conditionalFormatting sqref="J55">
    <cfRule type="cellIs" dxfId="104" priority="56" operator="between">
      <formula>81</formula>
      <formula>100</formula>
    </cfRule>
    <cfRule type="cellIs" dxfId="103" priority="57" operator="between">
      <formula>61</formula>
      <formula>80</formula>
    </cfRule>
    <cfRule type="cellIs" dxfId="102" priority="58" operator="between">
      <formula>41</formula>
      <formula>60</formula>
    </cfRule>
    <cfRule type="cellIs" dxfId="101" priority="59" operator="between">
      <formula>21</formula>
      <formula>40</formula>
    </cfRule>
    <cfRule type="cellIs" dxfId="100" priority="60" operator="between">
      <formula>1</formula>
      <formula>20</formula>
    </cfRule>
  </conditionalFormatting>
  <conditionalFormatting sqref="I60">
    <cfRule type="cellIs" dxfId="99" priority="46" operator="between">
      <formula>81</formula>
      <formula>100</formula>
    </cfRule>
    <cfRule type="cellIs" dxfId="98" priority="47" operator="between">
      <formula>61</formula>
      <formula>80</formula>
    </cfRule>
    <cfRule type="cellIs" dxfId="97" priority="48" operator="between">
      <formula>41</formula>
      <formula>60</formula>
    </cfRule>
    <cfRule type="cellIs" dxfId="96" priority="49" operator="between">
      <formula>21</formula>
      <formula>40</formula>
    </cfRule>
    <cfRule type="cellIs" dxfId="95" priority="50" operator="between">
      <formula>0.1</formula>
      <formula>20</formula>
    </cfRule>
    <cfRule type="cellIs" dxfId="94" priority="51" operator="between">
      <formula>81</formula>
      <formula>100</formula>
    </cfRule>
    <cfRule type="cellIs" dxfId="93" priority="52" operator="between">
      <formula>61</formula>
      <formula>80</formula>
    </cfRule>
    <cfRule type="cellIs" dxfId="92" priority="53" operator="between">
      <formula>41</formula>
      <formula>60</formula>
    </cfRule>
    <cfRule type="cellIs" dxfId="91" priority="54" operator="between">
      <formula>21</formula>
      <formula>40</formula>
    </cfRule>
    <cfRule type="cellIs" dxfId="90" priority="55" operator="between">
      <formula>1</formula>
      <formula>20</formula>
    </cfRule>
  </conditionalFormatting>
  <conditionalFormatting sqref="I60">
    <cfRule type="cellIs" dxfId="89" priority="36" operator="between">
      <formula>81</formula>
      <formula>100</formula>
    </cfRule>
    <cfRule type="cellIs" dxfId="88" priority="37" operator="between">
      <formula>61</formula>
      <formula>80</formula>
    </cfRule>
    <cfRule type="cellIs" dxfId="87" priority="38" operator="between">
      <formula>41</formula>
      <formula>60</formula>
    </cfRule>
    <cfRule type="cellIs" dxfId="86" priority="39" operator="between">
      <formula>21</formula>
      <formula>40</formula>
    </cfRule>
    <cfRule type="cellIs" dxfId="85" priority="40" operator="between">
      <formula>0.1</formula>
      <formula>20</formula>
    </cfRule>
    <cfRule type="cellIs" dxfId="84" priority="41" operator="between">
      <formula>81</formula>
      <formula>100</formula>
    </cfRule>
    <cfRule type="cellIs" dxfId="83" priority="42" operator="between">
      <formula>61</formula>
      <formula>80</formula>
    </cfRule>
    <cfRule type="cellIs" dxfId="82" priority="43" operator="between">
      <formula>41</formula>
      <formula>60</formula>
    </cfRule>
    <cfRule type="cellIs" dxfId="81" priority="44" operator="between">
      <formula>21</formula>
      <formula>40</formula>
    </cfRule>
    <cfRule type="cellIs" dxfId="80" priority="45" operator="between">
      <formula>1</formula>
      <formula>20</formula>
    </cfRule>
  </conditionalFormatting>
  <conditionalFormatting sqref="I76">
    <cfRule type="cellIs" dxfId="79" priority="31" operator="between">
      <formula>81</formula>
      <formula>100</formula>
    </cfRule>
    <cfRule type="cellIs" dxfId="78" priority="32" operator="between">
      <formula>61</formula>
      <formula>80</formula>
    </cfRule>
    <cfRule type="cellIs" dxfId="77" priority="33" operator="between">
      <formula>41</formula>
      <formula>60</formula>
    </cfRule>
    <cfRule type="cellIs" dxfId="76" priority="34" operator="between">
      <formula>21</formula>
      <formula>40</formula>
    </cfRule>
    <cfRule type="cellIs" dxfId="75" priority="35" operator="between">
      <formula>1</formula>
      <formula>20</formula>
    </cfRule>
  </conditionalFormatting>
  <conditionalFormatting sqref="I72">
    <cfRule type="cellIs" dxfId="74" priority="21" operator="between">
      <formula>81</formula>
      <formula>100</formula>
    </cfRule>
    <cfRule type="cellIs" dxfId="73" priority="22" operator="between">
      <formula>61</formula>
      <formula>80</formula>
    </cfRule>
    <cfRule type="cellIs" dxfId="72" priority="23" operator="between">
      <formula>41</formula>
      <formula>60</formula>
    </cfRule>
    <cfRule type="cellIs" dxfId="71" priority="24" operator="between">
      <formula>21</formula>
      <formula>40</formula>
    </cfRule>
    <cfRule type="cellIs" dxfId="70" priority="25" operator="between">
      <formula>0.1</formula>
      <formula>20</formula>
    </cfRule>
    <cfRule type="cellIs" dxfId="69" priority="26" operator="between">
      <formula>81</formula>
      <formula>100</formula>
    </cfRule>
    <cfRule type="cellIs" dxfId="68" priority="27" operator="between">
      <formula>61</formula>
      <formula>80</formula>
    </cfRule>
    <cfRule type="cellIs" dxfId="67" priority="28" operator="between">
      <formula>41</formula>
      <formula>60</formula>
    </cfRule>
    <cfRule type="cellIs" dxfId="66" priority="29" operator="between">
      <formula>21</formula>
      <formula>40</formula>
    </cfRule>
    <cfRule type="cellIs" dxfId="65" priority="30" operator="between">
      <formula>1</formula>
      <formula>20</formula>
    </cfRule>
  </conditionalFormatting>
  <conditionalFormatting sqref="I47:I50">
    <cfRule type="cellIs" dxfId="64" priority="11" operator="between">
      <formula>81</formula>
      <formula>100</formula>
    </cfRule>
    <cfRule type="cellIs" dxfId="63" priority="12" operator="between">
      <formula>61</formula>
      <formula>80</formula>
    </cfRule>
    <cfRule type="cellIs" dxfId="62" priority="13" operator="between">
      <formula>41</formula>
      <formula>60</formula>
    </cfRule>
    <cfRule type="cellIs" dxfId="61" priority="14" operator="between">
      <formula>21</formula>
      <formula>40</formula>
    </cfRule>
    <cfRule type="cellIs" dxfId="60" priority="15" operator="between">
      <formula>0.1</formula>
      <formula>20</formula>
    </cfRule>
    <cfRule type="cellIs" dxfId="59" priority="16" operator="between">
      <formula>81</formula>
      <formula>100</formula>
    </cfRule>
    <cfRule type="cellIs" dxfId="58" priority="17" operator="between">
      <formula>61</formula>
      <formula>80</formula>
    </cfRule>
    <cfRule type="cellIs" dxfId="57" priority="18" operator="between">
      <formula>41</formula>
      <formula>60</formula>
    </cfRule>
    <cfRule type="cellIs" dxfId="56" priority="19" operator="between">
      <formula>21</formula>
      <formula>40</formula>
    </cfRule>
    <cfRule type="cellIs" dxfId="55" priority="20" operator="between">
      <formula>1</formula>
      <formula>20</formula>
    </cfRule>
  </conditionalFormatting>
  <conditionalFormatting sqref="I47:I50">
    <cfRule type="cellIs" dxfId="54" priority="1" operator="between">
      <formula>81</formula>
      <formula>100</formula>
    </cfRule>
    <cfRule type="cellIs" dxfId="53" priority="2" operator="between">
      <formula>61</formula>
      <formula>80</formula>
    </cfRule>
    <cfRule type="cellIs" dxfId="52" priority="3" operator="between">
      <formula>41</formula>
      <formula>60</formula>
    </cfRule>
    <cfRule type="cellIs" dxfId="51" priority="4" operator="between">
      <formula>21</formula>
      <formula>40</formula>
    </cfRule>
    <cfRule type="cellIs" dxfId="50" priority="5" operator="between">
      <formula>0.1</formula>
      <formula>20</formula>
    </cfRule>
    <cfRule type="cellIs" dxfId="49" priority="6" operator="between">
      <formula>81</formula>
      <formula>100</formula>
    </cfRule>
    <cfRule type="cellIs" dxfId="48" priority="7" operator="between">
      <formula>61</formula>
      <formula>80</formula>
    </cfRule>
    <cfRule type="cellIs" dxfId="47" priority="8" operator="between">
      <formula>41</formula>
      <formula>60</formula>
    </cfRule>
    <cfRule type="cellIs" dxfId="46" priority="9" operator="between">
      <formula>21</formula>
      <formula>40</formula>
    </cfRule>
    <cfRule type="cellIs" dxfId="45" priority="10" operator="between">
      <formula>1</formula>
      <formula>20</formula>
    </cfRule>
  </conditionalFormatting>
  <dataValidations count="6">
    <dataValidation type="whole" operator="equal" allowBlank="1" showInputMessage="1" showErrorMessage="1" error="ERROR. NO DEBE DILIGENCIAR ESTA CELDA" sqref="H6:K6">
      <formula1>99999999999</formula1>
    </dataValidation>
    <dataValidation type="whole" operator="equal" allowBlank="1" showInputMessage="1" showErrorMessage="1" errorTitle="ATENCIÓN!" error="No se pueden modificar datos aquí" sqref="C5 L3:M3">
      <formula1>578457854578547000</formula1>
    </dataValidation>
    <dataValidation type="whole" allowBlank="1" showInputMessage="1" showErrorMessage="1" error="ERROR. DATO NO PERMITIDO" sqref="I10:I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 allowBlank="1" showInputMessage="1" showErrorMessage="1" error="ERROR. DATO NO PERMITIDO" sqref="J10:J12 K14 J17:J19 K18:K19 J27:K27 J28 J30 K33 J55:K55"/>
  </dataValidations>
  <hyperlinks>
    <hyperlink ref="J14" r:id="rId1" display="http://www.minvivienda.gov.co/Lists/Rendiciones%20de%20Cuentas/Attachments/6/Informe%20de%20Resultados%20Estrategia%20de%20Rendici%C3%B3n%20de%20Cuentas%20y%20Participaci%C3%B3n%20Ciudadana%20Vigencia%202018.pdf_x000a_A 5. Informe de Resultados Estrategia de Rendición de Cuentas y Participación Ciudadana Vigencia 2018"/>
    <hyperlink ref="J16" r:id="rId2"/>
    <hyperlink ref="J20" r:id="rId3"/>
    <hyperlink ref="J21" r:id="rId4"/>
    <hyperlink ref="J22" r:id="rId5" display="http://www.minvivienda.gov.co/Lists/Rendiciones de Cuentas/Attachments/6/Informe de Resultados Estrategia de Rendici%C3%B3n de Cuentas y Participaci%C3%B3n Ciudadana Vigencia 2018.pdf"/>
    <hyperlink ref="J23" r:id="rId6"/>
    <hyperlink ref="J24" r:id="rId7"/>
    <hyperlink ref="J26" r:id="rId8"/>
    <hyperlink ref="J29" r:id="rId9"/>
    <hyperlink ref="J74" r:id="rId10"/>
    <hyperlink ref="J76" r:id="rId11" display="http://www.minvivienda.gov.co/Lists/Rendiciones de Cuentas/Attachments/6/Informe de Resultados Estrategia de Rendici%C3%B3n de Cuentas y Participaci%C3%B3n Ciudadana Vigencia 2018.pdf"/>
    <hyperlink ref="J32" r:id="rId12"/>
  </hyperlinks>
  <pageMargins left="0.7" right="0.7" top="0.75" bottom="0.75" header="0.3" footer="0.3"/>
  <pageSetup orientation="portrait" r:id="rId13"/>
  <ignoredErrors>
    <ignoredError sqref="F10:F77 D10:D77" formulaRange="1"/>
  </ignoredError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5"/>
  <sheetViews>
    <sheetView showGridLines="0" topLeftCell="A4" zoomScale="80" zoomScaleNormal="80" zoomScalePageLayoutView="80" workbookViewId="0">
      <selection activeCell="E22" sqref="E22"/>
    </sheetView>
  </sheetViews>
  <sheetFormatPr baseColWidth="10" defaultColWidth="0" defaultRowHeight="14.25" zeroHeight="1" x14ac:dyDescent="0.2"/>
  <cols>
    <col min="1" max="1" width="0.85546875" style="26" customWidth="1"/>
    <col min="2" max="2" width="1.7109375" style="26" customWidth="1"/>
    <col min="3" max="20" width="11.42578125" style="26" customWidth="1"/>
    <col min="21" max="21" width="1" style="26" customWidth="1"/>
    <col min="22" max="22" width="2.42578125" style="26" customWidth="1"/>
    <col min="23" max="16384" width="11.42578125" style="26" hidden="1"/>
  </cols>
  <sheetData>
    <row r="1" spans="2:21" ht="10.5" customHeight="1" thickBot="1" x14ac:dyDescent="0.25"/>
    <row r="2" spans="2:21" ht="93" customHeight="1" x14ac:dyDescent="0.2">
      <c r="B2" s="23"/>
      <c r="C2" s="24"/>
      <c r="D2" s="24"/>
      <c r="E2" s="24"/>
      <c r="F2" s="24"/>
      <c r="G2" s="24"/>
      <c r="H2" s="24"/>
      <c r="I2" s="24"/>
      <c r="J2" s="24"/>
      <c r="K2" s="24"/>
      <c r="L2" s="24"/>
      <c r="M2" s="24"/>
      <c r="N2" s="24"/>
      <c r="O2" s="24"/>
      <c r="P2" s="24"/>
      <c r="Q2" s="24"/>
      <c r="R2" s="24"/>
      <c r="S2" s="24"/>
      <c r="T2" s="24"/>
      <c r="U2" s="25"/>
    </row>
    <row r="3" spans="2:21" ht="30" customHeight="1" x14ac:dyDescent="0.2">
      <c r="B3" s="27"/>
      <c r="C3" s="209" t="s">
        <v>220</v>
      </c>
      <c r="D3" s="210"/>
      <c r="E3" s="210"/>
      <c r="F3" s="210"/>
      <c r="G3" s="210"/>
      <c r="H3" s="210"/>
      <c r="I3" s="210"/>
      <c r="J3" s="210"/>
      <c r="K3" s="210"/>
      <c r="L3" s="210"/>
      <c r="M3" s="210"/>
      <c r="N3" s="210"/>
      <c r="O3" s="210"/>
      <c r="P3" s="210"/>
      <c r="Q3" s="210"/>
      <c r="R3" s="210"/>
      <c r="S3" s="210"/>
      <c r="T3" s="210"/>
      <c r="U3" s="28"/>
    </row>
    <row r="4" spans="2:21" ht="6.75" customHeight="1" x14ac:dyDescent="0.2">
      <c r="B4" s="27"/>
      <c r="C4" s="29"/>
      <c r="D4" s="29"/>
      <c r="E4" s="29"/>
      <c r="F4" s="29"/>
      <c r="G4" s="29"/>
      <c r="H4" s="29"/>
      <c r="I4" s="29"/>
      <c r="J4" s="29"/>
      <c r="K4" s="29"/>
      <c r="L4" s="29"/>
      <c r="M4" s="29"/>
      <c r="N4" s="29"/>
      <c r="O4" s="29"/>
      <c r="P4" s="29"/>
      <c r="Q4" s="29"/>
      <c r="R4" s="29"/>
      <c r="S4" s="29"/>
      <c r="T4" s="29"/>
      <c r="U4" s="28"/>
    </row>
    <row r="5" spans="2:21" x14ac:dyDescent="0.2">
      <c r="B5" s="27"/>
      <c r="C5" s="29"/>
      <c r="D5" s="29"/>
      <c r="E5" s="29"/>
      <c r="F5" s="29"/>
      <c r="G5" s="29"/>
      <c r="H5" s="29"/>
      <c r="I5" s="29"/>
      <c r="J5" s="29"/>
      <c r="K5" s="29"/>
      <c r="L5" s="29"/>
      <c r="M5" s="29"/>
      <c r="N5" s="29"/>
      <c r="O5" s="29"/>
      <c r="P5" s="29"/>
      <c r="Q5" s="29"/>
      <c r="R5" s="29"/>
      <c r="S5" s="29"/>
      <c r="T5" s="29"/>
      <c r="U5" s="28"/>
    </row>
    <row r="6" spans="2:21" ht="18" customHeight="1" x14ac:dyDescent="0.25">
      <c r="B6" s="27"/>
      <c r="C6" s="88" t="s">
        <v>221</v>
      </c>
      <c r="D6" s="68"/>
      <c r="E6" s="69"/>
      <c r="F6" s="69"/>
      <c r="G6" s="69"/>
      <c r="H6" s="69"/>
      <c r="I6" s="68"/>
      <c r="J6" s="68"/>
      <c r="K6" s="68"/>
      <c r="L6" s="69"/>
      <c r="M6" s="69"/>
      <c r="N6" s="69"/>
      <c r="O6" s="69"/>
      <c r="P6" s="69"/>
      <c r="Q6" s="69"/>
      <c r="R6" s="69"/>
      <c r="S6" s="69"/>
      <c r="T6" s="69"/>
      <c r="U6" s="28"/>
    </row>
    <row r="7" spans="2:21" x14ac:dyDescent="0.2">
      <c r="B7" s="27"/>
      <c r="E7" s="29"/>
      <c r="F7" s="29"/>
      <c r="G7" s="29"/>
      <c r="H7" s="29"/>
      <c r="L7" s="29"/>
      <c r="M7" s="29"/>
      <c r="N7" s="29"/>
      <c r="O7" s="29"/>
      <c r="P7" s="29"/>
      <c r="Q7" s="29"/>
      <c r="R7" s="29"/>
      <c r="S7" s="29"/>
      <c r="T7" s="29"/>
      <c r="U7" s="28"/>
    </row>
    <row r="8" spans="2:21" x14ac:dyDescent="0.2">
      <c r="B8" s="27"/>
      <c r="E8" s="29"/>
      <c r="F8" s="29"/>
      <c r="G8" s="29"/>
      <c r="H8" s="29"/>
      <c r="L8" s="29"/>
      <c r="M8" s="29"/>
      <c r="N8" s="29"/>
      <c r="O8" s="29"/>
      <c r="P8" s="29"/>
      <c r="Q8" s="29"/>
      <c r="R8" s="29"/>
      <c r="S8" s="29"/>
      <c r="T8" s="29"/>
      <c r="U8" s="28"/>
    </row>
    <row r="9" spans="2:21" x14ac:dyDescent="0.2">
      <c r="B9" s="27"/>
      <c r="E9" s="29"/>
      <c r="F9" s="29"/>
      <c r="G9" s="29"/>
      <c r="H9" s="29"/>
      <c r="I9" s="29"/>
      <c r="L9" s="29"/>
      <c r="M9" s="29"/>
      <c r="N9" s="29"/>
      <c r="O9" s="29"/>
      <c r="P9" s="29"/>
      <c r="Q9" s="29"/>
      <c r="R9" s="29"/>
      <c r="S9" s="29"/>
      <c r="T9" s="29"/>
      <c r="U9" s="28"/>
    </row>
    <row r="10" spans="2:21" x14ac:dyDescent="0.2">
      <c r="B10" s="27"/>
      <c r="C10" s="29"/>
      <c r="D10" s="29"/>
      <c r="E10" s="29"/>
      <c r="F10" s="29"/>
      <c r="G10" s="29"/>
      <c r="H10" s="29"/>
      <c r="J10" s="29"/>
      <c r="K10" s="29"/>
      <c r="L10" s="29"/>
      <c r="M10" s="29"/>
      <c r="N10" s="29"/>
      <c r="O10" s="29"/>
      <c r="P10" s="29"/>
      <c r="Q10" s="29"/>
      <c r="R10" s="29"/>
      <c r="S10" s="29"/>
      <c r="T10" s="29"/>
      <c r="U10" s="28"/>
    </row>
    <row r="11" spans="2:21" x14ac:dyDescent="0.2">
      <c r="B11" s="27"/>
      <c r="C11" s="29"/>
      <c r="D11" s="29"/>
      <c r="E11" s="29"/>
      <c r="F11" s="29"/>
      <c r="G11" s="29"/>
      <c r="H11" s="29"/>
      <c r="I11" s="29"/>
      <c r="J11" s="29" t="s">
        <v>222</v>
      </c>
      <c r="K11" s="29" t="s">
        <v>223</v>
      </c>
      <c r="L11" s="29"/>
      <c r="M11" s="29"/>
      <c r="N11" s="29"/>
      <c r="O11" s="29"/>
      <c r="P11" s="29"/>
      <c r="Q11" s="29"/>
      <c r="R11" s="29"/>
      <c r="S11" s="29"/>
      <c r="T11" s="29"/>
      <c r="U11" s="28"/>
    </row>
    <row r="12" spans="2:21" x14ac:dyDescent="0.2">
      <c r="B12" s="27"/>
      <c r="C12" s="29"/>
      <c r="D12" s="29"/>
      <c r="E12" s="29"/>
      <c r="F12" s="29"/>
      <c r="G12" s="29"/>
      <c r="H12" s="29"/>
      <c r="I12" s="29" t="s">
        <v>224</v>
      </c>
      <c r="J12" s="29">
        <v>100</v>
      </c>
      <c r="K12" s="30">
        <f>+Autodiagnóstico!H6</f>
        <v>72.58461538461539</v>
      </c>
      <c r="L12" s="29"/>
      <c r="M12" s="29"/>
      <c r="N12" s="29"/>
      <c r="O12" s="29"/>
      <c r="P12" s="29"/>
      <c r="Q12" s="29"/>
      <c r="R12" s="29"/>
      <c r="S12" s="29"/>
      <c r="T12" s="29"/>
      <c r="U12" s="28"/>
    </row>
    <row r="13" spans="2:21" x14ac:dyDescent="0.2">
      <c r="B13" s="27"/>
      <c r="C13" s="29"/>
      <c r="D13" s="29"/>
      <c r="E13" s="29"/>
      <c r="F13" s="29"/>
      <c r="G13" s="29"/>
      <c r="H13" s="29"/>
      <c r="I13" s="29"/>
      <c r="K13" s="29"/>
      <c r="L13" s="29"/>
      <c r="M13" s="29"/>
      <c r="N13" s="29"/>
      <c r="O13" s="29"/>
      <c r="P13" s="29"/>
      <c r="Q13" s="29"/>
      <c r="R13" s="29"/>
      <c r="S13" s="29"/>
      <c r="T13" s="29"/>
      <c r="U13" s="28"/>
    </row>
    <row r="14" spans="2:21" x14ac:dyDescent="0.2">
      <c r="B14" s="27"/>
      <c r="C14" s="29"/>
      <c r="D14" s="29"/>
      <c r="E14" s="29"/>
      <c r="F14" s="29"/>
      <c r="G14" s="29"/>
      <c r="H14" s="29"/>
      <c r="I14" s="29"/>
      <c r="J14" s="29"/>
      <c r="K14" s="29"/>
      <c r="L14" s="29"/>
      <c r="M14" s="29"/>
      <c r="N14" s="29"/>
      <c r="O14" s="29"/>
      <c r="P14" s="29"/>
      <c r="Q14" s="29"/>
      <c r="R14" s="29"/>
      <c r="S14" s="29"/>
      <c r="T14" s="29"/>
      <c r="U14" s="28"/>
    </row>
    <row r="15" spans="2:21" x14ac:dyDescent="0.2">
      <c r="B15" s="27"/>
      <c r="C15" s="29"/>
      <c r="D15" s="29"/>
      <c r="E15" s="29"/>
      <c r="F15" s="29"/>
      <c r="G15" s="29"/>
      <c r="H15" s="29"/>
      <c r="I15" s="29"/>
      <c r="J15" s="29"/>
      <c r="K15" s="29"/>
      <c r="L15" s="29"/>
      <c r="M15" s="29"/>
      <c r="N15" s="29"/>
      <c r="O15" s="29"/>
      <c r="P15" s="29"/>
      <c r="Q15" s="29"/>
      <c r="R15" s="29"/>
      <c r="S15" s="29"/>
      <c r="T15" s="29"/>
      <c r="U15" s="28"/>
    </row>
    <row r="16" spans="2:21" x14ac:dyDescent="0.2">
      <c r="B16" s="27"/>
      <c r="C16" s="29"/>
      <c r="D16" s="29"/>
      <c r="E16" s="29"/>
      <c r="F16" s="29"/>
      <c r="G16" s="29"/>
      <c r="H16" s="29"/>
      <c r="I16" s="29"/>
      <c r="J16" s="29"/>
      <c r="K16" s="29"/>
      <c r="L16" s="29"/>
      <c r="M16" s="29"/>
      <c r="N16" s="29"/>
      <c r="O16" s="29"/>
      <c r="P16" s="29"/>
      <c r="Q16" s="29"/>
      <c r="R16" s="29"/>
      <c r="S16" s="29"/>
      <c r="T16" s="29"/>
      <c r="U16" s="28"/>
    </row>
    <row r="17" spans="2:21" x14ac:dyDescent="0.2">
      <c r="B17" s="27"/>
      <c r="C17" s="29"/>
      <c r="D17" s="29"/>
      <c r="E17" s="29"/>
      <c r="F17" s="29"/>
      <c r="G17" s="29"/>
      <c r="H17" s="29"/>
      <c r="I17" s="29"/>
      <c r="J17" s="29"/>
      <c r="K17" s="29"/>
      <c r="L17" s="29"/>
      <c r="M17" s="29"/>
      <c r="N17" s="29"/>
      <c r="O17" s="29"/>
      <c r="P17" s="29"/>
      <c r="Q17" s="29"/>
      <c r="R17" s="29"/>
      <c r="S17" s="29"/>
      <c r="T17" s="29"/>
      <c r="U17" s="28"/>
    </row>
    <row r="18" spans="2:21" x14ac:dyDescent="0.2">
      <c r="B18" s="27"/>
      <c r="C18" s="29"/>
      <c r="D18" s="29"/>
      <c r="E18" s="29"/>
      <c r="F18" s="29"/>
      <c r="G18" s="29"/>
      <c r="H18" s="29"/>
      <c r="I18" s="29"/>
      <c r="J18" s="29"/>
      <c r="K18" s="29"/>
      <c r="L18" s="29"/>
      <c r="M18" s="29"/>
      <c r="N18" s="29"/>
      <c r="O18" s="29"/>
      <c r="P18" s="29"/>
      <c r="Q18" s="29"/>
      <c r="R18" s="29"/>
      <c r="S18" s="29"/>
      <c r="T18" s="29"/>
      <c r="U18" s="28"/>
    </row>
    <row r="19" spans="2:21" x14ac:dyDescent="0.2">
      <c r="B19" s="27"/>
      <c r="C19" s="29"/>
      <c r="D19" s="29"/>
      <c r="E19" s="29"/>
      <c r="F19" s="29"/>
      <c r="G19" s="29"/>
      <c r="H19" s="29"/>
      <c r="I19" s="29"/>
      <c r="J19" s="29"/>
      <c r="K19" s="29"/>
      <c r="L19" s="29"/>
      <c r="M19" s="29"/>
      <c r="N19" s="29"/>
      <c r="O19" s="29"/>
      <c r="P19" s="29"/>
      <c r="Q19" s="29"/>
      <c r="R19" s="29"/>
      <c r="S19" s="29"/>
      <c r="T19" s="29"/>
      <c r="U19" s="28"/>
    </row>
    <row r="20" spans="2:21" x14ac:dyDescent="0.2">
      <c r="B20" s="27"/>
      <c r="C20" s="29"/>
      <c r="D20" s="29"/>
      <c r="E20" s="29"/>
      <c r="F20" s="29"/>
      <c r="G20" s="29"/>
      <c r="H20" s="29"/>
      <c r="I20" s="29"/>
      <c r="J20" s="29"/>
      <c r="K20" s="29"/>
      <c r="L20" s="29"/>
      <c r="M20" s="29"/>
      <c r="N20" s="29"/>
      <c r="O20" s="29"/>
      <c r="P20" s="29"/>
      <c r="Q20" s="29"/>
      <c r="R20" s="29"/>
      <c r="S20" s="29"/>
      <c r="T20" s="29"/>
      <c r="U20" s="28"/>
    </row>
    <row r="21" spans="2:21" x14ac:dyDescent="0.2">
      <c r="B21" s="27"/>
      <c r="C21" s="29"/>
      <c r="D21" s="29"/>
      <c r="E21" s="29"/>
      <c r="F21" s="29"/>
      <c r="G21" s="29"/>
      <c r="H21" s="29"/>
      <c r="I21" s="29"/>
      <c r="J21" s="29"/>
      <c r="K21" s="29"/>
      <c r="L21" s="29"/>
      <c r="M21" s="29"/>
      <c r="N21" s="29"/>
      <c r="O21" s="29"/>
      <c r="P21" s="29"/>
      <c r="Q21" s="29"/>
      <c r="R21" s="29"/>
      <c r="S21" s="29"/>
      <c r="T21" s="29"/>
      <c r="U21" s="28"/>
    </row>
    <row r="22" spans="2:21" x14ac:dyDescent="0.2">
      <c r="B22" s="27"/>
      <c r="C22" s="29"/>
      <c r="D22" s="29"/>
      <c r="E22" s="29"/>
      <c r="F22" s="29"/>
      <c r="G22" s="29"/>
      <c r="H22" s="29"/>
      <c r="I22" s="29"/>
      <c r="J22" s="29"/>
      <c r="K22" s="29"/>
      <c r="L22" s="29"/>
      <c r="M22" s="29"/>
      <c r="N22" s="29"/>
      <c r="O22" s="29"/>
      <c r="P22" s="29"/>
      <c r="Q22" s="29"/>
      <c r="R22" s="29"/>
      <c r="S22" s="29"/>
      <c r="T22" s="29"/>
      <c r="U22" s="28"/>
    </row>
    <row r="23" spans="2:21" x14ac:dyDescent="0.2">
      <c r="B23" s="27"/>
      <c r="C23" s="29"/>
      <c r="D23" s="29"/>
      <c r="E23" s="29"/>
      <c r="F23" s="29"/>
      <c r="G23" s="29"/>
      <c r="H23" s="29"/>
      <c r="I23" s="29"/>
      <c r="J23" s="29"/>
      <c r="K23" s="29"/>
      <c r="L23" s="29"/>
      <c r="M23" s="29"/>
      <c r="N23" s="29"/>
      <c r="O23" s="29"/>
      <c r="P23" s="29"/>
      <c r="Q23" s="29"/>
      <c r="R23" s="29"/>
      <c r="S23" s="29"/>
      <c r="T23" s="29"/>
      <c r="U23" s="28"/>
    </row>
    <row r="24" spans="2:21" x14ac:dyDescent="0.2">
      <c r="B24" s="27"/>
      <c r="C24" s="29"/>
      <c r="D24" s="29"/>
      <c r="E24" s="29"/>
      <c r="F24" s="29"/>
      <c r="G24" s="29"/>
      <c r="H24" s="29"/>
      <c r="I24" s="29"/>
      <c r="J24" s="29"/>
      <c r="K24" s="29"/>
      <c r="L24" s="29"/>
      <c r="M24" s="29"/>
      <c r="N24" s="29"/>
      <c r="O24" s="29"/>
      <c r="P24" s="29"/>
      <c r="Q24" s="29"/>
      <c r="R24" s="29"/>
      <c r="S24" s="29"/>
      <c r="T24" s="29"/>
      <c r="U24" s="28"/>
    </row>
    <row r="25" spans="2:21" x14ac:dyDescent="0.2">
      <c r="B25" s="27"/>
      <c r="C25" s="29"/>
      <c r="D25" s="29"/>
      <c r="E25" s="29"/>
      <c r="F25" s="29"/>
      <c r="G25" s="29"/>
      <c r="H25" s="29"/>
      <c r="I25" s="29"/>
      <c r="J25" s="29"/>
      <c r="K25" s="29"/>
      <c r="L25" s="29"/>
      <c r="M25" s="29"/>
      <c r="N25" s="29"/>
      <c r="O25" s="29"/>
      <c r="P25" s="29"/>
      <c r="Q25" s="29"/>
      <c r="R25" s="29"/>
      <c r="S25" s="29"/>
      <c r="T25" s="29"/>
      <c r="U25" s="28"/>
    </row>
    <row r="26" spans="2:21" x14ac:dyDescent="0.2">
      <c r="B26" s="27"/>
      <c r="C26" s="29"/>
      <c r="D26" s="29"/>
      <c r="E26" s="29"/>
      <c r="F26" s="29"/>
      <c r="G26" s="29"/>
      <c r="H26" s="29"/>
      <c r="I26" s="29"/>
      <c r="J26" s="29"/>
      <c r="K26" s="29"/>
      <c r="L26" s="29"/>
      <c r="M26" s="29"/>
      <c r="N26" s="29"/>
      <c r="O26" s="29"/>
      <c r="P26" s="29"/>
      <c r="Q26" s="29"/>
      <c r="R26" s="29"/>
      <c r="S26" s="29"/>
      <c r="T26" s="29"/>
      <c r="U26" s="28"/>
    </row>
    <row r="27" spans="2:21" x14ac:dyDescent="0.2">
      <c r="B27" s="27"/>
      <c r="C27" s="29"/>
      <c r="D27" s="29"/>
      <c r="E27" s="29"/>
      <c r="F27" s="29"/>
      <c r="G27" s="29"/>
      <c r="H27" s="29"/>
      <c r="I27" s="29"/>
      <c r="J27" s="29"/>
      <c r="K27" s="29"/>
      <c r="L27" s="29"/>
      <c r="M27" s="29"/>
      <c r="N27" s="29"/>
      <c r="O27" s="29"/>
      <c r="P27" s="29"/>
      <c r="Q27" s="29"/>
      <c r="R27" s="29"/>
      <c r="S27" s="29"/>
      <c r="T27" s="29"/>
      <c r="U27" s="28"/>
    </row>
    <row r="28" spans="2:21" x14ac:dyDescent="0.2">
      <c r="B28" s="27"/>
      <c r="C28" s="29"/>
      <c r="D28" s="29"/>
      <c r="E28" s="29"/>
      <c r="F28" s="29"/>
      <c r="G28" s="29"/>
      <c r="H28" s="29"/>
      <c r="I28" s="29"/>
      <c r="J28" s="29"/>
      <c r="K28" s="29"/>
      <c r="L28" s="29"/>
      <c r="M28" s="29"/>
      <c r="N28" s="29"/>
      <c r="O28" s="29"/>
      <c r="P28" s="29"/>
      <c r="Q28" s="29"/>
      <c r="R28" s="29"/>
      <c r="S28" s="29"/>
      <c r="T28" s="29"/>
      <c r="U28" s="28"/>
    </row>
    <row r="29" spans="2:21" ht="18" customHeight="1" x14ac:dyDescent="0.25">
      <c r="B29" s="27"/>
      <c r="C29" s="88" t="s">
        <v>225</v>
      </c>
      <c r="D29" s="68"/>
      <c r="E29" s="69"/>
      <c r="F29" s="69"/>
      <c r="G29" s="69"/>
      <c r="H29" s="69"/>
      <c r="I29" s="68"/>
      <c r="J29" s="68"/>
      <c r="K29" s="68"/>
      <c r="L29" s="69"/>
      <c r="M29" s="69"/>
      <c r="N29" s="69"/>
      <c r="O29" s="69"/>
      <c r="P29" s="69"/>
      <c r="Q29" s="69"/>
      <c r="R29" s="69"/>
      <c r="S29" s="69"/>
      <c r="T29" s="69"/>
      <c r="U29" s="28"/>
    </row>
    <row r="30" spans="2:21" x14ac:dyDescent="0.2">
      <c r="B30" s="27"/>
      <c r="F30" s="29"/>
      <c r="G30" s="29"/>
      <c r="H30" s="29"/>
      <c r="I30" s="29"/>
      <c r="J30" s="29"/>
      <c r="K30" s="29"/>
      <c r="L30" s="29"/>
      <c r="M30" s="29"/>
      <c r="N30" s="29"/>
      <c r="O30" s="29"/>
      <c r="P30" s="29"/>
      <c r="Q30" s="29"/>
      <c r="R30" s="29"/>
      <c r="S30" s="29"/>
      <c r="T30" s="29"/>
      <c r="U30" s="28"/>
    </row>
    <row r="31" spans="2:21" x14ac:dyDescent="0.2">
      <c r="B31" s="27"/>
      <c r="F31" s="29"/>
      <c r="G31" s="29"/>
      <c r="H31" s="29"/>
      <c r="I31" s="29"/>
      <c r="J31" s="29"/>
      <c r="K31" s="29"/>
      <c r="L31" s="29"/>
      <c r="M31" s="29"/>
      <c r="N31" s="29"/>
      <c r="O31" s="29"/>
      <c r="P31" s="29"/>
      <c r="Q31" s="29"/>
      <c r="R31" s="29"/>
      <c r="S31" s="29"/>
      <c r="T31" s="29"/>
      <c r="U31" s="28"/>
    </row>
    <row r="32" spans="2:21" x14ac:dyDescent="0.2">
      <c r="B32" s="27"/>
      <c r="F32" s="29"/>
      <c r="G32" s="29"/>
      <c r="H32" s="29"/>
      <c r="I32" s="29"/>
      <c r="J32" s="29"/>
      <c r="K32" s="29"/>
      <c r="L32" s="29"/>
      <c r="M32" s="29"/>
      <c r="N32" s="29"/>
      <c r="O32" s="29"/>
      <c r="P32" s="29"/>
      <c r="Q32" s="29"/>
      <c r="R32" s="29"/>
      <c r="S32" s="29"/>
      <c r="T32" s="29"/>
      <c r="U32" s="28"/>
    </row>
    <row r="33" spans="2:21" x14ac:dyDescent="0.2">
      <c r="B33" s="27"/>
      <c r="C33" s="29"/>
      <c r="D33" s="29"/>
      <c r="E33" s="29"/>
      <c r="F33" s="29"/>
      <c r="G33" s="29"/>
      <c r="H33" s="29"/>
      <c r="I33" s="29"/>
      <c r="J33" s="29"/>
      <c r="K33" s="29"/>
      <c r="L33" s="29"/>
      <c r="M33" s="29"/>
      <c r="N33" s="29"/>
      <c r="O33" s="29"/>
      <c r="P33" s="29"/>
      <c r="Q33" s="29"/>
      <c r="R33" s="29"/>
      <c r="S33" s="29"/>
      <c r="T33" s="29"/>
      <c r="U33" s="28"/>
    </row>
    <row r="34" spans="2:21" x14ac:dyDescent="0.2">
      <c r="B34" s="27"/>
      <c r="C34" s="29"/>
      <c r="D34" s="29"/>
      <c r="E34" s="29"/>
      <c r="F34" s="29"/>
      <c r="G34" s="29"/>
      <c r="H34" s="29"/>
      <c r="I34" s="29"/>
      <c r="J34" s="29" t="s">
        <v>226</v>
      </c>
      <c r="K34" s="29" t="s">
        <v>227</v>
      </c>
      <c r="L34" s="29" t="s">
        <v>228</v>
      </c>
      <c r="M34" s="29"/>
      <c r="N34" s="29"/>
      <c r="O34" s="29"/>
      <c r="P34" s="29"/>
      <c r="Q34" s="29"/>
      <c r="R34" s="29"/>
      <c r="S34" s="29"/>
      <c r="T34" s="29"/>
      <c r="U34" s="28"/>
    </row>
    <row r="35" spans="2:21" x14ac:dyDescent="0.2">
      <c r="B35" s="27"/>
      <c r="C35" s="29"/>
      <c r="D35" s="29"/>
      <c r="E35" s="29"/>
      <c r="F35" s="29"/>
      <c r="G35" s="29"/>
      <c r="H35" s="29"/>
      <c r="I35" s="29"/>
      <c r="J35" s="29" t="str">
        <f>+Autodiagnóstico!C10</f>
        <v>Aprestamiento institucional para promover la Rendición de Cuentas</v>
      </c>
      <c r="K35" s="29">
        <v>100</v>
      </c>
      <c r="L35" s="30">
        <f>+Autodiagnóstico!D10</f>
        <v>71.375</v>
      </c>
      <c r="M35" s="29"/>
      <c r="N35" s="29"/>
      <c r="O35" s="29"/>
      <c r="P35" s="29"/>
      <c r="Q35" s="29"/>
      <c r="R35" s="29"/>
      <c r="S35" s="29"/>
      <c r="T35" s="29"/>
      <c r="U35" s="28"/>
    </row>
    <row r="36" spans="2:21" x14ac:dyDescent="0.2">
      <c r="B36" s="27"/>
      <c r="C36" s="29"/>
      <c r="D36" s="29"/>
      <c r="E36" s="29"/>
      <c r="F36" s="29"/>
      <c r="G36" s="29"/>
      <c r="H36" s="29"/>
      <c r="I36" s="29"/>
      <c r="J36" s="29" t="str">
        <f>+Autodiagnóstico!C18</f>
        <v>Diseño de la Estrategia de Rendición de Cuentas</v>
      </c>
      <c r="K36" s="29">
        <v>100</v>
      </c>
      <c r="L36" s="30">
        <f>+Autodiagnóstico!D18</f>
        <v>51.210526315789473</v>
      </c>
      <c r="M36" s="29"/>
      <c r="N36" s="29"/>
      <c r="O36" s="29"/>
      <c r="P36" s="29"/>
      <c r="Q36" s="29"/>
      <c r="R36" s="29"/>
      <c r="S36" s="29"/>
      <c r="T36" s="29"/>
      <c r="U36" s="28"/>
    </row>
    <row r="37" spans="2:21" x14ac:dyDescent="0.2">
      <c r="B37" s="27"/>
      <c r="C37" s="29"/>
      <c r="D37" s="29"/>
      <c r="E37" s="29"/>
      <c r="F37" s="29"/>
      <c r="G37" s="29"/>
      <c r="H37" s="29"/>
      <c r="I37" s="29"/>
      <c r="J37" s="29" t="str">
        <f>+Autodiagnóstico!C37</f>
        <v>Preparación para la Rendición de Cuentas</v>
      </c>
      <c r="K37" s="29">
        <v>100</v>
      </c>
      <c r="L37" s="30">
        <f>+Autodiagnóstico!D37</f>
        <v>93.63636363636364</v>
      </c>
      <c r="M37" s="29"/>
      <c r="N37" s="29"/>
      <c r="O37" s="29"/>
      <c r="P37" s="29"/>
      <c r="Q37" s="29"/>
      <c r="R37" s="29"/>
      <c r="S37" s="29"/>
      <c r="T37" s="29"/>
      <c r="U37" s="28"/>
    </row>
    <row r="38" spans="2:21" x14ac:dyDescent="0.2">
      <c r="B38" s="27"/>
      <c r="C38" s="29"/>
      <c r="D38" s="29"/>
      <c r="E38" s="29"/>
      <c r="F38" s="29"/>
      <c r="G38" s="29"/>
      <c r="H38" s="29"/>
      <c r="I38" s="29"/>
      <c r="J38" s="29" t="str">
        <f>+Autodiagnóstico!C59</f>
        <v>Ejecución de la Estrategia de Rendición de Cuentas</v>
      </c>
      <c r="K38" s="29">
        <v>100</v>
      </c>
      <c r="L38" s="30">
        <f>+Autodiagnóstico!D59</f>
        <v>85.857142857142861</v>
      </c>
      <c r="M38" s="29"/>
      <c r="N38" s="29"/>
      <c r="O38" s="29"/>
      <c r="P38" s="29"/>
      <c r="Q38" s="29"/>
      <c r="R38" s="29"/>
      <c r="S38" s="29"/>
      <c r="T38" s="29"/>
      <c r="U38" s="28"/>
    </row>
    <row r="39" spans="2:21" x14ac:dyDescent="0.2">
      <c r="B39" s="27"/>
      <c r="C39" s="29"/>
      <c r="D39" s="29"/>
      <c r="E39" s="29"/>
      <c r="F39" s="29"/>
      <c r="G39" s="29"/>
      <c r="H39" s="29"/>
      <c r="I39" s="29"/>
      <c r="J39" s="29" t="str">
        <f>+Autodiagnóstico!C66</f>
        <v>Seguimiento y evaluación de la implementación de la Estrategia de Rendición de Cuentas</v>
      </c>
      <c r="K39" s="29">
        <v>100</v>
      </c>
      <c r="L39" s="30">
        <f>+Autodiagnóstico!D66</f>
        <v>57</v>
      </c>
      <c r="M39" s="31"/>
      <c r="N39" s="29"/>
      <c r="O39" s="29"/>
      <c r="P39" s="29"/>
      <c r="Q39" s="29"/>
      <c r="R39" s="29"/>
      <c r="S39" s="29"/>
      <c r="T39" s="29"/>
      <c r="U39" s="28"/>
    </row>
    <row r="40" spans="2:21" x14ac:dyDescent="0.2">
      <c r="B40" s="27"/>
      <c r="C40" s="29"/>
      <c r="D40" s="29"/>
      <c r="E40" s="29"/>
      <c r="F40" s="29"/>
      <c r="G40" s="29"/>
      <c r="H40" s="29"/>
      <c r="I40" s="29"/>
      <c r="J40" s="29"/>
      <c r="K40" s="29"/>
      <c r="L40" s="30"/>
      <c r="M40" s="31"/>
      <c r="N40" s="29"/>
      <c r="O40" s="29"/>
      <c r="P40" s="29"/>
      <c r="Q40" s="29"/>
      <c r="R40" s="29"/>
      <c r="S40" s="29"/>
      <c r="T40" s="29"/>
      <c r="U40" s="28"/>
    </row>
    <row r="41" spans="2:21" x14ac:dyDescent="0.2">
      <c r="B41" s="27"/>
      <c r="C41" s="29"/>
      <c r="D41" s="29"/>
      <c r="E41" s="29"/>
      <c r="F41" s="29"/>
      <c r="G41" s="29"/>
      <c r="H41" s="29"/>
      <c r="I41" s="29"/>
      <c r="J41" s="29"/>
      <c r="K41" s="29"/>
      <c r="L41" s="29"/>
      <c r="M41" s="31"/>
      <c r="N41" s="29"/>
      <c r="O41" s="29"/>
      <c r="P41" s="29"/>
      <c r="Q41" s="29"/>
      <c r="R41" s="29"/>
      <c r="S41" s="29"/>
      <c r="T41" s="29"/>
      <c r="U41" s="28"/>
    </row>
    <row r="42" spans="2:21" x14ac:dyDescent="0.2">
      <c r="B42" s="27"/>
      <c r="C42" s="29"/>
      <c r="D42" s="29"/>
      <c r="E42" s="29"/>
      <c r="F42" s="29"/>
      <c r="G42" s="29"/>
      <c r="H42" s="29"/>
      <c r="I42" s="29"/>
      <c r="J42" s="29"/>
      <c r="K42" s="29"/>
      <c r="L42" s="29"/>
      <c r="M42" s="31"/>
      <c r="N42" s="29"/>
      <c r="O42" s="29"/>
      <c r="P42" s="29"/>
      <c r="Q42" s="29"/>
      <c r="R42" s="29"/>
      <c r="S42" s="29"/>
      <c r="T42" s="29"/>
      <c r="U42" s="28"/>
    </row>
    <row r="43" spans="2:21" x14ac:dyDescent="0.2">
      <c r="B43" s="27"/>
      <c r="C43" s="29"/>
      <c r="D43" s="29"/>
      <c r="E43" s="29"/>
      <c r="F43" s="29"/>
      <c r="G43" s="29"/>
      <c r="H43" s="29"/>
      <c r="I43" s="29"/>
      <c r="J43" s="29"/>
      <c r="K43" s="29"/>
      <c r="L43" s="29"/>
      <c r="M43" s="31"/>
      <c r="N43" s="29"/>
      <c r="O43" s="29"/>
      <c r="P43" s="29"/>
      <c r="Q43" s="29"/>
      <c r="R43" s="29"/>
      <c r="S43" s="29"/>
      <c r="T43" s="29"/>
      <c r="U43" s="28"/>
    </row>
    <row r="44" spans="2:21" x14ac:dyDescent="0.2">
      <c r="B44" s="27"/>
      <c r="C44" s="29"/>
      <c r="D44" s="29"/>
      <c r="E44" s="29"/>
      <c r="F44" s="29"/>
      <c r="G44" s="29"/>
      <c r="H44" s="29"/>
      <c r="I44" s="29"/>
      <c r="J44" s="29"/>
      <c r="K44" s="29"/>
      <c r="L44" s="29"/>
      <c r="M44" s="29"/>
      <c r="N44" s="29"/>
      <c r="O44" s="29"/>
      <c r="P44" s="29"/>
      <c r="Q44" s="29"/>
      <c r="R44" s="29"/>
      <c r="S44" s="29"/>
      <c r="T44" s="29"/>
      <c r="U44" s="28"/>
    </row>
    <row r="45" spans="2:21" x14ac:dyDescent="0.2">
      <c r="B45" s="27"/>
      <c r="C45" s="29"/>
      <c r="D45" s="29"/>
      <c r="E45" s="29"/>
      <c r="F45" s="29"/>
      <c r="G45" s="29"/>
      <c r="H45" s="29"/>
      <c r="I45" s="29"/>
      <c r="J45" s="29"/>
      <c r="K45" s="29"/>
      <c r="L45" s="29"/>
      <c r="M45" s="31"/>
      <c r="N45" s="29"/>
      <c r="O45" s="29"/>
      <c r="P45" s="29"/>
      <c r="Q45" s="29"/>
      <c r="R45" s="29"/>
      <c r="S45" s="29"/>
      <c r="T45" s="29"/>
      <c r="U45" s="28"/>
    </row>
    <row r="46" spans="2:21" x14ac:dyDescent="0.2">
      <c r="B46" s="27"/>
      <c r="C46" s="29"/>
      <c r="D46" s="29"/>
      <c r="E46" s="29"/>
      <c r="F46" s="29"/>
      <c r="G46" s="29"/>
      <c r="H46" s="29"/>
      <c r="I46" s="29"/>
      <c r="J46" s="29"/>
      <c r="K46" s="29"/>
      <c r="L46" s="29"/>
      <c r="M46" s="31"/>
      <c r="N46" s="29"/>
      <c r="O46" s="29"/>
      <c r="P46" s="29"/>
      <c r="Q46" s="29"/>
      <c r="R46" s="29"/>
      <c r="S46" s="29"/>
      <c r="T46" s="29"/>
      <c r="U46" s="28"/>
    </row>
    <row r="47" spans="2:21" x14ac:dyDescent="0.2">
      <c r="B47" s="27"/>
      <c r="C47" s="29"/>
      <c r="D47" s="29"/>
      <c r="E47" s="29"/>
      <c r="F47" s="29"/>
      <c r="G47" s="29"/>
      <c r="H47" s="29"/>
      <c r="I47" s="29"/>
      <c r="J47" s="29"/>
      <c r="K47" s="29"/>
      <c r="L47" s="29"/>
      <c r="M47" s="31"/>
      <c r="N47" s="29"/>
      <c r="O47" s="29"/>
      <c r="P47" s="29"/>
      <c r="Q47" s="29"/>
      <c r="R47" s="29"/>
      <c r="S47" s="29"/>
      <c r="T47" s="29"/>
      <c r="U47" s="28"/>
    </row>
    <row r="48" spans="2:21" x14ac:dyDescent="0.2">
      <c r="B48" s="27"/>
      <c r="C48" s="29"/>
      <c r="D48" s="29"/>
      <c r="E48" s="29"/>
      <c r="F48" s="29"/>
      <c r="G48" s="29"/>
      <c r="H48" s="29"/>
      <c r="I48" s="29"/>
      <c r="J48" s="29"/>
      <c r="K48" s="29"/>
      <c r="L48" s="29"/>
      <c r="M48" s="31"/>
      <c r="N48" s="29"/>
      <c r="O48" s="29"/>
      <c r="P48" s="29"/>
      <c r="Q48" s="29"/>
      <c r="R48" s="29"/>
      <c r="S48" s="29"/>
      <c r="T48" s="29"/>
      <c r="U48" s="28"/>
    </row>
    <row r="49" spans="2:21" x14ac:dyDescent="0.2">
      <c r="B49" s="27"/>
      <c r="C49" s="29"/>
      <c r="D49" s="29"/>
      <c r="E49" s="29"/>
      <c r="F49" s="29"/>
      <c r="G49" s="29"/>
      <c r="H49" s="29"/>
      <c r="I49" s="29"/>
      <c r="J49" s="29"/>
      <c r="K49" s="29"/>
      <c r="L49" s="29"/>
      <c r="M49" s="31"/>
      <c r="N49" s="29"/>
      <c r="O49" s="29"/>
      <c r="P49" s="29"/>
      <c r="Q49" s="29"/>
      <c r="R49" s="29"/>
      <c r="S49" s="29"/>
      <c r="T49" s="29"/>
      <c r="U49" s="28"/>
    </row>
    <row r="50" spans="2:21" x14ac:dyDescent="0.2">
      <c r="B50" s="27"/>
      <c r="C50" s="29"/>
      <c r="D50" s="29"/>
      <c r="E50" s="29"/>
      <c r="F50" s="29"/>
      <c r="G50" s="29"/>
      <c r="H50" s="29"/>
      <c r="I50" s="29"/>
      <c r="J50" s="29"/>
      <c r="K50" s="29"/>
      <c r="L50" s="29"/>
      <c r="M50" s="29"/>
      <c r="N50" s="29"/>
      <c r="O50" s="29"/>
      <c r="P50" s="29"/>
      <c r="Q50" s="29"/>
      <c r="R50" s="29"/>
      <c r="S50" s="29"/>
      <c r="T50" s="29"/>
      <c r="U50" s="28"/>
    </row>
    <row r="51" spans="2:21" x14ac:dyDescent="0.2">
      <c r="B51" s="27"/>
      <c r="C51" s="29"/>
      <c r="D51" s="29"/>
      <c r="E51" s="29"/>
      <c r="F51" s="29"/>
      <c r="G51" s="29"/>
      <c r="H51" s="29"/>
      <c r="I51" s="29"/>
      <c r="J51" s="29"/>
      <c r="K51" s="29"/>
      <c r="L51" s="29"/>
      <c r="M51" s="29"/>
      <c r="N51" s="29"/>
      <c r="O51" s="29"/>
      <c r="P51" s="29"/>
      <c r="Q51" s="29"/>
      <c r="R51" s="29"/>
      <c r="S51" s="29"/>
      <c r="T51" s="29"/>
      <c r="U51" s="28"/>
    </row>
    <row r="52" spans="2:21" x14ac:dyDescent="0.2">
      <c r="B52" s="27"/>
      <c r="C52" s="29"/>
      <c r="D52" s="29"/>
      <c r="E52" s="29"/>
      <c r="F52" s="29"/>
      <c r="G52" s="29"/>
      <c r="H52" s="29"/>
      <c r="I52" s="29"/>
      <c r="J52" s="29"/>
      <c r="K52" s="29"/>
      <c r="L52" s="29"/>
      <c r="M52" s="29"/>
      <c r="N52" s="29"/>
      <c r="O52" s="29"/>
      <c r="P52" s="29"/>
      <c r="Q52" s="29"/>
      <c r="R52" s="29"/>
      <c r="S52" s="29"/>
      <c r="T52" s="29"/>
      <c r="U52" s="28"/>
    </row>
    <row r="53" spans="2:21" ht="18" customHeight="1" x14ac:dyDescent="0.25">
      <c r="B53" s="27"/>
      <c r="C53" s="88" t="s">
        <v>229</v>
      </c>
      <c r="D53" s="68"/>
      <c r="E53" s="69"/>
      <c r="F53" s="69"/>
      <c r="G53" s="69"/>
      <c r="H53" s="69"/>
      <c r="I53" s="68"/>
      <c r="J53" s="68"/>
      <c r="K53" s="68"/>
      <c r="L53" s="69"/>
      <c r="M53" s="69"/>
      <c r="N53" s="69"/>
      <c r="O53" s="69"/>
      <c r="P53" s="69"/>
      <c r="Q53" s="69"/>
      <c r="R53" s="69"/>
      <c r="S53" s="69"/>
      <c r="T53" s="69"/>
      <c r="U53" s="28"/>
    </row>
    <row r="54" spans="2:21" x14ac:dyDescent="0.2">
      <c r="B54" s="27"/>
      <c r="C54" s="29"/>
      <c r="D54" s="29"/>
      <c r="E54" s="29"/>
      <c r="F54" s="29"/>
      <c r="G54" s="29"/>
      <c r="H54" s="29"/>
      <c r="I54" s="29"/>
      <c r="J54" s="29"/>
      <c r="O54" s="29"/>
      <c r="P54" s="29"/>
      <c r="Q54" s="29"/>
      <c r="R54" s="29"/>
      <c r="S54" s="29"/>
      <c r="T54" s="29"/>
      <c r="U54" s="28"/>
    </row>
    <row r="55" spans="2:21" x14ac:dyDescent="0.2">
      <c r="B55" s="27"/>
      <c r="G55" s="29"/>
      <c r="H55" s="29"/>
      <c r="K55" s="276" t="s">
        <v>230</v>
      </c>
      <c r="L55" s="276"/>
      <c r="M55" s="276"/>
      <c r="N55" s="276"/>
      <c r="O55" s="29"/>
      <c r="P55" s="29"/>
      <c r="Q55" s="29"/>
      <c r="R55" s="29"/>
      <c r="S55" s="29"/>
      <c r="T55" s="29"/>
      <c r="U55" s="28"/>
    </row>
    <row r="56" spans="2:21" ht="15" x14ac:dyDescent="0.25">
      <c r="B56" s="27"/>
      <c r="I56" s="278" t="str">
        <f>+Autodiagnóstico!C10</f>
        <v>Aprestamiento institucional para promover la Rendición de Cuentas</v>
      </c>
      <c r="J56" s="278"/>
      <c r="K56" s="278"/>
      <c r="L56" s="278"/>
      <c r="M56" s="278"/>
      <c r="N56" s="278"/>
      <c r="O56" s="278"/>
      <c r="P56" s="278"/>
      <c r="Q56" s="29"/>
      <c r="R56" s="29"/>
      <c r="S56" s="29"/>
      <c r="T56" s="29"/>
      <c r="U56" s="28"/>
    </row>
    <row r="57" spans="2:21" x14ac:dyDescent="0.2">
      <c r="B57" s="27"/>
      <c r="C57" s="29"/>
      <c r="D57" s="29"/>
      <c r="E57" s="29"/>
      <c r="F57" s="29"/>
      <c r="G57" s="29"/>
      <c r="H57" s="29"/>
      <c r="I57" s="29"/>
      <c r="J57" s="29"/>
      <c r="K57" s="29"/>
      <c r="L57" s="29"/>
      <c r="M57" s="29"/>
      <c r="N57" s="29"/>
      <c r="O57" s="29"/>
      <c r="P57" s="29"/>
      <c r="Q57" s="29"/>
      <c r="R57" s="29"/>
      <c r="S57" s="29"/>
      <c r="T57" s="29"/>
      <c r="U57" s="28"/>
    </row>
    <row r="58" spans="2:21" x14ac:dyDescent="0.2">
      <c r="B58" s="27"/>
      <c r="G58" s="29"/>
      <c r="H58" s="29"/>
      <c r="L58" s="29"/>
      <c r="P58" s="29"/>
      <c r="Q58" s="29"/>
      <c r="R58" s="29"/>
      <c r="S58" s="29"/>
      <c r="T58" s="29"/>
      <c r="U58" s="28"/>
    </row>
    <row r="59" spans="2:21" x14ac:dyDescent="0.2">
      <c r="B59" s="27"/>
      <c r="G59" s="29"/>
      <c r="H59" s="29"/>
      <c r="J59" s="29" t="s">
        <v>231</v>
      </c>
      <c r="K59" s="26" t="s">
        <v>222</v>
      </c>
      <c r="L59" s="29" t="s">
        <v>223</v>
      </c>
      <c r="P59" s="29"/>
      <c r="Q59" s="29"/>
      <c r="R59" s="29"/>
      <c r="S59" s="29"/>
      <c r="T59" s="29"/>
      <c r="U59" s="28"/>
    </row>
    <row r="60" spans="2:21" x14ac:dyDescent="0.2">
      <c r="B60" s="27"/>
      <c r="G60" s="29"/>
      <c r="H60" s="29"/>
      <c r="J60" s="29" t="str">
        <f>+Autodiagnóstico!E10</f>
        <v>Analizar las debilidades y fortalezas para la rendición de cuentas</v>
      </c>
      <c r="K60" s="26">
        <v>100</v>
      </c>
      <c r="L60" s="30">
        <f>+Autodiagnóstico!F10</f>
        <v>64.2</v>
      </c>
      <c r="P60" s="29"/>
      <c r="Q60" s="29"/>
      <c r="R60" s="29"/>
      <c r="S60" s="29"/>
      <c r="T60" s="29"/>
      <c r="U60" s="28"/>
    </row>
    <row r="61" spans="2:21" x14ac:dyDescent="0.2">
      <c r="B61" s="27"/>
      <c r="C61" s="29"/>
      <c r="D61" s="29"/>
      <c r="E61" s="29"/>
      <c r="F61" s="29"/>
      <c r="G61" s="29"/>
      <c r="H61" s="29"/>
      <c r="I61" s="29"/>
      <c r="J61" s="29" t="str">
        <f>+Autodiagnóstico!E15</f>
        <v>Identificar espacios de articulación y cooperación para la rendición de cuentas</v>
      </c>
      <c r="K61" s="29">
        <v>100</v>
      </c>
      <c r="L61" s="30">
        <f>+Autodiagnóstico!F15</f>
        <v>83.333333333333329</v>
      </c>
      <c r="M61" s="29"/>
      <c r="N61" s="29"/>
      <c r="O61" s="29"/>
      <c r="P61" s="29"/>
      <c r="Q61" s="29"/>
      <c r="R61" s="29"/>
      <c r="S61" s="29"/>
      <c r="T61" s="29"/>
      <c r="U61" s="28"/>
    </row>
    <row r="62" spans="2:21" x14ac:dyDescent="0.2">
      <c r="B62" s="27"/>
      <c r="C62" s="29"/>
      <c r="D62" s="29"/>
      <c r="E62" s="29"/>
      <c r="F62" s="29"/>
      <c r="G62" s="29"/>
      <c r="H62" s="29"/>
      <c r="I62" s="29"/>
      <c r="J62" s="29"/>
      <c r="K62" s="29"/>
      <c r="L62" s="29"/>
      <c r="M62" s="29"/>
      <c r="N62" s="29"/>
      <c r="O62" s="29"/>
      <c r="P62" s="29"/>
      <c r="Q62" s="29"/>
      <c r="R62" s="29"/>
      <c r="S62" s="29"/>
      <c r="T62" s="29"/>
      <c r="U62" s="28"/>
    </row>
    <row r="63" spans="2:21" x14ac:dyDescent="0.2">
      <c r="B63" s="27"/>
      <c r="C63" s="29"/>
      <c r="D63" s="29"/>
      <c r="E63" s="29"/>
      <c r="F63" s="29"/>
      <c r="G63" s="29"/>
      <c r="H63" s="29"/>
      <c r="I63" s="29"/>
      <c r="J63" s="29"/>
      <c r="K63" s="29"/>
      <c r="L63" s="29"/>
      <c r="M63" s="29"/>
      <c r="N63" s="29"/>
      <c r="O63" s="29"/>
      <c r="P63" s="29"/>
      <c r="Q63" s="29"/>
      <c r="R63" s="29"/>
      <c r="S63" s="29"/>
      <c r="T63" s="29"/>
      <c r="U63" s="28"/>
    </row>
    <row r="64" spans="2:21" x14ac:dyDescent="0.2">
      <c r="B64" s="27"/>
      <c r="C64" s="29"/>
      <c r="D64" s="29"/>
      <c r="E64" s="29"/>
      <c r="F64" s="29"/>
      <c r="G64" s="29"/>
      <c r="H64" s="29"/>
      <c r="I64" s="29"/>
      <c r="J64" s="29"/>
      <c r="K64" s="29"/>
      <c r="L64" s="29"/>
      <c r="M64" s="29"/>
      <c r="N64" s="29"/>
      <c r="O64" s="29"/>
      <c r="P64" s="29"/>
      <c r="Q64" s="29"/>
      <c r="R64" s="29"/>
      <c r="S64" s="29"/>
      <c r="T64" s="29"/>
      <c r="U64" s="28"/>
    </row>
    <row r="65" spans="2:21" x14ac:dyDescent="0.2">
      <c r="B65" s="27"/>
      <c r="C65" s="29"/>
      <c r="D65" s="29"/>
      <c r="E65" s="29"/>
      <c r="F65" s="29"/>
      <c r="G65" s="29"/>
      <c r="H65" s="29"/>
      <c r="I65" s="29"/>
      <c r="J65" s="29"/>
      <c r="K65" s="29"/>
      <c r="L65" s="29"/>
      <c r="M65" s="29"/>
      <c r="N65" s="29"/>
      <c r="O65" s="29"/>
      <c r="P65" s="29"/>
      <c r="Q65" s="29"/>
      <c r="R65" s="29"/>
      <c r="S65" s="29"/>
      <c r="T65" s="29"/>
      <c r="U65" s="28"/>
    </row>
    <row r="66" spans="2:21" x14ac:dyDescent="0.2">
      <c r="B66" s="27"/>
      <c r="C66" s="29"/>
      <c r="D66" s="29"/>
      <c r="E66" s="29"/>
      <c r="F66" s="29"/>
      <c r="G66" s="29"/>
      <c r="H66" s="29"/>
      <c r="I66" s="29"/>
      <c r="J66" s="29"/>
      <c r="K66" s="29"/>
      <c r="L66" s="29"/>
      <c r="M66" s="29"/>
      <c r="N66" s="29"/>
      <c r="O66" s="29"/>
      <c r="P66" s="29"/>
      <c r="Q66" s="29"/>
      <c r="R66" s="29"/>
      <c r="S66" s="29"/>
      <c r="T66" s="29"/>
      <c r="U66" s="28"/>
    </row>
    <row r="67" spans="2:21" x14ac:dyDescent="0.2">
      <c r="B67" s="27"/>
      <c r="C67" s="29"/>
      <c r="D67" s="29"/>
      <c r="E67" s="29"/>
      <c r="F67" s="29"/>
      <c r="G67" s="29"/>
      <c r="H67" s="29"/>
      <c r="I67" s="29"/>
      <c r="J67" s="29"/>
      <c r="K67" s="29"/>
      <c r="L67" s="29"/>
      <c r="M67" s="29"/>
      <c r="N67" s="29"/>
      <c r="O67" s="29"/>
      <c r="P67" s="29"/>
      <c r="Q67" s="29"/>
      <c r="R67" s="29"/>
      <c r="S67" s="29"/>
      <c r="T67" s="29"/>
      <c r="U67" s="28"/>
    </row>
    <row r="68" spans="2:21" x14ac:dyDescent="0.2">
      <c r="B68" s="27"/>
      <c r="C68" s="29"/>
      <c r="D68" s="29"/>
      <c r="E68" s="29"/>
      <c r="F68" s="29"/>
      <c r="G68" s="29"/>
      <c r="H68" s="29"/>
      <c r="I68" s="29"/>
      <c r="J68" s="29"/>
      <c r="K68" s="29"/>
      <c r="L68" s="29"/>
      <c r="M68" s="29"/>
      <c r="N68" s="29"/>
      <c r="O68" s="29"/>
      <c r="P68" s="29"/>
      <c r="Q68" s="29"/>
      <c r="R68" s="29"/>
      <c r="S68" s="29"/>
      <c r="T68" s="29"/>
      <c r="U68" s="28"/>
    </row>
    <row r="69" spans="2:21" x14ac:dyDescent="0.2">
      <c r="B69" s="27"/>
      <c r="C69" s="29"/>
      <c r="D69" s="29"/>
      <c r="E69" s="29"/>
      <c r="F69" s="29"/>
      <c r="G69" s="29"/>
      <c r="H69" s="29"/>
      <c r="I69" s="29"/>
      <c r="J69" s="29"/>
      <c r="K69" s="29"/>
      <c r="L69" s="29"/>
      <c r="M69" s="29"/>
      <c r="N69" s="29"/>
      <c r="O69" s="29"/>
      <c r="P69" s="29"/>
      <c r="Q69" s="29"/>
      <c r="R69" s="29"/>
      <c r="S69" s="29"/>
      <c r="T69" s="29"/>
      <c r="U69" s="28"/>
    </row>
    <row r="70" spans="2:21" x14ac:dyDescent="0.2">
      <c r="B70" s="27"/>
      <c r="C70" s="29"/>
      <c r="D70" s="29"/>
      <c r="E70" s="29"/>
      <c r="F70" s="29"/>
      <c r="G70" s="29"/>
      <c r="H70" s="29"/>
      <c r="I70" s="29"/>
      <c r="J70" s="29"/>
      <c r="K70" s="29"/>
      <c r="L70" s="29"/>
      <c r="M70" s="29"/>
      <c r="N70" s="29"/>
      <c r="O70" s="29"/>
      <c r="P70" s="29"/>
      <c r="Q70" s="29"/>
      <c r="R70" s="29"/>
      <c r="S70" s="29"/>
      <c r="T70" s="29"/>
      <c r="U70" s="28"/>
    </row>
    <row r="71" spans="2:21" x14ac:dyDescent="0.2">
      <c r="B71" s="27"/>
      <c r="C71" s="29"/>
      <c r="D71" s="29"/>
      <c r="E71" s="29"/>
      <c r="F71" s="29"/>
      <c r="G71" s="29"/>
      <c r="H71" s="29"/>
      <c r="I71" s="29"/>
      <c r="J71" s="29"/>
      <c r="K71" s="29"/>
      <c r="L71" s="29"/>
      <c r="M71" s="29"/>
      <c r="N71" s="29"/>
      <c r="O71" s="29"/>
      <c r="P71" s="29"/>
      <c r="Q71" s="29"/>
      <c r="R71" s="29"/>
      <c r="S71" s="29"/>
      <c r="T71" s="29"/>
      <c r="U71" s="28"/>
    </row>
    <row r="72" spans="2:21" x14ac:dyDescent="0.2">
      <c r="B72" s="27"/>
      <c r="C72" s="29"/>
      <c r="D72" s="29"/>
      <c r="E72" s="29"/>
      <c r="F72" s="29"/>
      <c r="G72" s="29"/>
      <c r="H72" s="29"/>
      <c r="I72" s="29"/>
      <c r="J72" s="29"/>
      <c r="K72" s="29"/>
      <c r="L72" s="29"/>
      <c r="M72" s="29"/>
      <c r="N72" s="29"/>
      <c r="O72" s="29"/>
      <c r="P72" s="29"/>
      <c r="Q72" s="29"/>
      <c r="R72" s="29"/>
      <c r="S72" s="29"/>
      <c r="T72" s="29"/>
      <c r="U72" s="28"/>
    </row>
    <row r="73" spans="2:21" x14ac:dyDescent="0.2">
      <c r="B73" s="27"/>
      <c r="C73" s="29"/>
      <c r="D73" s="29"/>
      <c r="E73" s="29"/>
      <c r="F73" s="29"/>
      <c r="G73" s="29"/>
      <c r="H73" s="29"/>
      <c r="I73" s="29"/>
      <c r="J73" s="29"/>
      <c r="K73" s="29"/>
      <c r="L73" s="29"/>
      <c r="M73" s="29"/>
      <c r="N73" s="29"/>
      <c r="O73" s="29"/>
      <c r="P73" s="29"/>
      <c r="Q73" s="29"/>
      <c r="R73" s="29"/>
      <c r="S73" s="29"/>
      <c r="T73" s="29"/>
      <c r="U73" s="28"/>
    </row>
    <row r="74" spans="2:21" x14ac:dyDescent="0.2">
      <c r="B74" s="27"/>
      <c r="C74" s="29"/>
      <c r="D74" s="29"/>
      <c r="E74" s="29"/>
      <c r="F74" s="29"/>
      <c r="G74" s="29"/>
      <c r="H74" s="29"/>
      <c r="I74" s="29"/>
      <c r="J74" s="29"/>
      <c r="K74" s="29"/>
      <c r="L74" s="29"/>
      <c r="M74" s="29"/>
      <c r="N74" s="29"/>
      <c r="O74" s="29"/>
      <c r="P74" s="29"/>
      <c r="Q74" s="29"/>
      <c r="R74" s="29"/>
      <c r="S74" s="29"/>
      <c r="T74" s="29"/>
      <c r="U74" s="28"/>
    </row>
    <row r="75" spans="2:21" x14ac:dyDescent="0.2">
      <c r="B75" s="27"/>
      <c r="C75" s="29"/>
      <c r="D75" s="29"/>
      <c r="E75" s="29"/>
      <c r="F75" s="29"/>
      <c r="G75" s="29"/>
      <c r="H75" s="29"/>
      <c r="I75" s="29"/>
      <c r="J75" s="29"/>
      <c r="K75" s="29"/>
      <c r="L75" s="29"/>
      <c r="M75" s="29"/>
      <c r="N75" s="29"/>
      <c r="O75" s="29"/>
      <c r="P75" s="29"/>
      <c r="Q75" s="29"/>
      <c r="R75" s="29"/>
      <c r="S75" s="29"/>
      <c r="T75" s="29"/>
      <c r="U75" s="28"/>
    </row>
    <row r="76" spans="2:21" x14ac:dyDescent="0.2">
      <c r="B76" s="27"/>
      <c r="C76" s="29"/>
      <c r="D76" s="29"/>
      <c r="E76" s="29"/>
      <c r="F76" s="29"/>
      <c r="G76" s="29"/>
      <c r="H76" s="29"/>
      <c r="I76" s="29"/>
      <c r="J76" s="29"/>
      <c r="K76" s="29"/>
      <c r="L76" s="29"/>
      <c r="M76" s="29"/>
      <c r="N76" s="29"/>
      <c r="O76" s="29"/>
      <c r="P76" s="29"/>
      <c r="Q76" s="29"/>
      <c r="R76" s="29"/>
      <c r="S76" s="29"/>
      <c r="T76" s="29"/>
      <c r="U76" s="28"/>
    </row>
    <row r="77" spans="2:21" x14ac:dyDescent="0.2">
      <c r="B77" s="27"/>
      <c r="C77" s="29"/>
      <c r="D77" s="29"/>
      <c r="E77" s="29"/>
      <c r="F77" s="29"/>
      <c r="G77" s="29"/>
      <c r="H77" s="29"/>
      <c r="I77" s="29"/>
      <c r="J77" s="29"/>
      <c r="K77" s="29"/>
      <c r="L77" s="29"/>
      <c r="M77" s="29"/>
      <c r="N77" s="29"/>
      <c r="O77" s="29"/>
      <c r="P77" s="29"/>
      <c r="Q77" s="29"/>
      <c r="R77" s="29"/>
      <c r="S77" s="29"/>
      <c r="T77" s="29"/>
      <c r="U77" s="28"/>
    </row>
    <row r="78" spans="2:21" x14ac:dyDescent="0.2">
      <c r="B78" s="27"/>
      <c r="C78" s="29"/>
      <c r="D78" s="29"/>
      <c r="E78" s="29"/>
      <c r="F78" s="29"/>
      <c r="G78" s="29"/>
      <c r="H78" s="29"/>
      <c r="I78" s="29"/>
      <c r="J78" s="29"/>
      <c r="K78" s="29"/>
      <c r="L78" s="29"/>
      <c r="M78" s="29"/>
      <c r="N78" s="29"/>
      <c r="O78" s="29"/>
      <c r="P78" s="29"/>
      <c r="Q78" s="29"/>
      <c r="R78" s="29"/>
      <c r="S78" s="29"/>
      <c r="T78" s="29"/>
      <c r="U78" s="28"/>
    </row>
    <row r="79" spans="2:21" x14ac:dyDescent="0.2">
      <c r="B79" s="27"/>
      <c r="C79" s="29"/>
      <c r="D79" s="29"/>
      <c r="E79" s="29"/>
      <c r="F79" s="29"/>
      <c r="G79" s="29"/>
      <c r="H79" s="29"/>
      <c r="I79" s="29"/>
      <c r="J79" s="29"/>
      <c r="K79" s="29"/>
      <c r="L79" s="29"/>
      <c r="M79" s="29"/>
      <c r="N79" s="29"/>
      <c r="O79" s="29"/>
      <c r="P79" s="29"/>
      <c r="Q79" s="29"/>
      <c r="R79" s="29"/>
      <c r="S79" s="29"/>
      <c r="T79" s="29"/>
      <c r="U79" s="28"/>
    </row>
    <row r="80" spans="2:21" x14ac:dyDescent="0.2">
      <c r="B80" s="27"/>
      <c r="C80" s="29"/>
      <c r="D80" s="29"/>
      <c r="E80" s="29"/>
      <c r="F80" s="29"/>
      <c r="G80" s="29"/>
      <c r="H80" s="29"/>
      <c r="I80" s="29"/>
      <c r="K80" s="276" t="s">
        <v>232</v>
      </c>
      <c r="L80" s="276"/>
      <c r="M80" s="276"/>
      <c r="N80" s="276"/>
      <c r="O80" s="29"/>
      <c r="P80" s="29"/>
      <c r="Q80" s="29"/>
      <c r="R80" s="29"/>
      <c r="S80" s="29"/>
      <c r="T80" s="29"/>
      <c r="U80" s="28"/>
    </row>
    <row r="81" spans="2:21" ht="15" x14ac:dyDescent="0.25">
      <c r="B81" s="27"/>
      <c r="C81" s="29"/>
      <c r="D81" s="29"/>
      <c r="E81" s="29"/>
      <c r="F81" s="29"/>
      <c r="G81" s="29"/>
      <c r="H81" s="29"/>
      <c r="J81" s="271" t="str">
        <f>+Autodiagnóstico!C18</f>
        <v>Diseño de la Estrategia de Rendición de Cuentas</v>
      </c>
      <c r="K81" s="271"/>
      <c r="L81" s="271"/>
      <c r="M81" s="271"/>
      <c r="N81" s="271"/>
      <c r="O81" s="271"/>
      <c r="P81" s="29"/>
      <c r="Q81" s="29"/>
      <c r="R81" s="29"/>
      <c r="S81" s="29"/>
      <c r="T81" s="29"/>
      <c r="U81" s="28"/>
    </row>
    <row r="82" spans="2:21" x14ac:dyDescent="0.2">
      <c r="B82" s="27"/>
      <c r="C82" s="29"/>
      <c r="D82" s="29"/>
      <c r="E82" s="29"/>
      <c r="F82" s="29"/>
      <c r="G82" s="29"/>
      <c r="H82" s="29"/>
      <c r="I82" s="29"/>
      <c r="K82" s="156"/>
      <c r="L82" s="156"/>
      <c r="M82" s="156"/>
      <c r="N82" s="156"/>
      <c r="O82" s="29"/>
      <c r="P82" s="29"/>
      <c r="Q82" s="29"/>
      <c r="R82" s="29"/>
      <c r="S82" s="29"/>
      <c r="T82" s="29"/>
      <c r="U82" s="28"/>
    </row>
    <row r="83" spans="2:21" x14ac:dyDescent="0.2">
      <c r="B83" s="27"/>
      <c r="C83" s="29"/>
      <c r="D83" s="29"/>
      <c r="E83" s="29"/>
      <c r="F83" s="29"/>
      <c r="G83" s="29"/>
      <c r="H83" s="29"/>
      <c r="I83" s="29"/>
      <c r="J83" s="29"/>
      <c r="K83" s="29"/>
      <c r="L83" s="29"/>
      <c r="M83" s="29"/>
      <c r="N83" s="29"/>
      <c r="O83" s="29"/>
      <c r="P83" s="29"/>
      <c r="Q83" s="29"/>
      <c r="R83" s="29"/>
      <c r="S83" s="29"/>
      <c r="T83" s="29"/>
      <c r="U83" s="28"/>
    </row>
    <row r="84" spans="2:21" x14ac:dyDescent="0.2">
      <c r="B84" s="27"/>
      <c r="C84" s="29"/>
      <c r="D84" s="39"/>
      <c r="E84" s="29"/>
      <c r="F84" s="29"/>
      <c r="G84" s="29"/>
      <c r="H84" s="29"/>
      <c r="I84" s="29"/>
      <c r="J84" s="29" t="s">
        <v>233</v>
      </c>
      <c r="K84" s="26" t="s">
        <v>222</v>
      </c>
      <c r="L84" s="29" t="s">
        <v>223</v>
      </c>
      <c r="M84" s="29"/>
      <c r="N84" s="29"/>
      <c r="O84" s="29"/>
      <c r="P84" s="29"/>
      <c r="Q84" s="29"/>
      <c r="R84" s="29"/>
      <c r="S84" s="29"/>
      <c r="T84" s="29"/>
      <c r="U84" s="28"/>
    </row>
    <row r="85" spans="2:21" x14ac:dyDescent="0.2">
      <c r="B85" s="27"/>
      <c r="C85" s="29"/>
      <c r="D85" s="29"/>
      <c r="E85" s="29"/>
      <c r="F85" s="29"/>
      <c r="G85" s="29"/>
      <c r="H85" s="29"/>
      <c r="I85" s="29"/>
      <c r="J85" s="29" t="s">
        <v>234</v>
      </c>
      <c r="K85" s="26">
        <v>100</v>
      </c>
      <c r="L85" s="63">
        <f>+Autodiagnóstico!F18</f>
        <v>47.25</v>
      </c>
      <c r="M85" s="29"/>
      <c r="N85" s="29"/>
      <c r="O85" s="29"/>
      <c r="P85" s="29"/>
      <c r="Q85" s="29"/>
      <c r="R85" s="29"/>
      <c r="S85" s="29"/>
      <c r="T85" s="29"/>
      <c r="U85" s="28"/>
    </row>
    <row r="86" spans="2:21" x14ac:dyDescent="0.2">
      <c r="B86" s="27"/>
      <c r="C86" s="29"/>
      <c r="D86" s="29"/>
      <c r="E86" s="29"/>
      <c r="F86" s="29"/>
      <c r="G86" s="29"/>
      <c r="H86" s="29"/>
      <c r="I86" s="29"/>
      <c r="J86" s="29" t="s">
        <v>235</v>
      </c>
      <c r="K86" s="29">
        <v>100</v>
      </c>
      <c r="L86" s="63">
        <f>+Autodiagnóstico!F26</f>
        <v>54.090909090909093</v>
      </c>
      <c r="M86" s="29"/>
      <c r="N86" s="29"/>
      <c r="O86" s="29"/>
      <c r="P86" s="29"/>
      <c r="Q86" s="29"/>
      <c r="R86" s="29"/>
      <c r="S86" s="29"/>
      <c r="T86" s="29"/>
      <c r="U86" s="28"/>
    </row>
    <row r="87" spans="2:21" x14ac:dyDescent="0.2">
      <c r="B87" s="27"/>
      <c r="C87" s="29"/>
      <c r="D87" s="29"/>
      <c r="E87" s="29"/>
      <c r="F87" s="29"/>
      <c r="G87" s="29"/>
      <c r="H87" s="29"/>
      <c r="I87" s="29"/>
      <c r="J87" s="29"/>
      <c r="K87" s="29"/>
      <c r="N87" s="29"/>
      <c r="O87" s="29"/>
      <c r="P87" s="29"/>
      <c r="Q87" s="29"/>
      <c r="R87" s="29"/>
      <c r="S87" s="29"/>
      <c r="T87" s="29"/>
      <c r="U87" s="28"/>
    </row>
    <row r="88" spans="2:21" x14ac:dyDescent="0.2">
      <c r="B88" s="27"/>
      <c r="C88" s="29"/>
      <c r="D88" s="29"/>
      <c r="E88" s="29"/>
      <c r="F88" s="29"/>
      <c r="G88" s="29"/>
      <c r="H88" s="29"/>
      <c r="I88" s="29"/>
      <c r="J88" s="29"/>
      <c r="K88" s="29"/>
      <c r="N88" s="29"/>
      <c r="O88" s="29"/>
      <c r="P88" s="29"/>
      <c r="Q88" s="29"/>
      <c r="R88" s="29"/>
      <c r="S88" s="29"/>
      <c r="T88" s="29"/>
      <c r="U88" s="28"/>
    </row>
    <row r="89" spans="2:21" x14ac:dyDescent="0.2">
      <c r="B89" s="27"/>
      <c r="C89" s="29"/>
      <c r="D89" s="29"/>
      <c r="E89" s="29"/>
      <c r="F89" s="29"/>
      <c r="G89" s="29"/>
      <c r="H89" s="29"/>
      <c r="I89" s="29"/>
      <c r="J89" s="29"/>
      <c r="K89" s="29"/>
      <c r="N89" s="29"/>
      <c r="O89" s="29"/>
      <c r="P89" s="29"/>
      <c r="Q89" s="29"/>
      <c r="R89" s="29"/>
      <c r="S89" s="29"/>
      <c r="T89" s="29"/>
      <c r="U89" s="28"/>
    </row>
    <row r="90" spans="2:21" x14ac:dyDescent="0.2">
      <c r="B90" s="27"/>
      <c r="C90" s="29"/>
      <c r="D90" s="29"/>
      <c r="E90" s="29"/>
      <c r="F90" s="29"/>
      <c r="G90" s="29"/>
      <c r="H90" s="29"/>
      <c r="I90" s="29"/>
      <c r="J90" s="29"/>
      <c r="K90" s="29"/>
      <c r="N90" s="29"/>
      <c r="O90" s="29"/>
      <c r="P90" s="29"/>
      <c r="Q90" s="29"/>
      <c r="R90" s="29"/>
      <c r="S90" s="29"/>
      <c r="T90" s="29"/>
      <c r="U90" s="28"/>
    </row>
    <row r="91" spans="2:21" x14ac:dyDescent="0.2">
      <c r="B91" s="27"/>
      <c r="C91" s="29"/>
      <c r="D91" s="29"/>
      <c r="E91" s="29"/>
      <c r="F91" s="29"/>
      <c r="G91" s="29"/>
      <c r="H91" s="29"/>
      <c r="I91" s="29"/>
      <c r="J91" s="29"/>
      <c r="K91" s="29"/>
      <c r="L91" s="29"/>
      <c r="M91" s="29"/>
      <c r="N91" s="29"/>
      <c r="O91" s="29"/>
      <c r="P91" s="29"/>
      <c r="Q91" s="29"/>
      <c r="R91" s="29"/>
      <c r="S91" s="29"/>
      <c r="T91" s="29"/>
      <c r="U91" s="28"/>
    </row>
    <row r="92" spans="2:21" x14ac:dyDescent="0.2">
      <c r="B92" s="27"/>
      <c r="C92" s="29"/>
      <c r="D92" s="29"/>
      <c r="E92" s="29"/>
      <c r="F92" s="29"/>
      <c r="G92" s="29"/>
      <c r="H92" s="29"/>
      <c r="I92" s="29"/>
      <c r="J92" s="29"/>
      <c r="K92" s="29"/>
      <c r="L92" s="29"/>
      <c r="M92" s="29"/>
      <c r="N92" s="29"/>
      <c r="O92" s="29"/>
      <c r="P92" s="29"/>
      <c r="Q92" s="29"/>
      <c r="R92" s="29"/>
      <c r="S92" s="29"/>
      <c r="T92" s="29"/>
      <c r="U92" s="28"/>
    </row>
    <row r="93" spans="2:21" x14ac:dyDescent="0.2">
      <c r="B93" s="27"/>
      <c r="C93" s="29"/>
      <c r="D93" s="29"/>
      <c r="E93" s="29"/>
      <c r="F93" s="29"/>
      <c r="G93" s="29"/>
      <c r="H93" s="29"/>
      <c r="I93" s="29"/>
      <c r="J93" s="29"/>
      <c r="K93" s="29"/>
      <c r="L93" s="29"/>
      <c r="M93" s="29"/>
      <c r="N93" s="29"/>
      <c r="O93" s="29"/>
      <c r="P93" s="29"/>
      <c r="Q93" s="29"/>
      <c r="R93" s="29"/>
      <c r="S93" s="29"/>
      <c r="T93" s="29"/>
      <c r="U93" s="28"/>
    </row>
    <row r="94" spans="2:21" x14ac:dyDescent="0.2">
      <c r="B94" s="27"/>
      <c r="C94" s="29"/>
      <c r="D94" s="29"/>
      <c r="E94" s="29"/>
      <c r="F94" s="29"/>
      <c r="G94" s="29"/>
      <c r="H94" s="29"/>
      <c r="I94" s="29"/>
      <c r="J94" s="29"/>
      <c r="K94" s="29"/>
      <c r="L94" s="29"/>
      <c r="M94" s="29"/>
      <c r="N94" s="29"/>
      <c r="O94" s="29"/>
      <c r="P94" s="29"/>
      <c r="Q94" s="29"/>
      <c r="R94" s="29"/>
      <c r="S94" s="29"/>
      <c r="T94" s="29"/>
      <c r="U94" s="28"/>
    </row>
    <row r="95" spans="2:21" x14ac:dyDescent="0.2">
      <c r="B95" s="27"/>
      <c r="C95" s="29"/>
      <c r="D95" s="29"/>
      <c r="E95" s="29"/>
      <c r="F95" s="29"/>
      <c r="G95" s="29"/>
      <c r="H95" s="29"/>
      <c r="I95" s="29"/>
      <c r="J95" s="29"/>
      <c r="K95" s="29"/>
      <c r="L95" s="29"/>
      <c r="M95" s="29"/>
      <c r="N95" s="29"/>
      <c r="O95" s="29"/>
      <c r="P95" s="29"/>
      <c r="Q95" s="29"/>
      <c r="R95" s="29"/>
      <c r="S95" s="29"/>
      <c r="T95" s="29"/>
      <c r="U95" s="28"/>
    </row>
    <row r="96" spans="2:21" x14ac:dyDescent="0.2">
      <c r="B96" s="27"/>
      <c r="C96" s="29"/>
      <c r="D96" s="29"/>
      <c r="E96" s="29"/>
      <c r="F96" s="29"/>
      <c r="G96" s="29"/>
      <c r="H96" s="29"/>
      <c r="I96" s="29"/>
      <c r="J96" s="29"/>
      <c r="K96" s="29"/>
      <c r="L96" s="29"/>
      <c r="M96" s="29"/>
      <c r="N96" s="29"/>
      <c r="O96" s="29"/>
      <c r="P96" s="29"/>
      <c r="Q96" s="29"/>
      <c r="R96" s="29"/>
      <c r="S96" s="29"/>
      <c r="T96" s="29"/>
      <c r="U96" s="28"/>
    </row>
    <row r="97" spans="2:21" x14ac:dyDescent="0.2">
      <c r="B97" s="27"/>
      <c r="C97" s="29"/>
      <c r="D97" s="29"/>
      <c r="E97" s="29"/>
      <c r="F97" s="29"/>
      <c r="G97" s="29"/>
      <c r="H97" s="29"/>
      <c r="I97" s="29"/>
      <c r="J97" s="29"/>
      <c r="K97" s="29"/>
      <c r="L97" s="29"/>
      <c r="M97" s="29"/>
      <c r="N97" s="29"/>
      <c r="O97" s="29"/>
      <c r="P97" s="29"/>
      <c r="Q97" s="29"/>
      <c r="R97" s="29"/>
      <c r="S97" s="29"/>
      <c r="T97" s="29"/>
      <c r="U97" s="28"/>
    </row>
    <row r="98" spans="2:21" x14ac:dyDescent="0.2">
      <c r="B98" s="27"/>
      <c r="C98" s="29"/>
      <c r="D98" s="29"/>
      <c r="E98" s="29"/>
      <c r="F98" s="29"/>
      <c r="G98" s="29"/>
      <c r="H98" s="29"/>
      <c r="I98" s="29"/>
      <c r="J98" s="29"/>
      <c r="K98" s="29"/>
      <c r="L98" s="29"/>
      <c r="M98" s="29"/>
      <c r="N98" s="29"/>
      <c r="O98" s="29"/>
      <c r="P98" s="29"/>
      <c r="Q98" s="29"/>
      <c r="R98" s="29"/>
      <c r="S98" s="29"/>
      <c r="T98" s="29"/>
      <c r="U98" s="28"/>
    </row>
    <row r="99" spans="2:21" x14ac:dyDescent="0.2">
      <c r="B99" s="27"/>
      <c r="C99" s="29"/>
      <c r="D99" s="29"/>
      <c r="E99" s="29"/>
      <c r="F99" s="29"/>
      <c r="G99" s="29"/>
      <c r="H99" s="29"/>
      <c r="I99" s="29"/>
      <c r="J99" s="29"/>
      <c r="K99" s="29"/>
      <c r="L99" s="29"/>
      <c r="M99" s="29"/>
      <c r="N99" s="29"/>
      <c r="O99" s="29"/>
      <c r="P99" s="29"/>
      <c r="Q99" s="29"/>
      <c r="R99" s="29"/>
      <c r="S99" s="29"/>
      <c r="T99" s="29"/>
      <c r="U99" s="28"/>
    </row>
    <row r="100" spans="2:21" x14ac:dyDescent="0.2">
      <c r="B100" s="27"/>
      <c r="C100" s="29"/>
      <c r="D100" s="29"/>
      <c r="E100" s="29"/>
      <c r="F100" s="29"/>
      <c r="G100" s="29"/>
      <c r="H100" s="29"/>
      <c r="I100" s="29"/>
      <c r="J100" s="29"/>
      <c r="K100" s="29"/>
      <c r="L100" s="29"/>
      <c r="M100" s="29"/>
      <c r="N100" s="29"/>
      <c r="O100" s="29"/>
      <c r="P100" s="29"/>
      <c r="Q100" s="29"/>
      <c r="R100" s="29"/>
      <c r="S100" s="29"/>
      <c r="T100" s="29"/>
      <c r="U100" s="28"/>
    </row>
    <row r="101" spans="2:21" x14ac:dyDescent="0.2">
      <c r="B101" s="27"/>
      <c r="C101" s="29"/>
      <c r="D101" s="29"/>
      <c r="E101" s="29"/>
      <c r="F101" s="29"/>
      <c r="G101" s="29"/>
      <c r="H101" s="29"/>
      <c r="I101" s="29"/>
      <c r="J101" s="29"/>
      <c r="K101" s="29"/>
      <c r="L101" s="29"/>
      <c r="M101" s="29"/>
      <c r="N101" s="29"/>
      <c r="O101" s="29"/>
      <c r="P101" s="29"/>
      <c r="Q101" s="29"/>
      <c r="R101" s="29"/>
      <c r="S101" s="29"/>
      <c r="T101" s="29"/>
      <c r="U101" s="28"/>
    </row>
    <row r="102" spans="2:21" x14ac:dyDescent="0.2">
      <c r="B102" s="27"/>
      <c r="C102" s="29"/>
      <c r="D102" s="29"/>
      <c r="E102" s="29"/>
      <c r="F102" s="29"/>
      <c r="G102" s="29"/>
      <c r="H102" s="29"/>
      <c r="I102" s="29"/>
      <c r="J102" s="29"/>
      <c r="K102" s="29"/>
      <c r="L102" s="29"/>
      <c r="M102" s="29"/>
      <c r="N102" s="29"/>
      <c r="O102" s="29"/>
      <c r="P102" s="29"/>
      <c r="Q102" s="29"/>
      <c r="R102" s="29"/>
      <c r="S102" s="29"/>
      <c r="T102" s="29"/>
      <c r="U102" s="28"/>
    </row>
    <row r="103" spans="2:21" x14ac:dyDescent="0.2">
      <c r="B103" s="27"/>
      <c r="C103" s="29"/>
      <c r="D103" s="29"/>
      <c r="E103" s="29"/>
      <c r="F103" s="29"/>
      <c r="G103" s="29"/>
      <c r="H103" s="29"/>
      <c r="I103" s="29"/>
      <c r="J103" s="29"/>
      <c r="K103" s="29"/>
      <c r="L103" s="29"/>
      <c r="M103" s="29"/>
      <c r="N103" s="29"/>
      <c r="O103" s="29"/>
      <c r="P103" s="29"/>
      <c r="Q103" s="29"/>
      <c r="R103" s="29"/>
      <c r="S103" s="29"/>
      <c r="T103" s="29"/>
      <c r="U103" s="28"/>
    </row>
    <row r="104" spans="2:21" x14ac:dyDescent="0.2">
      <c r="B104" s="27"/>
      <c r="C104" s="29"/>
      <c r="D104" s="29"/>
      <c r="E104" s="29"/>
      <c r="F104" s="29"/>
      <c r="G104" s="29"/>
      <c r="H104" s="29"/>
      <c r="I104" s="29"/>
      <c r="J104" s="29"/>
      <c r="K104" s="29"/>
      <c r="L104" s="29"/>
      <c r="M104" s="29"/>
      <c r="N104" s="29"/>
      <c r="O104" s="29"/>
      <c r="P104" s="29"/>
      <c r="Q104" s="29"/>
      <c r="R104" s="29"/>
      <c r="S104" s="29"/>
      <c r="T104" s="29"/>
      <c r="U104" s="28"/>
    </row>
    <row r="105" spans="2:21" x14ac:dyDescent="0.2">
      <c r="B105" s="27"/>
      <c r="C105" s="29"/>
      <c r="D105" s="29"/>
      <c r="E105" s="29"/>
      <c r="F105" s="29"/>
      <c r="G105" s="29"/>
      <c r="H105" s="29"/>
      <c r="I105" s="29"/>
      <c r="J105" s="29"/>
      <c r="K105" s="29"/>
      <c r="L105" s="29"/>
      <c r="M105" s="29"/>
      <c r="N105" s="29"/>
      <c r="O105" s="29"/>
      <c r="P105" s="29"/>
      <c r="Q105" s="29"/>
      <c r="R105" s="29"/>
      <c r="S105" s="29"/>
      <c r="T105" s="29"/>
      <c r="U105" s="28"/>
    </row>
    <row r="106" spans="2:21" x14ac:dyDescent="0.2">
      <c r="B106" s="27"/>
      <c r="C106" s="29"/>
      <c r="D106" s="29"/>
      <c r="E106" s="29"/>
      <c r="F106" s="29"/>
      <c r="G106" s="29"/>
      <c r="H106" s="29"/>
      <c r="I106" s="29"/>
      <c r="K106" s="276" t="s">
        <v>236</v>
      </c>
      <c r="L106" s="276"/>
      <c r="M106" s="276"/>
      <c r="N106" s="276"/>
      <c r="O106" s="29"/>
      <c r="P106" s="29"/>
      <c r="Q106" s="29"/>
      <c r="R106" s="29"/>
      <c r="S106" s="29"/>
      <c r="T106" s="29"/>
      <c r="U106" s="28"/>
    </row>
    <row r="107" spans="2:21" ht="15" x14ac:dyDescent="0.25">
      <c r="B107" s="27"/>
      <c r="C107" s="29"/>
      <c r="D107" s="29"/>
      <c r="E107" s="29"/>
      <c r="F107" s="29"/>
      <c r="G107" s="29"/>
      <c r="H107" s="29"/>
      <c r="J107" s="271" t="str">
        <f>+Autodiagnóstico!C37</f>
        <v>Preparación para la Rendición de Cuentas</v>
      </c>
      <c r="K107" s="271"/>
      <c r="L107" s="271"/>
      <c r="M107" s="271"/>
      <c r="N107" s="271"/>
      <c r="O107" s="271"/>
      <c r="P107" s="29"/>
      <c r="Q107" s="29"/>
      <c r="R107" s="29"/>
      <c r="S107" s="29"/>
      <c r="T107" s="29"/>
      <c r="U107" s="28"/>
    </row>
    <row r="108" spans="2:21" ht="15" x14ac:dyDescent="0.25">
      <c r="B108" s="27"/>
      <c r="C108" s="29"/>
      <c r="D108" s="29"/>
      <c r="E108" s="29"/>
      <c r="F108" s="29"/>
      <c r="G108" s="29"/>
      <c r="H108" s="29"/>
      <c r="J108" s="155"/>
      <c r="K108" s="155"/>
      <c r="L108" s="155"/>
      <c r="M108" s="155"/>
      <c r="N108" s="155"/>
      <c r="O108" s="155"/>
      <c r="P108" s="29"/>
      <c r="Q108" s="29"/>
      <c r="R108" s="29"/>
      <c r="S108" s="29"/>
      <c r="T108" s="29"/>
      <c r="U108" s="28"/>
    </row>
    <row r="109" spans="2:21" ht="15" x14ac:dyDescent="0.25">
      <c r="B109" s="27"/>
      <c r="C109" s="29"/>
      <c r="D109" s="29"/>
      <c r="E109" s="29"/>
      <c r="F109" s="29"/>
      <c r="G109" s="29"/>
      <c r="H109" s="29"/>
      <c r="J109" s="155"/>
      <c r="K109" s="155"/>
      <c r="L109" s="155"/>
      <c r="M109" s="155"/>
      <c r="N109" s="155"/>
      <c r="O109" s="155"/>
      <c r="P109" s="29"/>
      <c r="Q109" s="29"/>
      <c r="R109" s="29"/>
      <c r="S109" s="29"/>
      <c r="T109" s="29"/>
      <c r="U109" s="28"/>
    </row>
    <row r="110" spans="2:21" ht="15" x14ac:dyDescent="0.25">
      <c r="B110" s="27"/>
      <c r="C110" s="29"/>
      <c r="D110" s="29"/>
      <c r="E110" s="29"/>
      <c r="F110" s="29"/>
      <c r="G110" s="29"/>
      <c r="H110" s="29"/>
      <c r="J110" s="155"/>
      <c r="K110" s="155"/>
      <c r="L110" s="155"/>
      <c r="M110" s="155"/>
      <c r="N110" s="155"/>
      <c r="O110" s="155"/>
      <c r="P110" s="29"/>
      <c r="Q110" s="29"/>
      <c r="R110" s="29"/>
      <c r="S110" s="29"/>
      <c r="T110" s="29"/>
      <c r="U110" s="28"/>
    </row>
    <row r="111" spans="2:21" ht="15" x14ac:dyDescent="0.25">
      <c r="B111" s="27"/>
      <c r="C111" s="29"/>
      <c r="D111" s="29"/>
      <c r="E111" s="29"/>
      <c r="F111" s="29"/>
      <c r="G111" s="29"/>
      <c r="H111" s="29"/>
      <c r="I111" s="29" t="s">
        <v>233</v>
      </c>
      <c r="J111" s="26" t="s">
        <v>222</v>
      </c>
      <c r="K111" s="29" t="s">
        <v>223</v>
      </c>
      <c r="L111" s="155"/>
      <c r="M111" s="155"/>
      <c r="N111" s="155"/>
      <c r="O111" s="155"/>
      <c r="P111" s="29"/>
      <c r="Q111" s="29"/>
      <c r="R111" s="29"/>
      <c r="S111" s="29"/>
      <c r="T111" s="29"/>
      <c r="U111" s="28"/>
    </row>
    <row r="112" spans="2:21" ht="15" x14ac:dyDescent="0.25">
      <c r="B112" s="27"/>
      <c r="C112" s="29"/>
      <c r="D112" s="29"/>
      <c r="E112" s="29"/>
      <c r="F112" s="29"/>
      <c r="G112" s="29"/>
      <c r="H112" s="29"/>
      <c r="I112" s="29" t="str">
        <f>+Autodiagnóstico!E37</f>
        <v xml:space="preserve">Generación y análisis de la información para el diálogo en la rendición de cuentas en lenguaje claro </v>
      </c>
      <c r="J112" s="26">
        <v>100</v>
      </c>
      <c r="K112" s="63">
        <f>+Autodiagnóstico!F37</f>
        <v>100</v>
      </c>
      <c r="L112" s="155"/>
      <c r="M112" s="155"/>
      <c r="N112" s="155"/>
      <c r="O112" s="155"/>
      <c r="P112" s="29"/>
      <c r="Q112" s="29"/>
      <c r="R112" s="29"/>
      <c r="S112" s="29"/>
      <c r="T112" s="29"/>
      <c r="U112" s="28"/>
    </row>
    <row r="113" spans="2:21" ht="15" x14ac:dyDescent="0.25">
      <c r="B113" s="27"/>
      <c r="C113" s="29"/>
      <c r="D113" s="29"/>
      <c r="E113" s="29"/>
      <c r="F113" s="29"/>
      <c r="G113" s="29"/>
      <c r="H113" s="29"/>
      <c r="I113" s="29" t="str">
        <f>+Autodiagnóstico!E47</f>
        <v xml:space="preserve">Publicación de la información 
 a través de los diferentes canales de comunicación </v>
      </c>
      <c r="J113" s="29">
        <v>100</v>
      </c>
      <c r="K113" s="63">
        <f>+Autodiagnóstico!F47</f>
        <v>100</v>
      </c>
      <c r="L113" s="155"/>
      <c r="M113" s="155"/>
      <c r="N113" s="155"/>
      <c r="O113" s="155"/>
      <c r="P113" s="29"/>
      <c r="Q113" s="29"/>
      <c r="R113" s="29"/>
      <c r="S113" s="29"/>
      <c r="T113" s="29"/>
      <c r="U113" s="28"/>
    </row>
    <row r="114" spans="2:21" ht="15" x14ac:dyDescent="0.25">
      <c r="B114" s="27"/>
      <c r="C114" s="29"/>
      <c r="D114" s="29"/>
      <c r="E114" s="29"/>
      <c r="F114" s="29"/>
      <c r="G114" s="29"/>
      <c r="H114" s="29"/>
      <c r="I114" s="26" t="str">
        <f>+Autodiagnóstico!E51</f>
        <v>Preparar los espacios de diálogo</v>
      </c>
      <c r="J114" s="29">
        <v>100</v>
      </c>
      <c r="K114" s="85">
        <f>+Autodiagnóstico!F51</f>
        <v>87.5</v>
      </c>
      <c r="L114" s="155"/>
      <c r="M114" s="155"/>
      <c r="N114" s="155"/>
      <c r="O114" s="155"/>
      <c r="P114" s="29"/>
      <c r="Q114" s="29"/>
      <c r="R114" s="29"/>
      <c r="S114" s="29"/>
      <c r="T114" s="29"/>
      <c r="U114" s="28"/>
    </row>
    <row r="115" spans="2:21" ht="15" x14ac:dyDescent="0.25">
      <c r="B115" s="27"/>
      <c r="C115" s="29"/>
      <c r="D115" s="29"/>
      <c r="E115" s="29"/>
      <c r="F115" s="29"/>
      <c r="G115" s="29"/>
      <c r="H115" s="29"/>
      <c r="I115" s="26" t="str">
        <f>+Autodiagnóstico!E55</f>
        <v>Convocar a los ciudadanos y grupos de interés para participar en los espacios de diálogo para la rendición de cuentas</v>
      </c>
      <c r="J115" s="29">
        <v>100</v>
      </c>
      <c r="K115" s="86">
        <f>+Autodiagnóstico!F55</f>
        <v>77.5</v>
      </c>
      <c r="L115" s="155"/>
      <c r="M115" s="155"/>
      <c r="N115" s="155"/>
      <c r="O115" s="155"/>
      <c r="P115" s="29"/>
      <c r="Q115" s="29"/>
      <c r="R115" s="29"/>
      <c r="S115" s="29"/>
      <c r="T115" s="29"/>
      <c r="U115" s="28"/>
    </row>
    <row r="116" spans="2:21" ht="15" x14ac:dyDescent="0.25">
      <c r="B116" s="27"/>
      <c r="C116" s="29"/>
      <c r="D116" s="29"/>
      <c r="E116" s="29"/>
      <c r="F116" s="29"/>
      <c r="G116" s="29"/>
      <c r="H116" s="29"/>
      <c r="L116" s="155"/>
      <c r="M116" s="155"/>
      <c r="N116" s="155"/>
      <c r="O116" s="155"/>
      <c r="P116" s="29"/>
      <c r="Q116" s="29"/>
      <c r="R116" s="29"/>
      <c r="S116" s="29"/>
      <c r="T116" s="29"/>
      <c r="U116" s="28"/>
    </row>
    <row r="117" spans="2:21" ht="15" x14ac:dyDescent="0.25">
      <c r="B117" s="27"/>
      <c r="C117" s="29"/>
      <c r="D117" s="29"/>
      <c r="E117" s="29"/>
      <c r="F117" s="29"/>
      <c r="G117" s="29"/>
      <c r="H117" s="29"/>
      <c r="L117" s="155"/>
      <c r="M117" s="155"/>
      <c r="N117" s="155"/>
      <c r="O117" s="155"/>
      <c r="P117" s="29"/>
      <c r="Q117" s="29"/>
      <c r="R117" s="29"/>
      <c r="S117" s="29"/>
      <c r="T117" s="29"/>
      <c r="U117" s="28"/>
    </row>
    <row r="118" spans="2:21" ht="15" x14ac:dyDescent="0.25">
      <c r="B118" s="27"/>
      <c r="C118" s="29"/>
      <c r="D118" s="29"/>
      <c r="E118" s="29"/>
      <c r="F118" s="29"/>
      <c r="G118" s="29"/>
      <c r="H118" s="29"/>
      <c r="J118" s="155"/>
      <c r="K118" s="155"/>
      <c r="L118" s="155"/>
      <c r="M118" s="155"/>
      <c r="N118" s="155"/>
      <c r="O118" s="155"/>
      <c r="P118" s="29"/>
      <c r="Q118" s="29"/>
      <c r="R118" s="29"/>
      <c r="S118" s="29"/>
      <c r="T118" s="29"/>
      <c r="U118" s="28"/>
    </row>
    <row r="119" spans="2:21" ht="15" x14ac:dyDescent="0.25">
      <c r="B119" s="27"/>
      <c r="C119" s="29"/>
      <c r="D119" s="29"/>
      <c r="E119" s="29"/>
      <c r="F119" s="29"/>
      <c r="G119" s="29"/>
      <c r="H119" s="29"/>
      <c r="J119" s="155"/>
      <c r="K119" s="155"/>
      <c r="L119" s="155"/>
      <c r="M119" s="155"/>
      <c r="N119" s="155"/>
      <c r="O119" s="155"/>
      <c r="P119" s="29"/>
      <c r="Q119" s="29"/>
      <c r="R119" s="29"/>
      <c r="S119" s="29"/>
      <c r="T119" s="29"/>
      <c r="U119" s="28"/>
    </row>
    <row r="120" spans="2:21" ht="15" x14ac:dyDescent="0.25">
      <c r="B120" s="27"/>
      <c r="C120" s="29"/>
      <c r="D120" s="29"/>
      <c r="E120" s="29"/>
      <c r="F120" s="29"/>
      <c r="G120" s="29"/>
      <c r="H120" s="29"/>
      <c r="J120" s="155"/>
      <c r="K120" s="155"/>
      <c r="L120" s="155"/>
      <c r="M120" s="155"/>
      <c r="N120" s="155"/>
      <c r="O120" s="155"/>
      <c r="P120" s="29"/>
      <c r="Q120" s="29"/>
      <c r="R120" s="29"/>
      <c r="S120" s="29"/>
      <c r="T120" s="29"/>
      <c r="U120" s="28"/>
    </row>
    <row r="121" spans="2:21" ht="15" x14ac:dyDescent="0.25">
      <c r="B121" s="27"/>
      <c r="C121" s="29"/>
      <c r="D121" s="29"/>
      <c r="E121" s="29"/>
      <c r="F121" s="29"/>
      <c r="G121" s="29"/>
      <c r="H121" s="29"/>
      <c r="J121" s="155"/>
      <c r="K121" s="155"/>
      <c r="L121" s="155"/>
      <c r="M121" s="155"/>
      <c r="N121" s="155"/>
      <c r="O121" s="155"/>
      <c r="P121" s="29"/>
      <c r="Q121" s="29"/>
      <c r="R121" s="29"/>
      <c r="S121" s="29"/>
      <c r="T121" s="29"/>
      <c r="U121" s="28"/>
    </row>
    <row r="122" spans="2:21" ht="15" x14ac:dyDescent="0.25">
      <c r="B122" s="27"/>
      <c r="C122" s="29"/>
      <c r="D122" s="29"/>
      <c r="E122" s="29"/>
      <c r="F122" s="29"/>
      <c r="G122" s="29"/>
      <c r="H122" s="29"/>
      <c r="J122" s="155"/>
      <c r="K122" s="155"/>
      <c r="L122" s="155"/>
      <c r="M122" s="155"/>
      <c r="N122" s="155"/>
      <c r="O122" s="155"/>
      <c r="P122" s="29"/>
      <c r="Q122" s="29"/>
      <c r="R122" s="29"/>
      <c r="S122" s="29"/>
      <c r="T122" s="29"/>
      <c r="U122" s="28"/>
    </row>
    <row r="123" spans="2:21" ht="15" x14ac:dyDescent="0.25">
      <c r="B123" s="27"/>
      <c r="C123" s="29"/>
      <c r="D123" s="29"/>
      <c r="E123" s="29"/>
      <c r="F123" s="29"/>
      <c r="G123" s="29"/>
      <c r="H123" s="29"/>
      <c r="J123" s="155"/>
      <c r="K123" s="155"/>
      <c r="L123" s="155"/>
      <c r="M123" s="155"/>
      <c r="N123" s="155"/>
      <c r="O123" s="155"/>
      <c r="P123" s="29"/>
      <c r="Q123" s="29"/>
      <c r="R123" s="29"/>
      <c r="S123" s="29"/>
      <c r="T123" s="29"/>
      <c r="U123" s="28"/>
    </row>
    <row r="124" spans="2:21" ht="15" x14ac:dyDescent="0.25">
      <c r="B124" s="27"/>
      <c r="C124" s="29"/>
      <c r="D124" s="29"/>
      <c r="E124" s="29"/>
      <c r="F124" s="29"/>
      <c r="G124" s="29"/>
      <c r="H124" s="29"/>
      <c r="J124" s="155"/>
      <c r="K124" s="155"/>
      <c r="L124" s="155"/>
      <c r="M124" s="155"/>
      <c r="N124" s="155"/>
      <c r="O124" s="155"/>
      <c r="P124" s="29"/>
      <c r="Q124" s="29"/>
      <c r="R124" s="29"/>
      <c r="S124" s="29"/>
      <c r="T124" s="29"/>
      <c r="U124" s="28"/>
    </row>
    <row r="125" spans="2:21" ht="15" x14ac:dyDescent="0.25">
      <c r="B125" s="27"/>
      <c r="C125" s="29"/>
      <c r="D125" s="29"/>
      <c r="E125" s="29"/>
      <c r="F125" s="29"/>
      <c r="G125" s="29"/>
      <c r="H125" s="29"/>
      <c r="J125" s="155"/>
      <c r="K125" s="155"/>
      <c r="L125" s="155"/>
      <c r="M125" s="155"/>
      <c r="N125" s="155"/>
      <c r="O125" s="155"/>
      <c r="P125" s="29"/>
      <c r="Q125" s="29"/>
      <c r="R125" s="29"/>
      <c r="S125" s="29"/>
      <c r="T125" s="29"/>
      <c r="U125" s="28"/>
    </row>
    <row r="126" spans="2:21" ht="15" x14ac:dyDescent="0.25">
      <c r="B126" s="27"/>
      <c r="C126" s="29"/>
      <c r="D126" s="29"/>
      <c r="E126" s="29"/>
      <c r="F126" s="29"/>
      <c r="G126" s="29"/>
      <c r="H126" s="29"/>
      <c r="J126" s="155"/>
      <c r="K126" s="155"/>
      <c r="L126" s="155"/>
      <c r="M126" s="155"/>
      <c r="N126" s="155"/>
      <c r="O126" s="155"/>
      <c r="P126" s="29"/>
      <c r="Q126" s="29"/>
      <c r="R126" s="29"/>
      <c r="S126" s="29"/>
      <c r="T126" s="29"/>
      <c r="U126" s="28"/>
    </row>
    <row r="127" spans="2:21" ht="15" x14ac:dyDescent="0.25">
      <c r="B127" s="27"/>
      <c r="C127" s="29"/>
      <c r="D127" s="29"/>
      <c r="E127" s="29"/>
      <c r="F127" s="29"/>
      <c r="G127" s="29"/>
      <c r="H127" s="29"/>
      <c r="J127" s="155"/>
      <c r="K127" s="155"/>
      <c r="L127" s="155"/>
      <c r="M127" s="155"/>
      <c r="N127" s="155"/>
      <c r="O127" s="155"/>
      <c r="P127" s="29"/>
      <c r="Q127" s="29"/>
      <c r="R127" s="29"/>
      <c r="S127" s="29"/>
      <c r="T127" s="29"/>
      <c r="U127" s="28"/>
    </row>
    <row r="128" spans="2:21" x14ac:dyDescent="0.2">
      <c r="B128" s="27"/>
      <c r="F128" s="29"/>
      <c r="G128" s="29"/>
      <c r="H128" s="29"/>
      <c r="I128" s="29"/>
      <c r="J128" s="29"/>
      <c r="K128" s="29"/>
      <c r="L128" s="29"/>
      <c r="M128" s="29"/>
      <c r="N128" s="29"/>
      <c r="O128" s="29"/>
      <c r="P128" s="29"/>
      <c r="Q128" s="29"/>
      <c r="R128" s="29"/>
      <c r="S128" s="29"/>
      <c r="T128" s="29"/>
      <c r="U128" s="28"/>
    </row>
    <row r="129" spans="2:21" x14ac:dyDescent="0.2">
      <c r="B129" s="27"/>
      <c r="F129" s="29"/>
      <c r="G129" s="29"/>
      <c r="H129" s="29"/>
      <c r="I129" s="29"/>
      <c r="J129" s="29"/>
      <c r="K129" s="29"/>
      <c r="L129" s="29"/>
      <c r="M129" s="29"/>
      <c r="N129" s="29"/>
      <c r="O129" s="29"/>
      <c r="P129" s="29"/>
      <c r="Q129" s="29"/>
      <c r="R129" s="29"/>
      <c r="S129" s="29"/>
      <c r="T129" s="29"/>
      <c r="U129" s="28"/>
    </row>
    <row r="130" spans="2:21" x14ac:dyDescent="0.2">
      <c r="B130" s="27"/>
      <c r="F130" s="29"/>
      <c r="G130" s="29"/>
      <c r="H130" s="29"/>
      <c r="I130" s="29"/>
      <c r="J130" s="29"/>
      <c r="K130" s="29"/>
      <c r="L130" s="29"/>
      <c r="M130" s="29"/>
      <c r="N130" s="29"/>
      <c r="O130" s="29"/>
      <c r="P130" s="29"/>
      <c r="Q130" s="29"/>
      <c r="R130" s="29"/>
      <c r="S130" s="29"/>
      <c r="T130" s="29"/>
      <c r="U130" s="28"/>
    </row>
    <row r="131" spans="2:21" x14ac:dyDescent="0.2">
      <c r="B131" s="27"/>
      <c r="C131" s="29"/>
      <c r="D131" s="29"/>
      <c r="E131" s="29"/>
      <c r="F131" s="29"/>
      <c r="G131" s="29"/>
      <c r="H131" s="29"/>
      <c r="I131" s="29"/>
      <c r="K131" s="276" t="s">
        <v>237</v>
      </c>
      <c r="L131" s="276"/>
      <c r="M131" s="276"/>
      <c r="N131" s="276"/>
      <c r="O131" s="29"/>
      <c r="P131" s="29"/>
      <c r="Q131" s="29"/>
      <c r="R131" s="29"/>
      <c r="S131" s="29"/>
      <c r="T131" s="29"/>
      <c r="U131" s="28"/>
    </row>
    <row r="132" spans="2:21" ht="15" x14ac:dyDescent="0.25">
      <c r="B132" s="27"/>
      <c r="C132" s="29"/>
      <c r="D132" s="29"/>
      <c r="E132" s="29"/>
      <c r="F132" s="29"/>
      <c r="G132" s="29"/>
      <c r="H132" s="29"/>
      <c r="I132" s="29"/>
      <c r="J132" s="271" t="str">
        <f>+Autodiagnóstico!C59</f>
        <v>Ejecución de la Estrategia de Rendición de Cuentas</v>
      </c>
      <c r="K132" s="271"/>
      <c r="L132" s="271"/>
      <c r="M132" s="271"/>
      <c r="N132" s="271"/>
      <c r="O132" s="271"/>
      <c r="P132" s="29"/>
      <c r="Q132" s="29"/>
      <c r="R132" s="29"/>
      <c r="S132" s="29"/>
      <c r="T132" s="29"/>
      <c r="U132" s="28"/>
    </row>
    <row r="133" spans="2:21" x14ac:dyDescent="0.2">
      <c r="B133" s="27"/>
      <c r="C133" s="29"/>
      <c r="D133" s="29"/>
      <c r="E133" s="29"/>
      <c r="F133" s="29"/>
      <c r="G133" s="29"/>
      <c r="H133" s="29"/>
      <c r="I133" s="29"/>
      <c r="J133" s="29"/>
      <c r="K133" s="29"/>
      <c r="L133" s="29"/>
      <c r="M133" s="29"/>
      <c r="N133" s="29"/>
      <c r="O133" s="29"/>
      <c r="P133" s="29"/>
      <c r="Q133" s="29"/>
      <c r="R133" s="29"/>
      <c r="S133" s="29"/>
      <c r="T133" s="29"/>
      <c r="U133" s="28"/>
    </row>
    <row r="134" spans="2:21" x14ac:dyDescent="0.2">
      <c r="B134" s="27"/>
      <c r="C134" s="29"/>
      <c r="D134" s="29"/>
      <c r="E134" s="29"/>
      <c r="F134" s="29"/>
      <c r="G134" s="29"/>
      <c r="H134" s="29"/>
      <c r="I134" s="29"/>
      <c r="J134" s="29"/>
      <c r="K134" s="29"/>
      <c r="L134" s="29"/>
      <c r="M134" s="29"/>
      <c r="N134" s="29"/>
      <c r="O134" s="29"/>
      <c r="P134" s="29"/>
      <c r="Q134" s="29"/>
      <c r="R134" s="29"/>
      <c r="S134" s="29"/>
      <c r="T134" s="29"/>
      <c r="U134" s="28"/>
    </row>
    <row r="135" spans="2:21" x14ac:dyDescent="0.2">
      <c r="B135" s="27"/>
      <c r="C135" s="29"/>
      <c r="D135" s="29"/>
      <c r="E135" s="29"/>
      <c r="F135" s="29"/>
      <c r="G135" s="29"/>
      <c r="H135" s="29"/>
      <c r="I135" s="29" t="s">
        <v>233</v>
      </c>
      <c r="J135" s="26" t="s">
        <v>222</v>
      </c>
      <c r="K135" s="29" t="s">
        <v>223</v>
      </c>
      <c r="L135" s="29"/>
      <c r="M135" s="29"/>
      <c r="N135" s="29"/>
      <c r="O135" s="29"/>
      <c r="P135" s="29"/>
      <c r="Q135" s="29"/>
      <c r="R135" s="29"/>
      <c r="S135" s="29"/>
      <c r="T135" s="29"/>
      <c r="U135" s="28"/>
    </row>
    <row r="136" spans="2:21" x14ac:dyDescent="0.2">
      <c r="B136" s="27"/>
      <c r="C136" s="29"/>
      <c r="D136" s="29"/>
      <c r="E136" s="29"/>
      <c r="F136" s="29"/>
      <c r="G136" s="29"/>
      <c r="H136" s="29"/>
      <c r="I136" s="29" t="str">
        <f>+Autodiagnóstico!E59</f>
        <v>Realizar espacios de diálogo  de rendición de cuentas</v>
      </c>
      <c r="J136" s="26">
        <v>100</v>
      </c>
      <c r="K136" s="63">
        <f>+Autodiagnóstico!F59</f>
        <v>85.857142857142861</v>
      </c>
      <c r="L136" s="29"/>
      <c r="M136" s="29"/>
      <c r="N136" s="29"/>
      <c r="O136" s="29"/>
      <c r="P136" s="29"/>
      <c r="Q136" s="29"/>
      <c r="R136" s="29"/>
      <c r="S136" s="29"/>
      <c r="T136" s="29"/>
      <c r="U136" s="28"/>
    </row>
    <row r="137" spans="2:21" x14ac:dyDescent="0.2">
      <c r="B137" s="27"/>
      <c r="C137" s="29"/>
      <c r="D137" s="29"/>
      <c r="E137" s="29"/>
      <c r="F137" s="29"/>
      <c r="G137" s="29"/>
      <c r="H137" s="29"/>
      <c r="I137" s="29"/>
      <c r="J137" s="29"/>
      <c r="K137" s="63"/>
      <c r="L137" s="29"/>
      <c r="M137" s="29"/>
      <c r="N137" s="29"/>
      <c r="O137" s="29"/>
      <c r="P137" s="29"/>
      <c r="Q137" s="29"/>
      <c r="R137" s="29"/>
      <c r="S137" s="29"/>
      <c r="T137" s="29"/>
      <c r="U137" s="28"/>
    </row>
    <row r="138" spans="2:21" x14ac:dyDescent="0.2">
      <c r="B138" s="27"/>
      <c r="C138" s="29"/>
      <c r="D138" s="29"/>
      <c r="E138" s="29"/>
      <c r="F138" s="29"/>
      <c r="G138" s="29"/>
      <c r="H138" s="29"/>
      <c r="J138" s="29"/>
      <c r="K138" s="85"/>
      <c r="L138" s="29"/>
      <c r="M138" s="29"/>
      <c r="N138" s="29"/>
      <c r="O138" s="29"/>
      <c r="P138" s="29"/>
      <c r="Q138" s="29"/>
      <c r="R138" s="29"/>
      <c r="S138" s="29"/>
      <c r="T138" s="29"/>
      <c r="U138" s="28"/>
    </row>
    <row r="139" spans="2:21" x14ac:dyDescent="0.2">
      <c r="B139" s="27"/>
      <c r="C139" s="29"/>
      <c r="D139" s="29"/>
      <c r="E139" s="29"/>
      <c r="F139" s="29"/>
      <c r="G139" s="29"/>
      <c r="H139" s="29"/>
      <c r="J139" s="29"/>
      <c r="K139" s="86"/>
      <c r="L139" s="29"/>
      <c r="M139" s="29"/>
      <c r="N139" s="29"/>
      <c r="O139" s="29"/>
      <c r="P139" s="29"/>
      <c r="Q139" s="29"/>
      <c r="R139" s="29"/>
      <c r="S139" s="29"/>
      <c r="T139" s="29"/>
      <c r="U139" s="28"/>
    </row>
    <row r="140" spans="2:21" x14ac:dyDescent="0.2">
      <c r="B140" s="27"/>
      <c r="C140" s="29"/>
      <c r="D140" s="29"/>
      <c r="E140" s="29"/>
      <c r="F140" s="29"/>
      <c r="G140" s="29"/>
      <c r="H140" s="29"/>
      <c r="L140" s="29"/>
      <c r="M140" s="29"/>
      <c r="N140" s="29"/>
      <c r="O140" s="29"/>
      <c r="P140" s="29"/>
      <c r="Q140" s="29"/>
      <c r="R140" s="29"/>
      <c r="S140" s="29"/>
      <c r="T140" s="29"/>
      <c r="U140" s="28"/>
    </row>
    <row r="141" spans="2:21" x14ac:dyDescent="0.2">
      <c r="B141" s="27"/>
      <c r="C141" s="29"/>
      <c r="D141" s="29"/>
      <c r="E141" s="29"/>
      <c r="F141" s="29"/>
      <c r="G141" s="29"/>
      <c r="H141" s="29"/>
      <c r="I141" s="29"/>
      <c r="J141" s="29"/>
      <c r="K141" s="29"/>
      <c r="L141" s="29"/>
      <c r="M141" s="29"/>
      <c r="N141" s="29"/>
      <c r="O141" s="29"/>
      <c r="P141" s="29"/>
      <c r="Q141" s="29"/>
      <c r="R141" s="29"/>
      <c r="S141" s="29"/>
      <c r="T141" s="29"/>
      <c r="U141" s="28"/>
    </row>
    <row r="142" spans="2:21" x14ac:dyDescent="0.2">
      <c r="B142" s="27"/>
      <c r="C142" s="29"/>
      <c r="D142" s="29"/>
      <c r="E142" s="29"/>
      <c r="F142" s="29"/>
      <c r="G142" s="29"/>
      <c r="H142" s="29"/>
      <c r="I142" s="29"/>
      <c r="J142" s="29"/>
      <c r="K142" s="29"/>
      <c r="L142" s="29"/>
      <c r="M142" s="29"/>
      <c r="N142" s="29"/>
      <c r="O142" s="29"/>
      <c r="P142" s="29"/>
      <c r="Q142" s="29"/>
      <c r="R142" s="29"/>
      <c r="S142" s="29"/>
      <c r="T142" s="29"/>
      <c r="U142" s="28"/>
    </row>
    <row r="143" spans="2:21" x14ac:dyDescent="0.2">
      <c r="B143" s="27"/>
      <c r="C143" s="29"/>
      <c r="D143" s="29"/>
      <c r="E143" s="29"/>
      <c r="F143" s="29"/>
      <c r="G143" s="29"/>
      <c r="H143" s="29"/>
      <c r="I143" s="29"/>
      <c r="J143" s="29"/>
      <c r="K143" s="29"/>
      <c r="L143" s="29"/>
      <c r="M143" s="29"/>
      <c r="N143" s="29"/>
      <c r="O143" s="29"/>
      <c r="P143" s="29"/>
      <c r="Q143" s="29"/>
      <c r="R143" s="29"/>
      <c r="S143" s="29"/>
      <c r="T143" s="29"/>
      <c r="U143" s="28"/>
    </row>
    <row r="144" spans="2:21" x14ac:dyDescent="0.2">
      <c r="B144" s="27"/>
      <c r="C144" s="29"/>
      <c r="D144" s="29"/>
      <c r="E144" s="29"/>
      <c r="F144" s="29"/>
      <c r="G144" s="29"/>
      <c r="H144" s="29"/>
      <c r="I144" s="29"/>
      <c r="J144" s="29"/>
      <c r="K144" s="29"/>
      <c r="L144" s="29"/>
      <c r="M144" s="29"/>
      <c r="N144" s="29"/>
      <c r="O144" s="29"/>
      <c r="P144" s="29"/>
      <c r="Q144" s="29"/>
      <c r="R144" s="29"/>
      <c r="S144" s="29"/>
      <c r="T144" s="29"/>
      <c r="U144" s="28"/>
    </row>
    <row r="145" spans="2:21" x14ac:dyDescent="0.2">
      <c r="B145" s="27"/>
      <c r="C145" s="29"/>
      <c r="D145" s="29"/>
      <c r="E145" s="29"/>
      <c r="F145" s="29"/>
      <c r="G145" s="29"/>
      <c r="H145" s="29"/>
      <c r="I145" s="29"/>
      <c r="J145" s="29"/>
      <c r="K145" s="29"/>
      <c r="L145" s="29"/>
      <c r="M145" s="29"/>
      <c r="N145" s="29"/>
      <c r="O145" s="29"/>
      <c r="P145" s="29"/>
      <c r="Q145" s="29"/>
      <c r="R145" s="29"/>
      <c r="S145" s="29"/>
      <c r="T145" s="29"/>
      <c r="U145" s="28"/>
    </row>
    <row r="146" spans="2:21" x14ac:dyDescent="0.2">
      <c r="B146" s="27"/>
      <c r="C146" s="29"/>
      <c r="D146" s="29"/>
      <c r="E146" s="29"/>
      <c r="F146" s="29"/>
      <c r="G146" s="29"/>
      <c r="H146" s="29"/>
      <c r="I146" s="29"/>
      <c r="J146" s="29"/>
      <c r="K146" s="29"/>
      <c r="L146" s="29"/>
      <c r="M146" s="29"/>
      <c r="N146" s="29"/>
      <c r="O146" s="29"/>
      <c r="P146" s="29"/>
      <c r="Q146" s="29"/>
      <c r="R146" s="29"/>
      <c r="S146" s="29"/>
      <c r="T146" s="29"/>
      <c r="U146" s="28"/>
    </row>
    <row r="147" spans="2:21" x14ac:dyDescent="0.2">
      <c r="B147" s="27"/>
      <c r="C147" s="29"/>
      <c r="D147" s="29"/>
      <c r="E147" s="29"/>
      <c r="F147" s="29"/>
      <c r="G147" s="29"/>
      <c r="H147" s="29"/>
      <c r="I147" s="29"/>
      <c r="J147" s="29"/>
      <c r="K147" s="29"/>
      <c r="L147" s="29"/>
      <c r="M147" s="29"/>
      <c r="N147" s="29"/>
      <c r="O147" s="29"/>
      <c r="P147" s="29"/>
      <c r="Q147" s="29"/>
      <c r="R147" s="29"/>
      <c r="S147" s="29"/>
      <c r="T147" s="29"/>
      <c r="U147" s="28"/>
    </row>
    <row r="148" spans="2:21" x14ac:dyDescent="0.2">
      <c r="B148" s="27"/>
      <c r="C148" s="29"/>
      <c r="D148" s="29"/>
      <c r="E148" s="29"/>
      <c r="F148" s="29"/>
      <c r="G148" s="29"/>
      <c r="H148" s="29"/>
      <c r="I148" s="29"/>
      <c r="J148" s="29"/>
      <c r="K148" s="29"/>
      <c r="L148" s="29"/>
      <c r="M148" s="29"/>
      <c r="N148" s="29"/>
      <c r="O148" s="29"/>
      <c r="P148" s="29"/>
      <c r="Q148" s="29"/>
      <c r="R148" s="29"/>
      <c r="S148" s="29"/>
      <c r="T148" s="29"/>
      <c r="U148" s="28"/>
    </row>
    <row r="149" spans="2:21" x14ac:dyDescent="0.2">
      <c r="B149" s="27"/>
      <c r="C149" s="29"/>
      <c r="D149" s="29"/>
      <c r="E149" s="29"/>
      <c r="F149" s="29"/>
      <c r="G149" s="29"/>
      <c r="H149" s="29"/>
      <c r="I149" s="29"/>
      <c r="J149" s="29"/>
      <c r="K149" s="29"/>
      <c r="L149" s="29"/>
      <c r="M149" s="31"/>
      <c r="N149" s="29"/>
      <c r="O149" s="29"/>
      <c r="P149" s="29"/>
      <c r="Q149" s="29"/>
      <c r="R149" s="29"/>
      <c r="S149" s="29"/>
      <c r="T149" s="29"/>
      <c r="U149" s="28"/>
    </row>
    <row r="150" spans="2:21" x14ac:dyDescent="0.2">
      <c r="B150" s="27"/>
      <c r="C150" s="29"/>
      <c r="D150" s="29"/>
      <c r="E150" s="29"/>
      <c r="F150" s="29"/>
      <c r="G150" s="29"/>
      <c r="H150" s="29"/>
      <c r="I150" s="29"/>
      <c r="J150" s="29"/>
      <c r="K150" s="29"/>
      <c r="L150" s="29"/>
      <c r="M150" s="31"/>
      <c r="N150" s="29"/>
      <c r="O150" s="29"/>
      <c r="P150" s="29"/>
      <c r="Q150" s="29"/>
      <c r="R150" s="29"/>
      <c r="S150" s="29"/>
      <c r="T150" s="29"/>
      <c r="U150" s="28"/>
    </row>
    <row r="151" spans="2:21" x14ac:dyDescent="0.2">
      <c r="B151" s="27"/>
      <c r="C151" s="29"/>
      <c r="D151" s="29"/>
      <c r="E151" s="29"/>
      <c r="F151" s="29"/>
      <c r="G151" s="29"/>
      <c r="H151" s="29"/>
      <c r="I151" s="29"/>
      <c r="J151" s="29"/>
      <c r="K151" s="29"/>
      <c r="L151" s="29"/>
      <c r="M151" s="31"/>
      <c r="N151" s="29"/>
      <c r="O151" s="29"/>
      <c r="P151" s="29"/>
      <c r="Q151" s="29"/>
      <c r="R151" s="29"/>
      <c r="S151" s="29"/>
      <c r="T151" s="29"/>
      <c r="U151" s="28"/>
    </row>
    <row r="152" spans="2:21" x14ac:dyDescent="0.2">
      <c r="B152" s="27"/>
      <c r="C152" s="29"/>
      <c r="D152" s="29"/>
      <c r="E152" s="29"/>
      <c r="F152" s="29"/>
      <c r="G152" s="29"/>
      <c r="H152" s="29"/>
      <c r="I152" s="29"/>
      <c r="J152" s="29"/>
      <c r="K152" s="29"/>
      <c r="L152" s="29"/>
      <c r="M152" s="31"/>
      <c r="N152" s="29"/>
      <c r="O152" s="29"/>
      <c r="P152" s="29"/>
      <c r="Q152" s="29"/>
      <c r="R152" s="29"/>
      <c r="S152" s="29"/>
      <c r="T152" s="29"/>
      <c r="U152" s="28"/>
    </row>
    <row r="153" spans="2:21" x14ac:dyDescent="0.2">
      <c r="B153" s="27"/>
      <c r="C153" s="29"/>
      <c r="D153" s="29"/>
      <c r="E153" s="29"/>
      <c r="F153" s="29"/>
      <c r="G153" s="29"/>
      <c r="H153" s="29"/>
      <c r="I153" s="29"/>
      <c r="J153" s="29"/>
      <c r="K153" s="29"/>
      <c r="L153" s="29"/>
      <c r="M153" s="31"/>
      <c r="N153" s="29"/>
      <c r="O153" s="29"/>
      <c r="P153" s="29"/>
      <c r="Q153" s="29"/>
      <c r="R153" s="29"/>
      <c r="S153" s="29"/>
      <c r="T153" s="29"/>
      <c r="U153" s="28"/>
    </row>
    <row r="154" spans="2:21" x14ac:dyDescent="0.2">
      <c r="B154" s="27"/>
      <c r="C154" s="29"/>
      <c r="D154" s="29"/>
      <c r="E154" s="29"/>
      <c r="F154" s="29"/>
      <c r="G154" s="29"/>
      <c r="H154" s="29"/>
      <c r="I154" s="29"/>
      <c r="J154" s="29"/>
      <c r="K154" s="29"/>
      <c r="L154" s="29"/>
      <c r="M154" s="31"/>
      <c r="N154" s="29"/>
      <c r="O154" s="29"/>
      <c r="P154" s="29"/>
      <c r="Q154" s="29"/>
      <c r="R154" s="29"/>
      <c r="S154" s="29"/>
      <c r="T154" s="29"/>
      <c r="U154" s="28"/>
    </row>
    <row r="155" spans="2:21" x14ac:dyDescent="0.2">
      <c r="B155" s="27"/>
      <c r="C155" s="29"/>
      <c r="D155" s="29"/>
      <c r="E155" s="29"/>
      <c r="F155" s="29"/>
      <c r="G155" s="29"/>
      <c r="H155" s="29"/>
      <c r="I155" s="29"/>
      <c r="K155" s="276" t="s">
        <v>238</v>
      </c>
      <c r="L155" s="276"/>
      <c r="M155" s="276"/>
      <c r="N155" s="276"/>
      <c r="O155" s="29"/>
      <c r="P155" s="29"/>
      <c r="Q155" s="29"/>
      <c r="R155" s="29"/>
      <c r="S155" s="29"/>
      <c r="T155" s="29"/>
      <c r="U155" s="28"/>
    </row>
    <row r="156" spans="2:21" x14ac:dyDescent="0.2">
      <c r="B156" s="27"/>
      <c r="C156" s="29"/>
      <c r="D156" s="29"/>
      <c r="E156" s="29"/>
      <c r="F156" s="29"/>
      <c r="G156" s="29"/>
      <c r="H156" s="29"/>
      <c r="I156" s="29"/>
      <c r="J156" s="272" t="str">
        <f>+Autodiagnóstico!C66</f>
        <v>Seguimiento y evaluación de la implementación de la Estrategia de Rendición de Cuentas</v>
      </c>
      <c r="K156" s="272"/>
      <c r="L156" s="272"/>
      <c r="M156" s="272"/>
      <c r="N156" s="272"/>
      <c r="O156" s="272"/>
      <c r="P156" s="29"/>
      <c r="Q156" s="29"/>
      <c r="R156" s="29"/>
      <c r="S156" s="29"/>
      <c r="T156" s="29"/>
      <c r="U156" s="28"/>
    </row>
    <row r="157" spans="2:21" x14ac:dyDescent="0.2">
      <c r="B157" s="27"/>
      <c r="C157" s="29"/>
      <c r="D157" s="29"/>
      <c r="E157" s="29"/>
      <c r="F157" s="29"/>
      <c r="G157" s="29"/>
      <c r="H157" s="29"/>
      <c r="I157" s="29"/>
      <c r="J157" s="273"/>
      <c r="K157" s="273"/>
      <c r="L157" s="273"/>
      <c r="M157" s="273"/>
      <c r="N157" s="273"/>
      <c r="O157" s="273"/>
      <c r="P157" s="29"/>
      <c r="Q157" s="29"/>
      <c r="R157" s="29"/>
      <c r="S157" s="29"/>
      <c r="T157" s="29"/>
      <c r="U157" s="28"/>
    </row>
    <row r="158" spans="2:21" x14ac:dyDescent="0.2">
      <c r="B158" s="27"/>
      <c r="C158" s="29"/>
      <c r="D158" s="29"/>
      <c r="E158" s="29"/>
      <c r="F158" s="29"/>
      <c r="G158" s="29"/>
      <c r="H158" s="29"/>
      <c r="I158" s="29"/>
      <c r="J158" s="29"/>
      <c r="K158" s="29"/>
      <c r="L158" s="29"/>
      <c r="M158" s="29"/>
      <c r="N158" s="29"/>
      <c r="O158" s="29"/>
      <c r="P158" s="29"/>
      <c r="Q158" s="29"/>
      <c r="R158" s="29"/>
      <c r="S158" s="29"/>
      <c r="T158" s="29"/>
      <c r="U158" s="28"/>
    </row>
    <row r="159" spans="2:21" x14ac:dyDescent="0.2">
      <c r="B159" s="27"/>
      <c r="C159" s="29"/>
      <c r="D159" s="29"/>
      <c r="E159" s="29"/>
      <c r="F159" s="29"/>
      <c r="G159" s="29"/>
      <c r="H159" s="29"/>
      <c r="I159" s="29"/>
      <c r="J159" s="29"/>
      <c r="K159" s="29"/>
      <c r="L159" s="29"/>
      <c r="M159" s="29"/>
      <c r="N159" s="29"/>
      <c r="O159" s="29"/>
      <c r="P159" s="29"/>
      <c r="Q159" s="29"/>
      <c r="R159" s="29"/>
      <c r="S159" s="29"/>
      <c r="T159" s="29"/>
      <c r="U159" s="28"/>
    </row>
    <row r="160" spans="2:21" x14ac:dyDescent="0.2">
      <c r="B160" s="27"/>
      <c r="C160" s="29"/>
      <c r="D160" s="29"/>
      <c r="E160" s="29"/>
      <c r="F160" s="29"/>
      <c r="G160" s="29"/>
      <c r="H160" s="29"/>
      <c r="I160" s="29"/>
      <c r="J160" s="29"/>
      <c r="K160" s="29"/>
      <c r="L160" s="29"/>
      <c r="M160" s="29"/>
      <c r="N160" s="29"/>
      <c r="O160" s="29"/>
      <c r="P160" s="29"/>
      <c r="Q160" s="29"/>
      <c r="R160" s="29"/>
      <c r="S160" s="29"/>
      <c r="T160" s="29"/>
      <c r="U160" s="28"/>
    </row>
    <row r="161" spans="2:21" x14ac:dyDescent="0.2">
      <c r="B161" s="27"/>
      <c r="C161" s="29"/>
      <c r="D161" s="29"/>
      <c r="E161" s="29"/>
      <c r="F161" s="29"/>
      <c r="G161" s="29"/>
      <c r="H161" s="29"/>
      <c r="I161" s="29"/>
      <c r="J161" s="29" t="s">
        <v>233</v>
      </c>
      <c r="K161" s="26" t="s">
        <v>222</v>
      </c>
      <c r="L161" s="29" t="s">
        <v>223</v>
      </c>
      <c r="M161" s="29"/>
      <c r="N161" s="29"/>
      <c r="O161" s="29"/>
      <c r="P161" s="29"/>
      <c r="Q161" s="29"/>
      <c r="R161" s="29"/>
      <c r="S161" s="29"/>
      <c r="T161" s="29"/>
      <c r="U161" s="28"/>
    </row>
    <row r="162" spans="2:21" x14ac:dyDescent="0.2">
      <c r="B162" s="27"/>
      <c r="C162" s="29"/>
      <c r="D162" s="29"/>
      <c r="E162" s="29"/>
      <c r="F162" s="29"/>
      <c r="G162" s="29"/>
      <c r="H162" s="29"/>
      <c r="I162" s="29"/>
      <c r="J162" s="29" t="str">
        <f>+Autodiagnóstico!E66</f>
        <v>Cuantificar el impacto de las acciones de rendición de cuentas para divulgarlos a la ciudadanía</v>
      </c>
      <c r="K162" s="26">
        <v>100</v>
      </c>
      <c r="L162" s="63">
        <f>+Autodiagnóstico!F66</f>
        <v>57</v>
      </c>
      <c r="M162" s="29"/>
      <c r="N162" s="29"/>
      <c r="O162" s="29"/>
      <c r="P162" s="29"/>
      <c r="Q162" s="29"/>
      <c r="R162" s="29"/>
      <c r="S162" s="29"/>
      <c r="T162" s="29"/>
      <c r="U162" s="28"/>
    </row>
    <row r="163" spans="2:21" x14ac:dyDescent="0.2">
      <c r="B163" s="27"/>
      <c r="C163" s="29"/>
      <c r="D163" s="29"/>
      <c r="E163" s="29"/>
      <c r="F163" s="29"/>
      <c r="G163" s="29"/>
      <c r="H163" s="29"/>
      <c r="I163" s="29"/>
      <c r="J163" s="29"/>
      <c r="K163" s="29"/>
      <c r="L163" s="29"/>
      <c r="M163" s="29"/>
      <c r="N163" s="29"/>
      <c r="O163" s="29"/>
      <c r="P163" s="29"/>
      <c r="Q163" s="29"/>
      <c r="R163" s="29"/>
      <c r="S163" s="29"/>
      <c r="T163" s="29"/>
      <c r="U163" s="28"/>
    </row>
    <row r="164" spans="2:21" x14ac:dyDescent="0.2">
      <c r="B164" s="27"/>
      <c r="C164" s="29"/>
      <c r="D164" s="29"/>
      <c r="E164" s="29"/>
      <c r="F164" s="29"/>
      <c r="G164" s="29"/>
      <c r="H164" s="29"/>
      <c r="I164" s="29"/>
      <c r="J164" s="29"/>
      <c r="K164" s="29"/>
      <c r="L164" s="29"/>
      <c r="M164" s="29"/>
      <c r="N164" s="29"/>
      <c r="O164" s="29"/>
      <c r="P164" s="29"/>
      <c r="Q164" s="29"/>
      <c r="R164" s="29"/>
      <c r="S164" s="29"/>
      <c r="T164" s="29"/>
      <c r="U164" s="28"/>
    </row>
    <row r="165" spans="2:21" x14ac:dyDescent="0.2">
      <c r="B165" s="27"/>
      <c r="C165" s="29"/>
      <c r="D165" s="29"/>
      <c r="E165" s="29"/>
      <c r="F165" s="29"/>
      <c r="G165" s="29"/>
      <c r="H165" s="29"/>
      <c r="I165" s="29"/>
      <c r="J165" s="29"/>
      <c r="K165" s="29"/>
      <c r="L165" s="29"/>
      <c r="M165" s="29"/>
      <c r="N165" s="29"/>
      <c r="O165" s="29"/>
      <c r="P165" s="29"/>
      <c r="Q165" s="29"/>
      <c r="R165" s="29"/>
      <c r="S165" s="29"/>
      <c r="T165" s="29"/>
      <c r="U165" s="28"/>
    </row>
    <row r="166" spans="2:21" x14ac:dyDescent="0.2">
      <c r="B166" s="27"/>
      <c r="C166" s="29"/>
      <c r="D166" s="29"/>
      <c r="E166" s="29"/>
      <c r="F166" s="29"/>
      <c r="G166" s="29"/>
      <c r="H166" s="29"/>
      <c r="I166" s="29"/>
      <c r="J166" s="29"/>
      <c r="K166" s="29"/>
      <c r="L166" s="29"/>
      <c r="M166" s="29"/>
      <c r="N166" s="29"/>
      <c r="O166" s="29"/>
      <c r="P166" s="29"/>
      <c r="Q166" s="29"/>
      <c r="R166" s="29"/>
      <c r="S166" s="29"/>
      <c r="T166" s="29"/>
      <c r="U166" s="28"/>
    </row>
    <row r="167" spans="2:21" x14ac:dyDescent="0.2">
      <c r="B167" s="27"/>
      <c r="C167" s="29"/>
      <c r="D167" s="29"/>
      <c r="E167" s="29"/>
      <c r="F167" s="29"/>
      <c r="G167" s="29"/>
      <c r="H167" s="29"/>
      <c r="I167" s="29"/>
      <c r="J167" s="29"/>
      <c r="K167" s="29"/>
      <c r="L167" s="29"/>
      <c r="M167" s="29"/>
      <c r="N167" s="29"/>
      <c r="O167" s="29"/>
      <c r="P167" s="29"/>
      <c r="Q167" s="29"/>
      <c r="R167" s="29"/>
      <c r="S167" s="29"/>
      <c r="T167" s="29"/>
      <c r="U167" s="28"/>
    </row>
    <row r="168" spans="2:21" x14ac:dyDescent="0.2">
      <c r="B168" s="27"/>
      <c r="C168" s="29"/>
      <c r="D168" s="29"/>
      <c r="E168" s="29"/>
      <c r="F168" s="29"/>
      <c r="G168" s="29"/>
      <c r="H168" s="29"/>
      <c r="I168" s="29"/>
      <c r="J168" s="29"/>
      <c r="K168" s="29"/>
      <c r="L168" s="29"/>
      <c r="M168" s="29"/>
      <c r="N168" s="29"/>
      <c r="O168" s="29"/>
      <c r="P168" s="29"/>
      <c r="Q168" s="29"/>
      <c r="R168" s="29"/>
      <c r="S168" s="29"/>
      <c r="T168" s="29"/>
      <c r="U168" s="28"/>
    </row>
    <row r="169" spans="2:21" x14ac:dyDescent="0.2">
      <c r="B169" s="27"/>
      <c r="C169" s="29"/>
      <c r="D169" s="29"/>
      <c r="E169" s="29"/>
      <c r="F169" s="29"/>
      <c r="G169" s="29"/>
      <c r="H169" s="29"/>
      <c r="I169" s="29"/>
      <c r="J169" s="29"/>
      <c r="K169" s="29"/>
      <c r="L169" s="29"/>
      <c r="M169" s="29"/>
      <c r="N169" s="29"/>
      <c r="O169" s="29"/>
      <c r="P169" s="29"/>
      <c r="Q169" s="29"/>
      <c r="R169" s="29"/>
      <c r="S169" s="29"/>
      <c r="T169" s="29"/>
      <c r="U169" s="28"/>
    </row>
    <row r="170" spans="2:21" x14ac:dyDescent="0.2">
      <c r="B170" s="27"/>
      <c r="C170" s="29"/>
      <c r="D170" s="29"/>
      <c r="E170" s="29"/>
      <c r="F170" s="29"/>
      <c r="G170" s="29"/>
      <c r="H170" s="29"/>
      <c r="I170" s="29"/>
      <c r="J170" s="29"/>
      <c r="K170" s="29"/>
      <c r="L170" s="29"/>
      <c r="M170" s="29"/>
      <c r="N170" s="29"/>
      <c r="O170" s="29"/>
      <c r="P170" s="29"/>
      <c r="Q170" s="29"/>
      <c r="R170" s="29"/>
      <c r="S170" s="29"/>
      <c r="T170" s="29"/>
      <c r="U170" s="28"/>
    </row>
    <row r="171" spans="2:21" x14ac:dyDescent="0.2">
      <c r="B171" s="27"/>
      <c r="C171" s="29"/>
      <c r="D171" s="29"/>
      <c r="E171" s="29"/>
      <c r="F171" s="29"/>
      <c r="G171" s="29"/>
      <c r="H171" s="29"/>
      <c r="I171" s="29"/>
      <c r="J171" s="29"/>
      <c r="K171" s="29"/>
      <c r="L171" s="29"/>
      <c r="M171" s="29"/>
      <c r="N171" s="29"/>
      <c r="O171" s="29"/>
      <c r="P171" s="29"/>
      <c r="Q171" s="29"/>
      <c r="R171" s="29"/>
      <c r="S171" s="29"/>
      <c r="T171" s="29"/>
      <c r="U171" s="28"/>
    </row>
    <row r="172" spans="2:21" x14ac:dyDescent="0.2">
      <c r="B172" s="27"/>
      <c r="C172" s="29"/>
      <c r="D172" s="29"/>
      <c r="E172" s="29"/>
      <c r="F172" s="29"/>
      <c r="G172" s="29"/>
      <c r="H172" s="29"/>
      <c r="I172" s="29"/>
      <c r="J172" s="29"/>
      <c r="K172" s="29"/>
      <c r="L172" s="29"/>
      <c r="M172" s="29"/>
      <c r="N172" s="29"/>
      <c r="O172" s="29"/>
      <c r="P172" s="29"/>
      <c r="Q172" s="29"/>
      <c r="R172" s="29"/>
      <c r="S172" s="29"/>
      <c r="T172" s="29"/>
      <c r="U172" s="28"/>
    </row>
    <row r="173" spans="2:21" x14ac:dyDescent="0.2">
      <c r="B173" s="27"/>
      <c r="C173" s="29"/>
      <c r="D173" s="29"/>
      <c r="E173" s="29"/>
      <c r="F173" s="29"/>
      <c r="G173" s="29"/>
      <c r="H173" s="29"/>
      <c r="I173" s="29"/>
      <c r="J173" s="29"/>
      <c r="K173" s="29"/>
      <c r="L173" s="29"/>
      <c r="M173" s="29"/>
      <c r="N173" s="29"/>
      <c r="O173" s="29"/>
      <c r="P173" s="29"/>
      <c r="Q173" s="29"/>
      <c r="R173" s="29"/>
      <c r="S173" s="29"/>
      <c r="T173" s="29"/>
      <c r="U173" s="28"/>
    </row>
    <row r="174" spans="2:21" x14ac:dyDescent="0.2">
      <c r="B174" s="27"/>
      <c r="C174" s="29"/>
      <c r="D174" s="29"/>
      <c r="E174" s="29"/>
      <c r="F174" s="29"/>
      <c r="G174" s="29"/>
      <c r="H174" s="29"/>
      <c r="I174" s="29"/>
      <c r="J174" s="29"/>
      <c r="K174" s="29"/>
      <c r="L174" s="29"/>
      <c r="M174" s="29"/>
      <c r="N174" s="29"/>
      <c r="O174" s="29"/>
      <c r="P174" s="29"/>
      <c r="Q174" s="29"/>
      <c r="R174" s="29"/>
      <c r="S174" s="29"/>
      <c r="T174" s="29"/>
      <c r="U174" s="28"/>
    </row>
    <row r="175" spans="2:21" x14ac:dyDescent="0.2">
      <c r="B175" s="27"/>
      <c r="C175" s="29"/>
      <c r="D175" s="29"/>
      <c r="E175" s="29"/>
      <c r="F175" s="29"/>
      <c r="G175" s="29"/>
      <c r="H175" s="29"/>
      <c r="I175" s="29"/>
      <c r="J175" s="29"/>
      <c r="K175" s="29"/>
      <c r="L175" s="29"/>
      <c r="M175" s="29"/>
      <c r="N175" s="29"/>
      <c r="O175" s="29"/>
      <c r="P175" s="29"/>
      <c r="Q175" s="29"/>
      <c r="R175" s="29"/>
      <c r="S175" s="29"/>
      <c r="T175" s="29"/>
      <c r="U175" s="28"/>
    </row>
    <row r="176" spans="2:21" x14ac:dyDescent="0.2">
      <c r="B176" s="27"/>
      <c r="C176" s="29"/>
      <c r="D176" s="29"/>
      <c r="E176" s="29"/>
      <c r="F176" s="29"/>
      <c r="G176" s="29"/>
      <c r="H176" s="29"/>
      <c r="I176" s="29"/>
      <c r="J176" s="29"/>
      <c r="K176" s="29"/>
      <c r="L176" s="29"/>
      <c r="M176" s="29"/>
      <c r="N176" s="29"/>
      <c r="O176" s="29"/>
      <c r="P176" s="29"/>
      <c r="Q176" s="29"/>
      <c r="R176" s="29"/>
      <c r="S176" s="29"/>
      <c r="T176" s="29"/>
      <c r="U176" s="28"/>
    </row>
    <row r="177" spans="2:21" x14ac:dyDescent="0.2">
      <c r="B177" s="27"/>
      <c r="C177" s="29"/>
      <c r="D177" s="29"/>
      <c r="E177" s="29"/>
      <c r="F177" s="29"/>
      <c r="G177" s="29"/>
      <c r="H177" s="29"/>
      <c r="I177" s="29"/>
      <c r="J177" s="29"/>
      <c r="K177" s="29"/>
      <c r="L177" s="29"/>
      <c r="M177" s="29"/>
      <c r="N177" s="29"/>
      <c r="O177" s="29"/>
      <c r="P177" s="29"/>
      <c r="Q177" s="29"/>
      <c r="R177" s="29"/>
      <c r="S177" s="29"/>
      <c r="T177" s="29"/>
      <c r="U177" s="28"/>
    </row>
    <row r="178" spans="2:21" x14ac:dyDescent="0.2">
      <c r="B178" s="27"/>
      <c r="C178" s="29"/>
      <c r="D178" s="29"/>
      <c r="E178" s="29"/>
      <c r="F178" s="29"/>
      <c r="G178" s="29"/>
      <c r="H178" s="29"/>
      <c r="I178" s="29"/>
      <c r="J178" s="29"/>
      <c r="K178" s="29"/>
      <c r="L178" s="29"/>
      <c r="M178" s="29"/>
      <c r="N178" s="29"/>
      <c r="O178" s="29"/>
      <c r="P178" s="29"/>
      <c r="Q178" s="29"/>
      <c r="R178" s="29"/>
      <c r="S178" s="29"/>
      <c r="T178" s="29"/>
      <c r="U178" s="28"/>
    </row>
    <row r="179" spans="2:21" ht="15" thickBot="1" x14ac:dyDescent="0.25">
      <c r="B179" s="32"/>
      <c r="C179" s="33"/>
      <c r="D179" s="33"/>
      <c r="E179" s="33"/>
      <c r="F179" s="33"/>
      <c r="G179" s="33"/>
      <c r="H179" s="33"/>
      <c r="I179" s="33"/>
      <c r="J179" s="33"/>
      <c r="K179" s="33"/>
      <c r="L179" s="33"/>
      <c r="M179" s="33"/>
      <c r="N179" s="33"/>
      <c r="O179" s="33"/>
      <c r="P179" s="33"/>
      <c r="Q179" s="33"/>
      <c r="R179" s="33"/>
      <c r="S179" s="33"/>
      <c r="T179" s="33"/>
      <c r="U179" s="34"/>
    </row>
    <row r="180" spans="2:21" x14ac:dyDescent="0.2"/>
    <row r="181" spans="2:21" x14ac:dyDescent="0.2"/>
    <row r="182" spans="2:21" x14ac:dyDescent="0.2"/>
    <row r="183" spans="2:21" x14ac:dyDescent="0.2">
      <c r="C183" s="35"/>
      <c r="D183" s="36"/>
      <c r="E183" s="36"/>
      <c r="F183" s="36"/>
      <c r="O183" s="37"/>
      <c r="P183" s="38"/>
    </row>
    <row r="184" spans="2:21" x14ac:dyDescent="0.2">
      <c r="O184" s="37"/>
      <c r="P184" s="38"/>
    </row>
    <row r="185" spans="2:21" x14ac:dyDescent="0.2">
      <c r="O185" s="37"/>
      <c r="P185" s="38"/>
    </row>
    <row r="186" spans="2:21" x14ac:dyDescent="0.2"/>
    <row r="187" spans="2:21" ht="18" x14ac:dyDescent="0.25">
      <c r="K187" s="277" t="s">
        <v>62</v>
      </c>
      <c r="L187" s="277"/>
      <c r="N187" s="274" t="s">
        <v>239</v>
      </c>
      <c r="O187" s="274"/>
    </row>
    <row r="188" spans="2:21" x14ac:dyDescent="0.2">
      <c r="N188" s="275"/>
      <c r="O188" s="275"/>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J81:O81"/>
    <mergeCell ref="K131:N131"/>
    <mergeCell ref="C3:T3"/>
    <mergeCell ref="K55:N55"/>
    <mergeCell ref="K80:N80"/>
    <mergeCell ref="I56:P56"/>
    <mergeCell ref="K106:N106"/>
    <mergeCell ref="J107:O107"/>
    <mergeCell ref="J132:O132"/>
    <mergeCell ref="J156:O157"/>
    <mergeCell ref="N187:O188"/>
    <mergeCell ref="K155:N155"/>
    <mergeCell ref="K187:L18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7" sqref="D7"/>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89" customFormat="1" ht="30.75" customHeight="1" x14ac:dyDescent="0.25">
      <c r="B3" s="90"/>
      <c r="C3" s="279" t="s">
        <v>63</v>
      </c>
      <c r="D3" s="280"/>
      <c r="E3" s="91"/>
      <c r="F3" s="1"/>
      <c r="G3" s="60" t="s">
        <v>62</v>
      </c>
      <c r="H3" s="1"/>
      <c r="I3" s="1"/>
    </row>
    <row r="4" spans="2:9" s="1" customFormat="1" ht="11.25" customHeight="1" thickBot="1" x14ac:dyDescent="0.3">
      <c r="B4" s="19"/>
      <c r="C4" s="14"/>
      <c r="D4" s="7"/>
      <c r="E4" s="11"/>
      <c r="F4" s="6"/>
      <c r="G4" s="60"/>
    </row>
    <row r="5" spans="2:9" s="1" customFormat="1" ht="18" x14ac:dyDescent="0.25">
      <c r="B5" s="19"/>
      <c r="C5" s="95" t="s">
        <v>64</v>
      </c>
      <c r="D5" s="96" t="s">
        <v>65</v>
      </c>
      <c r="E5" s="11"/>
      <c r="F5" s="6"/>
      <c r="G5" s="60"/>
    </row>
    <row r="6" spans="2:9" s="1" customFormat="1" ht="18.75" thickBot="1" x14ac:dyDescent="0.3">
      <c r="B6" s="19"/>
      <c r="C6" s="152">
        <f>Autodiagnóstico!C6</f>
        <v>0</v>
      </c>
      <c r="D6" s="94">
        <f>Autodiagnóstico!H6</f>
        <v>72.58461538461539</v>
      </c>
      <c r="E6" s="11"/>
      <c r="F6" s="6"/>
      <c r="G6" s="60"/>
    </row>
    <row r="7" spans="2:9" s="1" customFormat="1" ht="24.75" customHeight="1" thickBot="1" x14ac:dyDescent="0.3">
      <c r="B7" s="19"/>
      <c r="C7" s="14"/>
      <c r="D7" s="93" t="str">
        <f>IF(D6="","",IF(D6&lt;=50,"Nivel Inicial",IF(D6&lt;=80,"Nivel consolidación","Nivel perfeccionamiento")))</f>
        <v>Nivel consolidación</v>
      </c>
      <c r="E7" s="11"/>
      <c r="F7" s="6"/>
    </row>
    <row r="8" spans="2:9" s="1" customFormat="1" ht="18" x14ac:dyDescent="0.25">
      <c r="B8" s="19"/>
      <c r="D8" s="7"/>
      <c r="E8" s="11"/>
      <c r="F8" s="6"/>
      <c r="G8" s="61" t="s">
        <v>240</v>
      </c>
    </row>
    <row r="9" spans="2:9" s="1" customFormat="1" ht="18" x14ac:dyDescent="0.25">
      <c r="B9" s="19"/>
      <c r="C9" s="97" t="s">
        <v>241</v>
      </c>
      <c r="D9" s="7"/>
      <c r="E9" s="11"/>
      <c r="F9" s="6"/>
      <c r="G9" s="61"/>
    </row>
    <row r="10" spans="2:9" s="1" customFormat="1" ht="10.5" customHeight="1" x14ac:dyDescent="0.25">
      <c r="B10" s="19"/>
      <c r="C10" s="97"/>
      <c r="D10" s="7"/>
      <c r="E10" s="11"/>
      <c r="F10" s="6"/>
      <c r="G10" s="61"/>
    </row>
    <row r="11" spans="2:9" s="1" customFormat="1" ht="15.75" x14ac:dyDescent="0.25">
      <c r="B11" s="19"/>
      <c r="C11" s="98" t="s">
        <v>242</v>
      </c>
      <c r="D11" s="7"/>
      <c r="E11" s="11"/>
      <c r="F11"/>
      <c r="G11"/>
      <c r="H11"/>
    </row>
    <row r="12" spans="2:9" s="1" customFormat="1" ht="15.75" x14ac:dyDescent="0.25">
      <c r="B12" s="19"/>
      <c r="C12" s="98" t="s">
        <v>243</v>
      </c>
      <c r="D12" s="7"/>
      <c r="E12" s="11"/>
      <c r="F12"/>
      <c r="G12"/>
      <c r="H12"/>
    </row>
    <row r="13" spans="2:9" s="1" customFormat="1" ht="15.75" x14ac:dyDescent="0.25">
      <c r="B13" s="19"/>
      <c r="C13" s="98" t="s">
        <v>244</v>
      </c>
      <c r="D13" s="7"/>
      <c r="E13" s="11"/>
      <c r="F13"/>
      <c r="G13"/>
      <c r="H13"/>
    </row>
    <row r="14" spans="2:9" s="1" customFormat="1" x14ac:dyDescent="0.25">
      <c r="B14" s="19"/>
      <c r="C14" s="98"/>
      <c r="D14" s="7"/>
      <c r="E14" s="11"/>
      <c r="F14"/>
      <c r="G14"/>
      <c r="H14"/>
    </row>
    <row r="15" spans="2:9" s="1" customFormat="1" ht="18.75" thickBot="1" x14ac:dyDescent="0.3">
      <c r="B15" s="21"/>
      <c r="C15" s="92"/>
      <c r="D15" s="12"/>
      <c r="E15" s="13"/>
      <c r="F15"/>
      <c r="G15" s="61" t="s">
        <v>245</v>
      </c>
      <c r="H15"/>
      <c r="I15"/>
    </row>
    <row r="16" spans="2:9" x14ac:dyDescent="0.25"/>
    <row r="17" x14ac:dyDescent="0.25"/>
  </sheetData>
  <mergeCells count="1">
    <mergeCell ref="C3:D3"/>
  </mergeCells>
  <conditionalFormatting sqref="D7">
    <cfRule type="containsText" dxfId="44" priority="1" operator="containsText" text="Nivel perfeccionamiento">
      <formula>NOT(ISERROR(SEARCH("Nivel perfeccionamiento",D7)))</formula>
    </cfRule>
    <cfRule type="containsText" dxfId="43" priority="2" operator="containsText" text="Nivel consolidación">
      <formula>NOT(ISERROR(SEARCH("Nivel consolidación",D7)))</formula>
    </cfRule>
    <cfRule type="containsText" dxfId="42"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2:U250"/>
  <sheetViews>
    <sheetView showGridLines="0" tabSelected="1" view="pageBreakPreview" topLeftCell="A79" zoomScale="60" zoomScaleNormal="50" zoomScalePageLayoutView="80" workbookViewId="0">
      <selection activeCell="H9" sqref="H9:M9"/>
    </sheetView>
  </sheetViews>
  <sheetFormatPr baseColWidth="10" defaultColWidth="11.42578125" defaultRowHeight="14.25" x14ac:dyDescent="0.25"/>
  <cols>
    <col min="1" max="1" width="1.7109375" style="1" customWidth="1"/>
    <col min="2" max="2" width="1.42578125" style="3" customWidth="1"/>
    <col min="3" max="3" width="10.42578125" style="1" customWidth="1"/>
    <col min="4" max="4" width="14.5703125" style="1" customWidth="1"/>
    <col min="5" max="5" width="7.42578125" style="4" customWidth="1"/>
    <col min="6" max="6" width="37.5703125" style="190" customWidth="1"/>
    <col min="7" max="7" width="13" style="4" customWidth="1"/>
    <col min="8" max="8" width="35.7109375" style="179" customWidth="1"/>
    <col min="9" max="9" width="42.28515625" style="179" customWidth="1"/>
    <col min="10" max="10" width="7.85546875" style="4" customWidth="1"/>
    <col min="11" max="11" width="11.85546875" style="4" customWidth="1"/>
    <col min="12" max="12" width="13.5703125" style="4" customWidth="1"/>
    <col min="13" max="13" width="9.28515625" style="179" customWidth="1"/>
    <col min="14" max="14" width="7.42578125" style="1" customWidth="1"/>
    <col min="15" max="15" width="6.85546875" style="1" customWidth="1"/>
    <col min="16" max="16" width="7.28515625" style="1" customWidth="1"/>
    <col min="17" max="17" width="36.140625" style="179" customWidth="1"/>
    <col min="18" max="18" width="39.5703125" style="179" customWidth="1"/>
    <col min="19" max="19" width="50" style="179" customWidth="1"/>
    <col min="20" max="20" width="2.7109375" style="1" customWidth="1"/>
    <col min="21" max="16384" width="11.42578125" style="1"/>
  </cols>
  <sheetData>
    <row r="2" spans="1:21" x14ac:dyDescent="0.25">
      <c r="B2" s="138"/>
      <c r="C2" s="139"/>
      <c r="D2" s="139"/>
      <c r="E2" s="140"/>
      <c r="F2" s="191"/>
      <c r="G2" s="140"/>
      <c r="H2" s="180"/>
      <c r="I2" s="180"/>
      <c r="J2" s="140"/>
      <c r="K2" s="140"/>
      <c r="L2" s="140"/>
      <c r="M2" s="180"/>
      <c r="N2" s="139"/>
      <c r="O2" s="139"/>
      <c r="P2" s="139"/>
      <c r="Q2" s="180"/>
      <c r="R2" s="180"/>
      <c r="S2" s="180"/>
      <c r="T2" s="141"/>
    </row>
    <row r="3" spans="1:21" ht="27.75" customHeight="1" x14ac:dyDescent="0.25">
      <c r="B3" s="142"/>
      <c r="C3" s="209" t="s">
        <v>246</v>
      </c>
      <c r="D3" s="210"/>
      <c r="E3" s="210"/>
      <c r="F3" s="210"/>
      <c r="G3" s="210"/>
      <c r="H3" s="210"/>
      <c r="I3" s="210"/>
      <c r="J3" s="210"/>
      <c r="K3" s="210"/>
      <c r="L3" s="210"/>
      <c r="M3" s="210"/>
      <c r="N3" s="210"/>
      <c r="O3" s="210"/>
      <c r="P3" s="210"/>
      <c r="Q3" s="181"/>
      <c r="R3" s="181"/>
      <c r="S3" s="181"/>
      <c r="T3" s="143"/>
    </row>
    <row r="4" spans="1:21" x14ac:dyDescent="0.25">
      <c r="B4" s="142"/>
      <c r="C4" s="7"/>
      <c r="D4" s="7"/>
      <c r="E4" s="8"/>
      <c r="F4" s="192"/>
      <c r="G4" s="8"/>
      <c r="H4" s="182"/>
      <c r="I4" s="182"/>
      <c r="J4" s="8"/>
      <c r="K4" s="8"/>
      <c r="L4" s="8"/>
      <c r="M4" s="182"/>
      <c r="N4" s="7"/>
      <c r="O4" s="7"/>
      <c r="P4" s="7"/>
      <c r="Q4" s="182"/>
      <c r="R4" s="182"/>
      <c r="S4" s="182"/>
      <c r="T4" s="143"/>
    </row>
    <row r="5" spans="1:21" s="87" customFormat="1" ht="130.5" customHeight="1" thickBot="1" x14ac:dyDescent="0.3">
      <c r="A5" s="1"/>
      <c r="B5" s="142"/>
      <c r="C5" s="148" t="s">
        <v>247</v>
      </c>
      <c r="D5" s="148" t="s">
        <v>248</v>
      </c>
      <c r="E5" s="148"/>
      <c r="F5" s="193" t="s">
        <v>249</v>
      </c>
      <c r="G5" s="148" t="s">
        <v>250</v>
      </c>
      <c r="H5" s="305"/>
      <c r="I5" s="305"/>
      <c r="J5" s="305"/>
      <c r="K5" s="305"/>
      <c r="L5" s="305"/>
      <c r="M5" s="306"/>
      <c r="N5" s="144"/>
      <c r="O5" s="144"/>
      <c r="P5" s="144"/>
      <c r="Q5" s="183"/>
      <c r="R5" s="183"/>
      <c r="S5" s="183"/>
      <c r="T5" s="143"/>
      <c r="U5" s="7"/>
    </row>
    <row r="6" spans="1:21" s="87" customFormat="1" ht="15" customHeight="1" x14ac:dyDescent="0.25">
      <c r="A6" s="1"/>
      <c r="B6" s="142"/>
      <c r="C6" s="300"/>
      <c r="D6" s="317" t="s">
        <v>251</v>
      </c>
      <c r="E6" s="318"/>
      <c r="F6" s="314" t="s">
        <v>252</v>
      </c>
      <c r="G6" s="303"/>
      <c r="H6" s="307"/>
      <c r="I6" s="307"/>
      <c r="J6" s="307"/>
      <c r="K6" s="307"/>
      <c r="L6" s="307"/>
      <c r="M6" s="308"/>
      <c r="N6" s="144"/>
      <c r="O6" s="144"/>
      <c r="P6" s="144"/>
      <c r="Q6" s="183"/>
      <c r="R6" s="183"/>
      <c r="S6" s="183"/>
      <c r="T6" s="143"/>
      <c r="U6" s="7"/>
    </row>
    <row r="7" spans="1:21" s="87" customFormat="1" ht="15" x14ac:dyDescent="0.25">
      <c r="A7" s="1"/>
      <c r="B7" s="142"/>
      <c r="C7" s="301"/>
      <c r="D7" s="319"/>
      <c r="E7" s="320"/>
      <c r="F7" s="315"/>
      <c r="G7" s="303"/>
      <c r="H7" s="309"/>
      <c r="I7" s="309"/>
      <c r="J7" s="309"/>
      <c r="K7" s="309"/>
      <c r="L7" s="309"/>
      <c r="M7" s="310"/>
      <c r="N7" s="144"/>
      <c r="O7" s="144"/>
      <c r="P7" s="144"/>
      <c r="Q7" s="183"/>
      <c r="R7" s="183"/>
      <c r="S7" s="183"/>
      <c r="T7" s="143"/>
      <c r="U7" s="7"/>
    </row>
    <row r="8" spans="1:21" s="87" customFormat="1" ht="15" x14ac:dyDescent="0.25">
      <c r="A8" s="1"/>
      <c r="B8" s="142"/>
      <c r="C8" s="301"/>
      <c r="D8" s="319"/>
      <c r="E8" s="320"/>
      <c r="F8" s="315"/>
      <c r="G8" s="303"/>
      <c r="H8" s="309"/>
      <c r="I8" s="309"/>
      <c r="J8" s="309"/>
      <c r="K8" s="309"/>
      <c r="L8" s="309"/>
      <c r="M8" s="310"/>
      <c r="N8" s="144"/>
      <c r="O8" s="144"/>
      <c r="P8" s="144"/>
      <c r="Q8" s="183"/>
      <c r="R8" s="183"/>
      <c r="S8" s="183"/>
      <c r="T8" s="143"/>
      <c r="U8" s="7"/>
    </row>
    <row r="9" spans="1:21" s="87" customFormat="1" ht="37.5" customHeight="1" x14ac:dyDescent="0.25">
      <c r="A9" s="1"/>
      <c r="B9" s="142"/>
      <c r="C9" s="301"/>
      <c r="D9" s="319"/>
      <c r="E9" s="320"/>
      <c r="F9" s="315"/>
      <c r="G9" s="303"/>
      <c r="H9" s="309"/>
      <c r="I9" s="309"/>
      <c r="J9" s="309"/>
      <c r="K9" s="309"/>
      <c r="L9" s="309"/>
      <c r="M9" s="310"/>
      <c r="N9" s="144"/>
      <c r="O9" s="144"/>
      <c r="P9" s="144"/>
      <c r="Q9" s="183"/>
      <c r="R9" s="183"/>
      <c r="S9" s="183"/>
      <c r="T9" s="143"/>
      <c r="U9" s="7"/>
    </row>
    <row r="10" spans="1:21" s="87" customFormat="1" ht="51" customHeight="1" thickBot="1" x14ac:dyDescent="0.3">
      <c r="A10" s="1"/>
      <c r="B10" s="142"/>
      <c r="C10" s="302"/>
      <c r="D10" s="321"/>
      <c r="E10" s="322"/>
      <c r="F10" s="316"/>
      <c r="G10" s="304"/>
      <c r="H10" s="311"/>
      <c r="I10" s="311"/>
      <c r="J10" s="311"/>
      <c r="K10" s="311"/>
      <c r="L10" s="311"/>
      <c r="M10" s="312"/>
      <c r="N10" s="144"/>
      <c r="O10" s="144"/>
      <c r="P10" s="144"/>
      <c r="Q10" s="183"/>
      <c r="R10" s="183"/>
      <c r="S10" s="183"/>
      <c r="T10" s="143"/>
      <c r="U10" s="7"/>
    </row>
    <row r="11" spans="1:21" s="87" customFormat="1" ht="51" customHeight="1" thickBot="1" x14ac:dyDescent="0.3">
      <c r="A11" s="1"/>
      <c r="B11" s="142"/>
      <c r="C11" s="144"/>
      <c r="D11" s="144"/>
      <c r="E11" s="145"/>
      <c r="F11" s="194"/>
      <c r="G11" s="144"/>
      <c r="H11" s="183"/>
      <c r="I11" s="183"/>
      <c r="J11" s="145"/>
      <c r="K11" s="145"/>
      <c r="L11" s="145"/>
      <c r="M11" s="183"/>
      <c r="N11" s="144"/>
      <c r="O11" s="144"/>
      <c r="P11" s="144"/>
      <c r="Q11" s="183"/>
      <c r="R11" s="183"/>
      <c r="S11" s="183"/>
      <c r="T11" s="146"/>
    </row>
    <row r="12" spans="1:21" ht="50.25" customHeight="1" x14ac:dyDescent="0.25">
      <c r="B12" s="142"/>
      <c r="C12" s="281" t="s">
        <v>66</v>
      </c>
      <c r="D12" s="286" t="s">
        <v>68</v>
      </c>
      <c r="E12" s="283" t="s">
        <v>69</v>
      </c>
      <c r="F12" s="283"/>
      <c r="G12" s="293" t="s">
        <v>253</v>
      </c>
      <c r="H12" s="292" t="s">
        <v>254</v>
      </c>
      <c r="I12" s="292" t="s">
        <v>255</v>
      </c>
      <c r="J12" s="292" t="s">
        <v>256</v>
      </c>
      <c r="K12" s="292" t="s">
        <v>257</v>
      </c>
      <c r="L12" s="292"/>
      <c r="M12" s="289" t="s">
        <v>258</v>
      </c>
      <c r="N12" s="290" t="s">
        <v>259</v>
      </c>
      <c r="O12" s="290"/>
      <c r="P12" s="290"/>
      <c r="Q12" s="289" t="s">
        <v>260</v>
      </c>
      <c r="R12" s="289" t="s">
        <v>261</v>
      </c>
      <c r="S12" s="289" t="s">
        <v>262</v>
      </c>
      <c r="T12" s="143"/>
    </row>
    <row r="13" spans="1:21" ht="83.25" customHeight="1" x14ac:dyDescent="0.25">
      <c r="B13" s="147"/>
      <c r="C13" s="282"/>
      <c r="D13" s="287"/>
      <c r="E13" s="283"/>
      <c r="F13" s="283"/>
      <c r="G13" s="294"/>
      <c r="H13" s="292"/>
      <c r="I13" s="292"/>
      <c r="J13" s="292"/>
      <c r="K13" s="172" t="s">
        <v>62</v>
      </c>
      <c r="L13" s="172" t="s">
        <v>393</v>
      </c>
      <c r="M13" s="289"/>
      <c r="N13" s="313" t="s">
        <v>263</v>
      </c>
      <c r="O13" s="313" t="s">
        <v>264</v>
      </c>
      <c r="P13" s="313" t="s">
        <v>265</v>
      </c>
      <c r="Q13" s="289"/>
      <c r="R13" s="289"/>
      <c r="S13" s="289"/>
      <c r="T13" s="143"/>
    </row>
    <row r="14" spans="1:21" ht="130.5" customHeight="1" x14ac:dyDescent="0.25">
      <c r="B14" s="299"/>
      <c r="C14" s="297" t="s">
        <v>266</v>
      </c>
      <c r="D14" s="288" t="s">
        <v>74</v>
      </c>
      <c r="E14" s="160">
        <v>1</v>
      </c>
      <c r="F14" s="195" t="s">
        <v>75</v>
      </c>
      <c r="G14" s="173">
        <f>+Autodiagnóstico!I10</f>
        <v>100</v>
      </c>
      <c r="H14" s="198"/>
      <c r="I14" s="198"/>
      <c r="J14" s="186"/>
      <c r="K14" s="186"/>
      <c r="L14" s="186"/>
      <c r="M14" s="198"/>
      <c r="N14" s="174"/>
      <c r="O14" s="174"/>
      <c r="P14" s="174"/>
      <c r="Q14" s="200"/>
      <c r="R14" s="200"/>
      <c r="S14" s="201" t="s">
        <v>373</v>
      </c>
      <c r="T14" s="143"/>
    </row>
    <row r="15" spans="1:21" ht="120.75" customHeight="1" x14ac:dyDescent="0.25">
      <c r="B15" s="299"/>
      <c r="C15" s="295"/>
      <c r="D15" s="288"/>
      <c r="E15" s="160">
        <v>2</v>
      </c>
      <c r="F15" s="195" t="s">
        <v>78</v>
      </c>
      <c r="G15" s="173">
        <f>+Autodiagnóstico!I11</f>
        <v>100</v>
      </c>
      <c r="H15" s="198"/>
      <c r="I15" s="198"/>
      <c r="J15" s="186"/>
      <c r="K15" s="186"/>
      <c r="L15" s="186"/>
      <c r="M15" s="198"/>
      <c r="N15" s="174"/>
      <c r="O15" s="174"/>
      <c r="P15" s="174"/>
      <c r="Q15" s="200"/>
      <c r="R15" s="200"/>
      <c r="S15" s="201" t="s">
        <v>373</v>
      </c>
      <c r="T15" s="143"/>
    </row>
    <row r="16" spans="1:21" ht="94.5" customHeight="1" x14ac:dyDescent="0.25">
      <c r="B16" s="299"/>
      <c r="C16" s="295"/>
      <c r="D16" s="288"/>
      <c r="E16" s="160">
        <v>3</v>
      </c>
      <c r="F16" s="195" t="s">
        <v>267</v>
      </c>
      <c r="G16" s="173">
        <f>+Autodiagnóstico!I12</f>
        <v>100</v>
      </c>
      <c r="H16" s="198"/>
      <c r="I16" s="198"/>
      <c r="J16" s="186"/>
      <c r="K16" s="186"/>
      <c r="L16" s="186"/>
      <c r="M16" s="198"/>
      <c r="N16" s="174" t="s">
        <v>268</v>
      </c>
      <c r="O16" s="174"/>
      <c r="P16" s="174"/>
      <c r="Q16" s="200"/>
      <c r="R16" s="200"/>
      <c r="S16" s="201" t="s">
        <v>373</v>
      </c>
      <c r="T16" s="143"/>
    </row>
    <row r="17" spans="2:20" s="158" customFormat="1" ht="409.6" customHeight="1" x14ac:dyDescent="0.25">
      <c r="B17" s="299"/>
      <c r="C17" s="295"/>
      <c r="D17" s="288"/>
      <c r="E17" s="160">
        <v>4</v>
      </c>
      <c r="F17" s="195" t="s">
        <v>269</v>
      </c>
      <c r="G17" s="175">
        <f>+Autodiagnóstico!I13</f>
        <v>1</v>
      </c>
      <c r="H17" s="195" t="s">
        <v>270</v>
      </c>
      <c r="I17" s="195" t="s">
        <v>271</v>
      </c>
      <c r="J17" s="187">
        <v>5</v>
      </c>
      <c r="K17" s="188">
        <v>43709</v>
      </c>
      <c r="L17" s="189">
        <v>43738</v>
      </c>
      <c r="M17" s="195" t="s">
        <v>272</v>
      </c>
      <c r="N17" s="160" t="s">
        <v>268</v>
      </c>
      <c r="O17" s="160"/>
      <c r="P17" s="160"/>
      <c r="Q17" s="201" t="s">
        <v>273</v>
      </c>
      <c r="R17" s="201" t="s">
        <v>368</v>
      </c>
      <c r="S17" s="202" t="s">
        <v>394</v>
      </c>
      <c r="T17" s="161"/>
    </row>
    <row r="18" spans="2:20" s="158" customFormat="1" ht="135.75" customHeight="1" x14ac:dyDescent="0.25">
      <c r="B18" s="299"/>
      <c r="C18" s="295"/>
      <c r="D18" s="288"/>
      <c r="E18" s="160">
        <v>5</v>
      </c>
      <c r="F18" s="195" t="s">
        <v>274</v>
      </c>
      <c r="G18" s="175">
        <f>+Autodiagnóstico!I14</f>
        <v>20</v>
      </c>
      <c r="H18" s="195" t="s">
        <v>275</v>
      </c>
      <c r="I18" s="195" t="s">
        <v>369</v>
      </c>
      <c r="J18" s="187">
        <v>1</v>
      </c>
      <c r="K18" s="188">
        <v>43862</v>
      </c>
      <c r="L18" s="188">
        <v>43889</v>
      </c>
      <c r="M18" s="195" t="s">
        <v>276</v>
      </c>
      <c r="N18" s="160" t="s">
        <v>268</v>
      </c>
      <c r="O18" s="160"/>
      <c r="P18" s="160"/>
      <c r="Q18" s="201"/>
      <c r="R18" s="201"/>
      <c r="S18" s="201" t="s">
        <v>374</v>
      </c>
      <c r="T18" s="161"/>
    </row>
    <row r="19" spans="2:20" s="158" customFormat="1" ht="191.25" customHeight="1" x14ac:dyDescent="0.25">
      <c r="B19" s="299"/>
      <c r="C19" s="295"/>
      <c r="D19" s="288" t="s">
        <v>88</v>
      </c>
      <c r="E19" s="160">
        <v>6</v>
      </c>
      <c r="F19" s="195" t="s">
        <v>277</v>
      </c>
      <c r="G19" s="175">
        <f>+Autodiagnóstico!I15</f>
        <v>50</v>
      </c>
      <c r="H19" s="195" t="s">
        <v>278</v>
      </c>
      <c r="I19" s="195" t="s">
        <v>279</v>
      </c>
      <c r="J19" s="187">
        <v>1</v>
      </c>
      <c r="K19" s="188">
        <v>43678</v>
      </c>
      <c r="L19" s="189">
        <v>43799</v>
      </c>
      <c r="M19" s="195" t="s">
        <v>280</v>
      </c>
      <c r="N19" s="160" t="s">
        <v>268</v>
      </c>
      <c r="O19" s="160"/>
      <c r="P19" s="160"/>
      <c r="Q19" s="201"/>
      <c r="R19" s="201"/>
      <c r="S19" s="201" t="s">
        <v>395</v>
      </c>
      <c r="T19" s="161"/>
    </row>
    <row r="20" spans="2:20" s="158" customFormat="1" ht="191.25" customHeight="1" x14ac:dyDescent="0.25">
      <c r="B20" s="299"/>
      <c r="C20" s="295"/>
      <c r="D20" s="288"/>
      <c r="E20" s="160">
        <v>7</v>
      </c>
      <c r="F20" s="195" t="s">
        <v>92</v>
      </c>
      <c r="G20" s="175">
        <f>+Autodiagnóstico!I16</f>
        <v>100</v>
      </c>
      <c r="H20" s="195" t="s">
        <v>370</v>
      </c>
      <c r="I20" s="195" t="s">
        <v>281</v>
      </c>
      <c r="J20" s="187">
        <v>1</v>
      </c>
      <c r="K20" s="188">
        <v>43678</v>
      </c>
      <c r="L20" s="188">
        <v>43830</v>
      </c>
      <c r="M20" s="195" t="s">
        <v>282</v>
      </c>
      <c r="N20" s="160" t="s">
        <v>268</v>
      </c>
      <c r="O20" s="160"/>
      <c r="P20" s="160"/>
      <c r="Q20" s="201"/>
      <c r="R20" s="201"/>
      <c r="S20" s="201" t="s">
        <v>396</v>
      </c>
      <c r="T20" s="161"/>
    </row>
    <row r="21" spans="2:20" s="158" customFormat="1" ht="369.75" customHeight="1" x14ac:dyDescent="0.25">
      <c r="B21" s="299"/>
      <c r="C21" s="298"/>
      <c r="D21" s="288"/>
      <c r="E21" s="160">
        <v>8</v>
      </c>
      <c r="F21" s="195" t="s">
        <v>283</v>
      </c>
      <c r="G21" s="175">
        <f>+Autodiagnóstico!I17</f>
        <v>100</v>
      </c>
      <c r="H21" s="195" t="s">
        <v>284</v>
      </c>
      <c r="I21" s="195" t="s">
        <v>285</v>
      </c>
      <c r="J21" s="187">
        <v>1</v>
      </c>
      <c r="K21" s="188">
        <v>43678</v>
      </c>
      <c r="L21" s="189">
        <v>43708</v>
      </c>
      <c r="M21" s="195" t="s">
        <v>286</v>
      </c>
      <c r="N21" s="160" t="s">
        <v>268</v>
      </c>
      <c r="O21" s="160"/>
      <c r="P21" s="160"/>
      <c r="Q21" s="201" t="s">
        <v>287</v>
      </c>
      <c r="R21" s="201" t="s">
        <v>371</v>
      </c>
      <c r="S21" s="202" t="s">
        <v>397</v>
      </c>
      <c r="T21" s="161"/>
    </row>
    <row r="22" spans="2:20" s="158" customFormat="1" ht="102.75" x14ac:dyDescent="0.25">
      <c r="B22" s="299"/>
      <c r="C22" s="297" t="s">
        <v>98</v>
      </c>
      <c r="D22" s="288" t="s">
        <v>99</v>
      </c>
      <c r="E22" s="160">
        <v>9</v>
      </c>
      <c r="F22" s="195" t="s">
        <v>100</v>
      </c>
      <c r="G22" s="175">
        <f>+Autodiagnóstico!I18</f>
        <v>1</v>
      </c>
      <c r="H22" s="195" t="s">
        <v>288</v>
      </c>
      <c r="I22" s="195" t="s">
        <v>289</v>
      </c>
      <c r="J22" s="187">
        <v>1</v>
      </c>
      <c r="K22" s="188">
        <v>43800</v>
      </c>
      <c r="L22" s="188">
        <v>43861</v>
      </c>
      <c r="M22" s="195" t="s">
        <v>290</v>
      </c>
      <c r="N22" s="160" t="s">
        <v>268</v>
      </c>
      <c r="O22" s="160"/>
      <c r="P22" s="160"/>
      <c r="Q22" s="201"/>
      <c r="R22" s="201"/>
      <c r="S22" s="201" t="s">
        <v>376</v>
      </c>
      <c r="T22" s="161"/>
    </row>
    <row r="23" spans="2:20" s="158" customFormat="1" ht="409.5" x14ac:dyDescent="0.25">
      <c r="B23" s="299"/>
      <c r="C23" s="295"/>
      <c r="D23" s="288"/>
      <c r="E23" s="160">
        <v>10</v>
      </c>
      <c r="F23" s="195" t="s">
        <v>103</v>
      </c>
      <c r="G23" s="175">
        <f>+Autodiagnóstico!I19</f>
        <v>1</v>
      </c>
      <c r="H23" s="195" t="s">
        <v>291</v>
      </c>
      <c r="I23" s="195" t="s">
        <v>292</v>
      </c>
      <c r="J23" s="187">
        <v>5</v>
      </c>
      <c r="K23" s="188">
        <v>43709</v>
      </c>
      <c r="L23" s="189" t="s">
        <v>293</v>
      </c>
      <c r="M23" s="195" t="s">
        <v>272</v>
      </c>
      <c r="N23" s="160" t="s">
        <v>268</v>
      </c>
      <c r="O23" s="176"/>
      <c r="P23" s="160"/>
      <c r="Q23" s="203" t="s">
        <v>372</v>
      </c>
      <c r="R23" s="204" t="s">
        <v>392</v>
      </c>
      <c r="S23" s="202" t="s">
        <v>398</v>
      </c>
      <c r="T23" s="161"/>
    </row>
    <row r="24" spans="2:20" s="158" customFormat="1" ht="203.25" customHeight="1" x14ac:dyDescent="0.25">
      <c r="B24" s="299"/>
      <c r="C24" s="295"/>
      <c r="D24" s="288"/>
      <c r="E24" s="284">
        <v>11</v>
      </c>
      <c r="F24" s="285" t="s">
        <v>294</v>
      </c>
      <c r="G24" s="291">
        <f>+Autodiagnóstico!I20</f>
        <v>100</v>
      </c>
      <c r="H24" s="195" t="s">
        <v>295</v>
      </c>
      <c r="I24" s="195"/>
      <c r="J24" s="187"/>
      <c r="K24" s="188"/>
      <c r="L24" s="188"/>
      <c r="M24" s="195"/>
      <c r="N24" s="160"/>
      <c r="O24" s="160"/>
      <c r="P24" s="160"/>
      <c r="Q24" s="201"/>
      <c r="R24" s="201"/>
      <c r="S24" s="201" t="s">
        <v>399</v>
      </c>
      <c r="T24" s="161"/>
    </row>
    <row r="25" spans="2:20" s="158" customFormat="1" ht="162.75" customHeight="1" x14ac:dyDescent="0.25">
      <c r="B25" s="299"/>
      <c r="C25" s="295"/>
      <c r="D25" s="288"/>
      <c r="E25" s="284"/>
      <c r="F25" s="285"/>
      <c r="G25" s="291"/>
      <c r="H25" s="195" t="s">
        <v>296</v>
      </c>
      <c r="I25" s="195" t="s">
        <v>297</v>
      </c>
      <c r="J25" s="187">
        <v>2</v>
      </c>
      <c r="K25" s="188">
        <v>43800</v>
      </c>
      <c r="L25" s="189">
        <v>43830</v>
      </c>
      <c r="M25" s="195" t="s">
        <v>298</v>
      </c>
      <c r="N25" s="160" t="s">
        <v>268</v>
      </c>
      <c r="O25" s="160"/>
      <c r="P25" s="160"/>
      <c r="Q25" s="201"/>
      <c r="R25" s="201"/>
      <c r="S25" s="201" t="s">
        <v>382</v>
      </c>
      <c r="T25" s="161"/>
    </row>
    <row r="26" spans="2:20" s="158" customFormat="1" ht="205.5" customHeight="1" x14ac:dyDescent="0.25">
      <c r="B26" s="299"/>
      <c r="C26" s="295"/>
      <c r="D26" s="288"/>
      <c r="E26" s="160">
        <v>12</v>
      </c>
      <c r="F26" s="195" t="s">
        <v>299</v>
      </c>
      <c r="G26" s="175">
        <f>+Autodiagnóstico!I21</f>
        <v>50</v>
      </c>
      <c r="H26" s="195" t="s">
        <v>300</v>
      </c>
      <c r="I26" s="195" t="s">
        <v>301</v>
      </c>
      <c r="J26" s="187">
        <v>2</v>
      </c>
      <c r="K26" s="188">
        <v>43709</v>
      </c>
      <c r="L26" s="189">
        <v>43830</v>
      </c>
      <c r="M26" s="195" t="s">
        <v>302</v>
      </c>
      <c r="N26" s="160" t="s">
        <v>268</v>
      </c>
      <c r="O26" s="160"/>
      <c r="P26" s="160"/>
      <c r="Q26" s="201"/>
      <c r="R26" s="201"/>
      <c r="S26" s="201" t="s">
        <v>396</v>
      </c>
      <c r="T26" s="161"/>
    </row>
    <row r="27" spans="2:20" s="158" customFormat="1" ht="194.25" customHeight="1" x14ac:dyDescent="0.25">
      <c r="B27" s="299"/>
      <c r="C27" s="295"/>
      <c r="D27" s="288"/>
      <c r="E27" s="160">
        <v>13</v>
      </c>
      <c r="F27" s="195" t="s">
        <v>109</v>
      </c>
      <c r="G27" s="175">
        <f>+Autodiagnóstico!I22</f>
        <v>100</v>
      </c>
      <c r="H27" s="195" t="s">
        <v>295</v>
      </c>
      <c r="I27" s="195"/>
      <c r="J27" s="187"/>
      <c r="K27" s="188"/>
      <c r="L27" s="188"/>
      <c r="M27" s="195"/>
      <c r="N27" s="160"/>
      <c r="O27" s="160"/>
      <c r="P27" s="160"/>
      <c r="Q27" s="201"/>
      <c r="R27" s="201"/>
      <c r="S27" s="201" t="s">
        <v>400</v>
      </c>
      <c r="T27" s="161"/>
    </row>
    <row r="28" spans="2:20" s="158" customFormat="1" ht="208.5" customHeight="1" x14ac:dyDescent="0.25">
      <c r="B28" s="299"/>
      <c r="C28" s="295"/>
      <c r="D28" s="288"/>
      <c r="E28" s="160">
        <v>14</v>
      </c>
      <c r="F28" s="195" t="s">
        <v>112</v>
      </c>
      <c r="G28" s="175">
        <f>+Autodiagnóstico!I23</f>
        <v>50</v>
      </c>
      <c r="H28" s="195" t="s">
        <v>303</v>
      </c>
      <c r="I28" s="195" t="s">
        <v>304</v>
      </c>
      <c r="J28" s="187">
        <v>5</v>
      </c>
      <c r="K28" s="188">
        <v>43739</v>
      </c>
      <c r="L28" s="189">
        <v>43768</v>
      </c>
      <c r="M28" s="195" t="s">
        <v>272</v>
      </c>
      <c r="N28" s="160" t="s">
        <v>268</v>
      </c>
      <c r="O28" s="160"/>
      <c r="P28" s="160"/>
      <c r="Q28" s="201"/>
      <c r="R28" s="201"/>
      <c r="S28" s="201" t="s">
        <v>401</v>
      </c>
      <c r="T28" s="161"/>
    </row>
    <row r="29" spans="2:20" s="158" customFormat="1" ht="177.75" customHeight="1" x14ac:dyDescent="0.25">
      <c r="B29" s="299"/>
      <c r="C29" s="295"/>
      <c r="D29" s="288"/>
      <c r="E29" s="160">
        <v>15</v>
      </c>
      <c r="F29" s="195" t="s">
        <v>114</v>
      </c>
      <c r="G29" s="175">
        <f>+Autodiagnóstico!I24</f>
        <v>1</v>
      </c>
      <c r="H29" s="195" t="s">
        <v>305</v>
      </c>
      <c r="I29" s="195" t="s">
        <v>383</v>
      </c>
      <c r="J29" s="187">
        <v>1</v>
      </c>
      <c r="K29" s="188">
        <v>43800</v>
      </c>
      <c r="L29" s="189">
        <v>43830</v>
      </c>
      <c r="M29" s="195" t="s">
        <v>290</v>
      </c>
      <c r="N29" s="160" t="s">
        <v>268</v>
      </c>
      <c r="O29" s="160"/>
      <c r="P29" s="160"/>
      <c r="Q29" s="201"/>
      <c r="R29" s="201"/>
      <c r="S29" s="201" t="s">
        <v>377</v>
      </c>
      <c r="T29" s="161"/>
    </row>
    <row r="30" spans="2:20" s="158" customFormat="1" ht="195" customHeight="1" x14ac:dyDescent="0.25">
      <c r="B30" s="299"/>
      <c r="C30" s="295"/>
      <c r="D30" s="288"/>
      <c r="E30" s="160">
        <v>16</v>
      </c>
      <c r="F30" s="195" t="s">
        <v>116</v>
      </c>
      <c r="G30" s="175">
        <f>+Autodiagnóstico!I25</f>
        <v>75</v>
      </c>
      <c r="H30" s="195" t="s">
        <v>306</v>
      </c>
      <c r="I30" s="195" t="s">
        <v>307</v>
      </c>
      <c r="J30" s="187">
        <v>1</v>
      </c>
      <c r="K30" s="188">
        <v>43678</v>
      </c>
      <c r="L30" s="188">
        <v>43860</v>
      </c>
      <c r="M30" s="195" t="s">
        <v>290</v>
      </c>
      <c r="N30" s="160" t="s">
        <v>268</v>
      </c>
      <c r="O30" s="160"/>
      <c r="P30" s="160"/>
      <c r="Q30" s="201"/>
      <c r="R30" s="201"/>
      <c r="S30" s="201" t="s">
        <v>402</v>
      </c>
      <c r="T30" s="161"/>
    </row>
    <row r="31" spans="2:20" s="158" customFormat="1" ht="125.25" customHeight="1" x14ac:dyDescent="0.25">
      <c r="B31" s="299"/>
      <c r="C31" s="295"/>
      <c r="D31" s="288" t="s">
        <v>119</v>
      </c>
      <c r="E31" s="160">
        <v>17</v>
      </c>
      <c r="F31" s="195" t="s">
        <v>120</v>
      </c>
      <c r="G31" s="175">
        <f>+Autodiagnóstico!I26</f>
        <v>100</v>
      </c>
      <c r="H31" s="178"/>
      <c r="I31" s="178"/>
      <c r="J31" s="177"/>
      <c r="K31" s="177"/>
      <c r="L31" s="177"/>
      <c r="M31" s="195"/>
      <c r="N31" s="160"/>
      <c r="O31" s="160"/>
      <c r="P31" s="160"/>
      <c r="Q31" s="201"/>
      <c r="R31" s="201"/>
      <c r="S31" s="201" t="s">
        <v>373</v>
      </c>
      <c r="T31" s="161"/>
    </row>
    <row r="32" spans="2:20" s="158" customFormat="1" ht="162.75" customHeight="1" x14ac:dyDescent="0.25">
      <c r="B32" s="299"/>
      <c r="C32" s="295"/>
      <c r="D32" s="288"/>
      <c r="E32" s="160">
        <v>18</v>
      </c>
      <c r="F32" s="195" t="s">
        <v>122</v>
      </c>
      <c r="G32" s="175">
        <f>+Autodiagnóstico!I27</f>
        <v>1</v>
      </c>
      <c r="H32" s="195" t="s">
        <v>308</v>
      </c>
      <c r="I32" s="195" t="s">
        <v>309</v>
      </c>
      <c r="J32" s="187">
        <v>5</v>
      </c>
      <c r="K32" s="188">
        <v>43739</v>
      </c>
      <c r="L32" s="189">
        <v>43769</v>
      </c>
      <c r="M32" s="195" t="s">
        <v>272</v>
      </c>
      <c r="N32" s="160" t="s">
        <v>268</v>
      </c>
      <c r="O32" s="160"/>
      <c r="P32" s="160"/>
      <c r="Q32" s="201"/>
      <c r="R32" s="201"/>
      <c r="S32" s="201" t="s">
        <v>403</v>
      </c>
      <c r="T32" s="161"/>
    </row>
    <row r="33" spans="2:20" s="158" customFormat="1" ht="122.25" customHeight="1" x14ac:dyDescent="0.25">
      <c r="B33" s="159"/>
      <c r="C33" s="295"/>
      <c r="D33" s="288"/>
      <c r="E33" s="160">
        <v>19</v>
      </c>
      <c r="F33" s="195" t="s">
        <v>124</v>
      </c>
      <c r="G33" s="175">
        <f>+Autodiagnóstico!I28</f>
        <v>1</v>
      </c>
      <c r="H33" s="195" t="s">
        <v>310</v>
      </c>
      <c r="I33" s="195" t="s">
        <v>311</v>
      </c>
      <c r="J33" s="187">
        <v>1</v>
      </c>
      <c r="K33" s="188">
        <v>43770</v>
      </c>
      <c r="L33" s="189">
        <v>43799</v>
      </c>
      <c r="M33" s="195" t="s">
        <v>290</v>
      </c>
      <c r="N33" s="160" t="s">
        <v>268</v>
      </c>
      <c r="O33" s="160"/>
      <c r="P33" s="160"/>
      <c r="Q33" s="201"/>
      <c r="R33" s="201"/>
      <c r="S33" s="201" t="s">
        <v>378</v>
      </c>
      <c r="T33" s="161"/>
    </row>
    <row r="34" spans="2:20" s="158" customFormat="1" ht="153" customHeight="1" x14ac:dyDescent="0.25">
      <c r="B34" s="159"/>
      <c r="C34" s="295"/>
      <c r="D34" s="288"/>
      <c r="E34" s="160">
        <v>20</v>
      </c>
      <c r="F34" s="195" t="s">
        <v>125</v>
      </c>
      <c r="G34" s="175">
        <f>+Autodiagnóstico!I29</f>
        <v>100</v>
      </c>
      <c r="H34" s="178"/>
      <c r="I34" s="178"/>
      <c r="J34" s="177"/>
      <c r="K34" s="177"/>
      <c r="L34" s="177"/>
      <c r="M34" s="195"/>
      <c r="N34" s="160"/>
      <c r="O34" s="160"/>
      <c r="P34" s="160"/>
      <c r="Q34" s="201"/>
      <c r="R34" s="201"/>
      <c r="S34" s="201" t="s">
        <v>373</v>
      </c>
      <c r="T34" s="161"/>
    </row>
    <row r="35" spans="2:20" s="158" customFormat="1" ht="221.25" customHeight="1" x14ac:dyDescent="0.25">
      <c r="B35" s="159"/>
      <c r="C35" s="295"/>
      <c r="D35" s="288"/>
      <c r="E35" s="160">
        <v>21</v>
      </c>
      <c r="F35" s="195" t="s">
        <v>127</v>
      </c>
      <c r="G35" s="175">
        <f>+Autodiagnóstico!I30</f>
        <v>100</v>
      </c>
      <c r="H35" s="195" t="s">
        <v>312</v>
      </c>
      <c r="I35" s="195" t="s">
        <v>313</v>
      </c>
      <c r="J35" s="187">
        <v>1</v>
      </c>
      <c r="K35" s="188">
        <v>43739</v>
      </c>
      <c r="L35" s="188">
        <v>43890</v>
      </c>
      <c r="M35" s="195" t="s">
        <v>290</v>
      </c>
      <c r="N35" s="160" t="s">
        <v>268</v>
      </c>
      <c r="O35" s="160"/>
      <c r="P35" s="160"/>
      <c r="Q35" s="201"/>
      <c r="R35" s="201"/>
      <c r="S35" s="201" t="s">
        <v>404</v>
      </c>
      <c r="T35" s="161"/>
    </row>
    <row r="36" spans="2:20" s="158" customFormat="1" ht="165.75" customHeight="1" x14ac:dyDescent="0.25">
      <c r="B36" s="159"/>
      <c r="C36" s="295"/>
      <c r="D36" s="288"/>
      <c r="E36" s="160">
        <v>22</v>
      </c>
      <c r="F36" s="195" t="s">
        <v>129</v>
      </c>
      <c r="G36" s="175">
        <f>+Autodiagnóstico!I31</f>
        <v>100</v>
      </c>
      <c r="H36" s="195" t="s">
        <v>314</v>
      </c>
      <c r="I36" s="195"/>
      <c r="J36" s="187"/>
      <c r="K36" s="188"/>
      <c r="L36" s="188"/>
      <c r="M36" s="195"/>
      <c r="N36" s="160"/>
      <c r="O36" s="160"/>
      <c r="P36" s="160"/>
      <c r="Q36" s="201"/>
      <c r="R36" s="201"/>
      <c r="S36" s="201" t="s">
        <v>404</v>
      </c>
      <c r="T36" s="161"/>
    </row>
    <row r="37" spans="2:20" s="158" customFormat="1" ht="183" customHeight="1" x14ac:dyDescent="0.25">
      <c r="B37" s="159"/>
      <c r="C37" s="295"/>
      <c r="D37" s="288"/>
      <c r="E37" s="160">
        <v>23</v>
      </c>
      <c r="F37" s="195" t="s">
        <v>131</v>
      </c>
      <c r="G37" s="175">
        <f>+Autodiagnóstico!I32</f>
        <v>90</v>
      </c>
      <c r="H37" s="195" t="s">
        <v>314</v>
      </c>
      <c r="I37" s="195"/>
      <c r="J37" s="187"/>
      <c r="K37" s="188"/>
      <c r="L37" s="188"/>
      <c r="M37" s="195"/>
      <c r="N37" s="160"/>
      <c r="O37" s="160"/>
      <c r="P37" s="160"/>
      <c r="Q37" s="201"/>
      <c r="R37" s="201"/>
      <c r="S37" s="201" t="s">
        <v>404</v>
      </c>
      <c r="T37" s="161"/>
    </row>
    <row r="38" spans="2:20" s="158" customFormat="1" ht="90.75" customHeight="1" x14ac:dyDescent="0.25">
      <c r="B38" s="159"/>
      <c r="C38" s="295"/>
      <c r="D38" s="288"/>
      <c r="E38" s="160">
        <v>24</v>
      </c>
      <c r="F38" s="195" t="s">
        <v>134</v>
      </c>
      <c r="G38" s="175">
        <f>+Autodiagnóstico!I33</f>
        <v>100</v>
      </c>
      <c r="H38" s="195"/>
      <c r="I38" s="195"/>
      <c r="J38" s="187"/>
      <c r="K38" s="188"/>
      <c r="L38" s="188"/>
      <c r="M38" s="195"/>
      <c r="N38" s="160"/>
      <c r="O38" s="160"/>
      <c r="P38" s="160"/>
      <c r="Q38" s="201"/>
      <c r="R38" s="201"/>
      <c r="S38" s="201" t="s">
        <v>373</v>
      </c>
      <c r="T38" s="161"/>
    </row>
    <row r="39" spans="2:20" s="158" customFormat="1" ht="163.5" customHeight="1" x14ac:dyDescent="0.25">
      <c r="B39" s="159"/>
      <c r="C39" s="295"/>
      <c r="D39" s="288"/>
      <c r="E39" s="160">
        <v>25</v>
      </c>
      <c r="F39" s="195" t="s">
        <v>137</v>
      </c>
      <c r="G39" s="175">
        <f>+Autodiagnóstico!I34</f>
        <v>1</v>
      </c>
      <c r="H39" s="195" t="s">
        <v>314</v>
      </c>
      <c r="I39" s="195"/>
      <c r="J39" s="187"/>
      <c r="K39" s="188"/>
      <c r="L39" s="188"/>
      <c r="M39" s="195"/>
      <c r="N39" s="160"/>
      <c r="O39" s="160"/>
      <c r="P39" s="160"/>
      <c r="Q39" s="201"/>
      <c r="R39" s="201"/>
      <c r="S39" s="201" t="s">
        <v>404</v>
      </c>
      <c r="T39" s="161"/>
    </row>
    <row r="40" spans="2:20" s="158" customFormat="1" ht="114" customHeight="1" x14ac:dyDescent="0.25">
      <c r="B40" s="159"/>
      <c r="C40" s="295"/>
      <c r="D40" s="288"/>
      <c r="E40" s="160">
        <v>26</v>
      </c>
      <c r="F40" s="195" t="s">
        <v>139</v>
      </c>
      <c r="G40" s="175">
        <f>+Autodiagnóstico!I35</f>
        <v>1</v>
      </c>
      <c r="H40" s="195" t="s">
        <v>315</v>
      </c>
      <c r="I40" s="195" t="s">
        <v>316</v>
      </c>
      <c r="J40" s="187">
        <v>1</v>
      </c>
      <c r="K40" s="188">
        <v>43814</v>
      </c>
      <c r="L40" s="188">
        <v>43845</v>
      </c>
      <c r="M40" s="195" t="s">
        <v>290</v>
      </c>
      <c r="N40" s="160" t="s">
        <v>268</v>
      </c>
      <c r="O40" s="160"/>
      <c r="P40" s="160"/>
      <c r="Q40" s="201"/>
      <c r="R40" s="201"/>
      <c r="S40" s="201" t="s">
        <v>379</v>
      </c>
      <c r="T40" s="161"/>
    </row>
    <row r="41" spans="2:20" s="158" customFormat="1" ht="127.5" customHeight="1" x14ac:dyDescent="0.25">
      <c r="B41" s="159"/>
      <c r="C41" s="298"/>
      <c r="D41" s="288"/>
      <c r="E41" s="160">
        <v>27</v>
      </c>
      <c r="F41" s="195" t="s">
        <v>141</v>
      </c>
      <c r="G41" s="175">
        <f>+Autodiagnóstico!I36</f>
        <v>1</v>
      </c>
      <c r="H41" s="195" t="s">
        <v>317</v>
      </c>
      <c r="I41" s="195"/>
      <c r="J41" s="187"/>
      <c r="K41" s="188"/>
      <c r="L41" s="188"/>
      <c r="M41" s="195"/>
      <c r="N41" s="160" t="s">
        <v>268</v>
      </c>
      <c r="O41" s="160"/>
      <c r="P41" s="160"/>
      <c r="Q41" s="201"/>
      <c r="R41" s="201"/>
      <c r="S41" s="201" t="s">
        <v>379</v>
      </c>
      <c r="T41" s="161"/>
    </row>
    <row r="42" spans="2:20" s="158" customFormat="1" ht="409.6" customHeight="1" x14ac:dyDescent="0.25">
      <c r="B42" s="159"/>
      <c r="C42" s="297" t="s">
        <v>318</v>
      </c>
      <c r="D42" s="288" t="s">
        <v>143</v>
      </c>
      <c r="E42" s="160">
        <v>28</v>
      </c>
      <c r="F42" s="195" t="s">
        <v>144</v>
      </c>
      <c r="G42" s="175">
        <f>+Autodiagnóstico!I37</f>
        <v>100</v>
      </c>
      <c r="H42" s="195" t="s">
        <v>319</v>
      </c>
      <c r="I42" s="199" t="s">
        <v>320</v>
      </c>
      <c r="J42" s="187">
        <v>4</v>
      </c>
      <c r="K42" s="188">
        <v>43678</v>
      </c>
      <c r="L42" s="189">
        <v>43830</v>
      </c>
      <c r="M42" s="195" t="s">
        <v>321</v>
      </c>
      <c r="N42" s="160" t="s">
        <v>268</v>
      </c>
      <c r="O42" s="160"/>
      <c r="P42" s="160"/>
      <c r="Q42" s="201"/>
      <c r="R42" s="201"/>
      <c r="S42" s="201" t="s">
        <v>375</v>
      </c>
      <c r="T42" s="161"/>
    </row>
    <row r="43" spans="2:20" s="158" customFormat="1" ht="100.5" customHeight="1" x14ac:dyDescent="0.25">
      <c r="B43" s="159"/>
      <c r="C43" s="295"/>
      <c r="D43" s="288"/>
      <c r="E43" s="160">
        <v>29</v>
      </c>
      <c r="F43" s="195" t="s">
        <v>147</v>
      </c>
      <c r="G43" s="175">
        <f>+Autodiagnóstico!I38</f>
        <v>100</v>
      </c>
      <c r="H43" s="195" t="s">
        <v>322</v>
      </c>
      <c r="I43" s="178"/>
      <c r="J43" s="177"/>
      <c r="K43" s="177"/>
      <c r="L43" s="177"/>
      <c r="M43" s="195"/>
      <c r="N43" s="160"/>
      <c r="O43" s="160"/>
      <c r="P43" s="160"/>
      <c r="Q43" s="201"/>
      <c r="R43" s="201"/>
      <c r="S43" s="201" t="s">
        <v>375</v>
      </c>
      <c r="T43" s="161"/>
    </row>
    <row r="44" spans="2:20" s="158" customFormat="1" ht="158.25" customHeight="1" x14ac:dyDescent="0.25">
      <c r="B44" s="159"/>
      <c r="C44" s="295"/>
      <c r="D44" s="288"/>
      <c r="E44" s="160">
        <v>30</v>
      </c>
      <c r="F44" s="195" t="s">
        <v>148</v>
      </c>
      <c r="G44" s="175">
        <f>+Autodiagnóstico!I39</f>
        <v>100</v>
      </c>
      <c r="H44" s="195" t="s">
        <v>322</v>
      </c>
      <c r="I44" s="178"/>
      <c r="J44" s="177"/>
      <c r="K44" s="177"/>
      <c r="L44" s="177"/>
      <c r="M44" s="195"/>
      <c r="N44" s="160"/>
      <c r="O44" s="160"/>
      <c r="P44" s="160"/>
      <c r="Q44" s="201"/>
      <c r="R44" s="201"/>
      <c r="S44" s="201" t="s">
        <v>375</v>
      </c>
      <c r="T44" s="161"/>
    </row>
    <row r="45" spans="2:20" s="158" customFormat="1" ht="131.25" customHeight="1" x14ac:dyDescent="0.25">
      <c r="B45" s="159"/>
      <c r="C45" s="295"/>
      <c r="D45" s="288"/>
      <c r="E45" s="160">
        <v>31</v>
      </c>
      <c r="F45" s="195" t="s">
        <v>149</v>
      </c>
      <c r="G45" s="175">
        <f>+Autodiagnóstico!I40</f>
        <v>100</v>
      </c>
      <c r="H45" s="195" t="s">
        <v>322</v>
      </c>
      <c r="I45" s="178"/>
      <c r="J45" s="177"/>
      <c r="K45" s="177"/>
      <c r="L45" s="177"/>
      <c r="M45" s="195"/>
      <c r="N45" s="160"/>
      <c r="O45" s="160"/>
      <c r="P45" s="160"/>
      <c r="Q45" s="201"/>
      <c r="R45" s="201"/>
      <c r="S45" s="201" t="s">
        <v>375</v>
      </c>
      <c r="T45" s="161"/>
    </row>
    <row r="46" spans="2:20" s="158" customFormat="1" ht="141" customHeight="1" x14ac:dyDescent="0.25">
      <c r="B46" s="159"/>
      <c r="C46" s="295"/>
      <c r="D46" s="288"/>
      <c r="E46" s="160">
        <v>32</v>
      </c>
      <c r="F46" s="195" t="s">
        <v>150</v>
      </c>
      <c r="G46" s="175">
        <f>+Autodiagnóstico!I41</f>
        <v>100</v>
      </c>
      <c r="H46" s="195" t="s">
        <v>322</v>
      </c>
      <c r="I46" s="178"/>
      <c r="J46" s="177"/>
      <c r="K46" s="177"/>
      <c r="L46" s="177"/>
      <c r="M46" s="195"/>
      <c r="N46" s="160"/>
      <c r="O46" s="160"/>
      <c r="P46" s="160"/>
      <c r="Q46" s="201"/>
      <c r="R46" s="201"/>
      <c r="S46" s="201" t="s">
        <v>375</v>
      </c>
      <c r="T46" s="161"/>
    </row>
    <row r="47" spans="2:20" s="158" customFormat="1" ht="145.5" customHeight="1" x14ac:dyDescent="0.25">
      <c r="B47" s="159"/>
      <c r="C47" s="295"/>
      <c r="D47" s="288"/>
      <c r="E47" s="160">
        <v>33</v>
      </c>
      <c r="F47" s="195" t="s">
        <v>151</v>
      </c>
      <c r="G47" s="175">
        <f>+Autodiagnóstico!I42</f>
        <v>100</v>
      </c>
      <c r="H47" s="195" t="s">
        <v>322</v>
      </c>
      <c r="I47" s="178"/>
      <c r="J47" s="177"/>
      <c r="K47" s="177"/>
      <c r="L47" s="177"/>
      <c r="M47" s="195"/>
      <c r="N47" s="160"/>
      <c r="O47" s="160"/>
      <c r="P47" s="160"/>
      <c r="Q47" s="201"/>
      <c r="R47" s="201"/>
      <c r="S47" s="201" t="s">
        <v>375</v>
      </c>
      <c r="T47" s="161"/>
    </row>
    <row r="48" spans="2:20" s="158" customFormat="1" ht="128.25" customHeight="1" x14ac:dyDescent="0.25">
      <c r="B48" s="159"/>
      <c r="C48" s="295"/>
      <c r="D48" s="288"/>
      <c r="E48" s="160">
        <v>34</v>
      </c>
      <c r="F48" s="195" t="s">
        <v>153</v>
      </c>
      <c r="G48" s="175">
        <f>+Autodiagnóstico!I43</f>
        <v>100</v>
      </c>
      <c r="H48" s="195" t="s">
        <v>322</v>
      </c>
      <c r="I48" s="178"/>
      <c r="J48" s="177"/>
      <c r="K48" s="177"/>
      <c r="L48" s="177"/>
      <c r="M48" s="195"/>
      <c r="N48" s="160"/>
      <c r="O48" s="160"/>
      <c r="P48" s="160"/>
      <c r="Q48" s="201"/>
      <c r="R48" s="201"/>
      <c r="S48" s="201" t="s">
        <v>375</v>
      </c>
      <c r="T48" s="161"/>
    </row>
    <row r="49" spans="2:20" s="158" customFormat="1" ht="88.5" customHeight="1" x14ac:dyDescent="0.25">
      <c r="B49" s="159"/>
      <c r="C49" s="295"/>
      <c r="D49" s="288"/>
      <c r="E49" s="160">
        <v>35</v>
      </c>
      <c r="F49" s="195" t="s">
        <v>154</v>
      </c>
      <c r="G49" s="175">
        <f>+Autodiagnóstico!I44</f>
        <v>100</v>
      </c>
      <c r="H49" s="195" t="s">
        <v>322</v>
      </c>
      <c r="I49" s="178"/>
      <c r="J49" s="177"/>
      <c r="K49" s="177"/>
      <c r="L49" s="177"/>
      <c r="M49" s="195"/>
      <c r="N49" s="160"/>
      <c r="O49" s="160"/>
      <c r="P49" s="160"/>
      <c r="Q49" s="201"/>
      <c r="R49" s="201"/>
      <c r="S49" s="201" t="s">
        <v>375</v>
      </c>
      <c r="T49" s="161"/>
    </row>
    <row r="50" spans="2:20" s="158" customFormat="1" ht="105" customHeight="1" x14ac:dyDescent="0.25">
      <c r="B50" s="159"/>
      <c r="C50" s="295"/>
      <c r="D50" s="288"/>
      <c r="E50" s="160">
        <v>36</v>
      </c>
      <c r="F50" s="195" t="s">
        <v>155</v>
      </c>
      <c r="G50" s="175">
        <f>+Autodiagnóstico!I45</f>
        <v>100</v>
      </c>
      <c r="H50" s="195" t="s">
        <v>322</v>
      </c>
      <c r="I50" s="178"/>
      <c r="J50" s="177"/>
      <c r="K50" s="177"/>
      <c r="L50" s="177"/>
      <c r="M50" s="195"/>
      <c r="N50" s="160"/>
      <c r="O50" s="160"/>
      <c r="P50" s="160"/>
      <c r="Q50" s="201"/>
      <c r="R50" s="201"/>
      <c r="S50" s="201" t="s">
        <v>375</v>
      </c>
      <c r="T50" s="161"/>
    </row>
    <row r="51" spans="2:20" s="158" customFormat="1" ht="102" customHeight="1" x14ac:dyDescent="0.25">
      <c r="B51" s="159"/>
      <c r="C51" s="295"/>
      <c r="D51" s="288"/>
      <c r="E51" s="160">
        <v>37</v>
      </c>
      <c r="F51" s="195" t="s">
        <v>156</v>
      </c>
      <c r="G51" s="175">
        <f>+Autodiagnóstico!I46</f>
        <v>100</v>
      </c>
      <c r="H51" s="195" t="s">
        <v>322</v>
      </c>
      <c r="I51" s="178"/>
      <c r="J51" s="177"/>
      <c r="K51" s="177"/>
      <c r="L51" s="177"/>
      <c r="M51" s="195"/>
      <c r="N51" s="160"/>
      <c r="O51" s="160"/>
      <c r="P51" s="160"/>
      <c r="Q51" s="201"/>
      <c r="R51" s="201"/>
      <c r="S51" s="201" t="s">
        <v>375</v>
      </c>
      <c r="T51" s="161"/>
    </row>
    <row r="52" spans="2:20" s="158" customFormat="1" ht="156.75" customHeight="1" x14ac:dyDescent="0.25">
      <c r="B52" s="159"/>
      <c r="C52" s="295"/>
      <c r="D52" s="288" t="s">
        <v>158</v>
      </c>
      <c r="E52" s="160">
        <v>38</v>
      </c>
      <c r="F52" s="195" t="s">
        <v>159</v>
      </c>
      <c r="G52" s="175">
        <f>+Autodiagnóstico!I47</f>
        <v>100</v>
      </c>
      <c r="H52" s="195" t="s">
        <v>323</v>
      </c>
      <c r="I52" s="195" t="s">
        <v>384</v>
      </c>
      <c r="J52" s="187">
        <v>4</v>
      </c>
      <c r="K52" s="188">
        <v>43678</v>
      </c>
      <c r="L52" s="189">
        <v>43830</v>
      </c>
      <c r="M52" s="195" t="s">
        <v>321</v>
      </c>
      <c r="N52" s="160" t="s">
        <v>268</v>
      </c>
      <c r="O52" s="160"/>
      <c r="P52" s="160"/>
      <c r="Q52" s="201"/>
      <c r="R52" s="201"/>
      <c r="S52" s="201" t="s">
        <v>396</v>
      </c>
      <c r="T52" s="161"/>
    </row>
    <row r="53" spans="2:20" s="158" customFormat="1" ht="151.5" customHeight="1" x14ac:dyDescent="0.25">
      <c r="B53" s="159"/>
      <c r="C53" s="295"/>
      <c r="D53" s="288"/>
      <c r="E53" s="160">
        <v>39</v>
      </c>
      <c r="F53" s="195" t="s">
        <v>162</v>
      </c>
      <c r="G53" s="175">
        <f>+Autodiagnóstico!I48</f>
        <v>100</v>
      </c>
      <c r="H53" s="195" t="s">
        <v>324</v>
      </c>
      <c r="I53" s="195"/>
      <c r="J53" s="187"/>
      <c r="K53" s="188"/>
      <c r="L53" s="188"/>
      <c r="M53" s="195"/>
      <c r="N53" s="160"/>
      <c r="O53" s="160"/>
      <c r="P53" s="160"/>
      <c r="Q53" s="201"/>
      <c r="R53" s="201"/>
      <c r="S53" s="201" t="s">
        <v>396</v>
      </c>
      <c r="T53" s="161"/>
    </row>
    <row r="54" spans="2:20" s="158" customFormat="1" ht="162" customHeight="1" x14ac:dyDescent="0.25">
      <c r="B54" s="159"/>
      <c r="C54" s="295"/>
      <c r="D54" s="288"/>
      <c r="E54" s="160">
        <v>40</v>
      </c>
      <c r="F54" s="195" t="s">
        <v>163</v>
      </c>
      <c r="G54" s="175">
        <f>+Autodiagnóstico!I49</f>
        <v>100</v>
      </c>
      <c r="H54" s="195" t="s">
        <v>324</v>
      </c>
      <c r="I54" s="195"/>
      <c r="J54" s="187"/>
      <c r="K54" s="188"/>
      <c r="L54" s="188"/>
      <c r="M54" s="195"/>
      <c r="N54" s="160"/>
      <c r="O54" s="160"/>
      <c r="P54" s="160"/>
      <c r="Q54" s="201"/>
      <c r="R54" s="201"/>
      <c r="S54" s="201" t="s">
        <v>396</v>
      </c>
      <c r="T54" s="161"/>
    </row>
    <row r="55" spans="2:20" s="158" customFormat="1" ht="153.75" customHeight="1" x14ac:dyDescent="0.25">
      <c r="B55" s="159"/>
      <c r="C55" s="295"/>
      <c r="D55" s="288"/>
      <c r="E55" s="160">
        <v>41</v>
      </c>
      <c r="F55" s="195" t="s">
        <v>164</v>
      </c>
      <c r="G55" s="175">
        <f>+Autodiagnóstico!I50</f>
        <v>100</v>
      </c>
      <c r="H55" s="195" t="s">
        <v>385</v>
      </c>
      <c r="I55" s="195" t="s">
        <v>325</v>
      </c>
      <c r="J55" s="187">
        <v>4</v>
      </c>
      <c r="K55" s="188">
        <v>43678</v>
      </c>
      <c r="L55" s="189">
        <v>43830</v>
      </c>
      <c r="M55" s="195" t="s">
        <v>321</v>
      </c>
      <c r="N55" s="160" t="s">
        <v>268</v>
      </c>
      <c r="O55" s="160"/>
      <c r="P55" s="160"/>
      <c r="Q55" s="201"/>
      <c r="R55" s="201"/>
      <c r="S55" s="201" t="s">
        <v>396</v>
      </c>
      <c r="T55" s="161"/>
    </row>
    <row r="56" spans="2:20" s="158" customFormat="1" ht="144" customHeight="1" x14ac:dyDescent="0.25">
      <c r="B56" s="162"/>
      <c r="C56" s="295"/>
      <c r="D56" s="288" t="s">
        <v>165</v>
      </c>
      <c r="E56" s="160">
        <v>42</v>
      </c>
      <c r="F56" s="195" t="s">
        <v>166</v>
      </c>
      <c r="G56" s="175">
        <f>+Autodiagnóstico!I51</f>
        <v>50</v>
      </c>
      <c r="H56" s="195" t="s">
        <v>326</v>
      </c>
      <c r="I56" s="195" t="s">
        <v>327</v>
      </c>
      <c r="J56" s="187">
        <v>1</v>
      </c>
      <c r="K56" s="188">
        <v>43814</v>
      </c>
      <c r="L56" s="189">
        <v>43830</v>
      </c>
      <c r="M56" s="195" t="s">
        <v>290</v>
      </c>
      <c r="N56" s="160" t="s">
        <v>268</v>
      </c>
      <c r="O56" s="160"/>
      <c r="P56" s="160"/>
      <c r="Q56" s="201"/>
      <c r="R56" s="201"/>
      <c r="S56" s="201" t="s">
        <v>380</v>
      </c>
      <c r="T56" s="161"/>
    </row>
    <row r="57" spans="2:20" s="158" customFormat="1" ht="135" customHeight="1" x14ac:dyDescent="0.25">
      <c r="B57" s="163"/>
      <c r="C57" s="295"/>
      <c r="D57" s="288"/>
      <c r="E57" s="160">
        <v>43</v>
      </c>
      <c r="F57" s="195" t="s">
        <v>168</v>
      </c>
      <c r="G57" s="175">
        <f>+Autodiagnóstico!I52</f>
        <v>100</v>
      </c>
      <c r="H57" s="195" t="s">
        <v>328</v>
      </c>
      <c r="I57" s="195"/>
      <c r="J57" s="187"/>
      <c r="K57" s="188"/>
      <c r="L57" s="188"/>
      <c r="M57" s="195" t="s">
        <v>290</v>
      </c>
      <c r="N57" s="160" t="s">
        <v>268</v>
      </c>
      <c r="O57" s="160"/>
      <c r="P57" s="160"/>
      <c r="Q57" s="201"/>
      <c r="R57" s="201"/>
      <c r="S57" s="201" t="s">
        <v>373</v>
      </c>
      <c r="T57" s="161"/>
    </row>
    <row r="58" spans="2:20" s="158" customFormat="1" ht="170.25" customHeight="1" x14ac:dyDescent="0.25">
      <c r="B58" s="163"/>
      <c r="C58" s="295"/>
      <c r="D58" s="288"/>
      <c r="E58" s="160">
        <v>44</v>
      </c>
      <c r="F58" s="195" t="s">
        <v>170</v>
      </c>
      <c r="G58" s="175">
        <f>+Autodiagnóstico!I53</f>
        <v>100</v>
      </c>
      <c r="H58" s="195" t="s">
        <v>329</v>
      </c>
      <c r="I58" s="195" t="s">
        <v>386</v>
      </c>
      <c r="J58" s="187">
        <v>4</v>
      </c>
      <c r="K58" s="188">
        <v>43678</v>
      </c>
      <c r="L58" s="189">
        <v>43830</v>
      </c>
      <c r="M58" s="195" t="s">
        <v>321</v>
      </c>
      <c r="N58" s="160" t="s">
        <v>268</v>
      </c>
      <c r="O58" s="160"/>
      <c r="P58" s="160"/>
      <c r="Q58" s="201"/>
      <c r="R58" s="201"/>
      <c r="S58" s="201" t="s">
        <v>396</v>
      </c>
      <c r="T58" s="161"/>
    </row>
    <row r="59" spans="2:20" s="158" customFormat="1" ht="175.5" customHeight="1" x14ac:dyDescent="0.25">
      <c r="B59" s="163"/>
      <c r="C59" s="295"/>
      <c r="D59" s="288"/>
      <c r="E59" s="160">
        <v>45</v>
      </c>
      <c r="F59" s="195" t="s">
        <v>171</v>
      </c>
      <c r="G59" s="175">
        <f>+Autodiagnóstico!I54</f>
        <v>100</v>
      </c>
      <c r="H59" s="195" t="s">
        <v>330</v>
      </c>
      <c r="I59" s="195"/>
      <c r="J59" s="187"/>
      <c r="K59" s="188"/>
      <c r="L59" s="188"/>
      <c r="M59" s="195"/>
      <c r="N59" s="160"/>
      <c r="O59" s="160"/>
      <c r="P59" s="160"/>
      <c r="Q59" s="201"/>
      <c r="R59" s="201"/>
      <c r="S59" s="201" t="s">
        <v>396</v>
      </c>
      <c r="T59" s="161"/>
    </row>
    <row r="60" spans="2:20" s="158" customFormat="1" ht="126" customHeight="1" x14ac:dyDescent="0.25">
      <c r="B60" s="163"/>
      <c r="C60" s="295"/>
      <c r="D60" s="288" t="s">
        <v>172</v>
      </c>
      <c r="E60" s="160">
        <v>46</v>
      </c>
      <c r="F60" s="195" t="s">
        <v>173</v>
      </c>
      <c r="G60" s="175">
        <f>+Autodiagnóstico!I55</f>
        <v>10</v>
      </c>
      <c r="H60" s="195" t="s">
        <v>331</v>
      </c>
      <c r="I60" s="195" t="s">
        <v>332</v>
      </c>
      <c r="J60" s="187">
        <v>1</v>
      </c>
      <c r="K60" s="188">
        <v>43862</v>
      </c>
      <c r="L60" s="188">
        <v>43889</v>
      </c>
      <c r="M60" s="195" t="s">
        <v>290</v>
      </c>
      <c r="N60" s="160" t="s">
        <v>268</v>
      </c>
      <c r="O60" s="160"/>
      <c r="P60" s="160"/>
      <c r="Q60" s="201"/>
      <c r="R60" s="201"/>
      <c r="S60" s="201" t="s">
        <v>374</v>
      </c>
      <c r="T60" s="161"/>
    </row>
    <row r="61" spans="2:20" s="158" customFormat="1" ht="313.5" customHeight="1" x14ac:dyDescent="0.25">
      <c r="B61" s="163"/>
      <c r="C61" s="295"/>
      <c r="D61" s="288"/>
      <c r="E61" s="160">
        <v>47</v>
      </c>
      <c r="F61" s="195" t="s">
        <v>175</v>
      </c>
      <c r="G61" s="175">
        <f>+Autodiagnóstico!I56</f>
        <v>100</v>
      </c>
      <c r="H61" s="195" t="s">
        <v>333</v>
      </c>
      <c r="I61" s="195" t="s">
        <v>387</v>
      </c>
      <c r="J61" s="187">
        <v>4</v>
      </c>
      <c r="K61" s="188">
        <v>43709</v>
      </c>
      <c r="L61" s="189">
        <v>43830</v>
      </c>
      <c r="M61" s="195" t="s">
        <v>321</v>
      </c>
      <c r="N61" s="160" t="s">
        <v>268</v>
      </c>
      <c r="O61" s="160"/>
      <c r="P61" s="160"/>
      <c r="Q61" s="201"/>
      <c r="R61" s="201"/>
      <c r="S61" s="201" t="s">
        <v>396</v>
      </c>
      <c r="T61" s="161"/>
    </row>
    <row r="62" spans="2:20" s="158" customFormat="1" ht="147" customHeight="1" x14ac:dyDescent="0.25">
      <c r="B62" s="163"/>
      <c r="C62" s="295"/>
      <c r="D62" s="288"/>
      <c r="E62" s="160">
        <v>48</v>
      </c>
      <c r="F62" s="195" t="s">
        <v>177</v>
      </c>
      <c r="G62" s="175">
        <f>+Autodiagnóstico!I57</f>
        <v>100</v>
      </c>
      <c r="H62" s="195" t="s">
        <v>334</v>
      </c>
      <c r="I62" s="195"/>
      <c r="J62" s="187"/>
      <c r="K62" s="188"/>
      <c r="L62" s="188"/>
      <c r="M62" s="195"/>
      <c r="N62" s="160" t="s">
        <v>268</v>
      </c>
      <c r="O62" s="160"/>
      <c r="P62" s="160"/>
      <c r="Q62" s="201"/>
      <c r="R62" s="201"/>
      <c r="S62" s="201" t="s">
        <v>396</v>
      </c>
      <c r="T62" s="161"/>
    </row>
    <row r="63" spans="2:20" s="158" customFormat="1" ht="153.75" customHeight="1" x14ac:dyDescent="0.25">
      <c r="B63" s="163"/>
      <c r="C63" s="298"/>
      <c r="D63" s="288"/>
      <c r="E63" s="160">
        <v>49</v>
      </c>
      <c r="F63" s="195" t="s">
        <v>388</v>
      </c>
      <c r="G63" s="175">
        <f>+Autodiagnóstico!I58</f>
        <v>100</v>
      </c>
      <c r="H63" s="195" t="s">
        <v>334</v>
      </c>
      <c r="I63" s="195"/>
      <c r="J63" s="187"/>
      <c r="K63" s="188"/>
      <c r="L63" s="188"/>
      <c r="M63" s="195"/>
      <c r="N63" s="160" t="s">
        <v>268</v>
      </c>
      <c r="O63" s="160"/>
      <c r="P63" s="160"/>
      <c r="Q63" s="201"/>
      <c r="R63" s="201"/>
      <c r="S63" s="201" t="s">
        <v>396</v>
      </c>
      <c r="T63" s="161"/>
    </row>
    <row r="64" spans="2:20" s="158" customFormat="1" ht="158.25" customHeight="1" x14ac:dyDescent="0.25">
      <c r="B64" s="163"/>
      <c r="C64" s="297" t="s">
        <v>335</v>
      </c>
      <c r="D64" s="288" t="s">
        <v>182</v>
      </c>
      <c r="E64" s="160">
        <v>50</v>
      </c>
      <c r="F64" s="195" t="s">
        <v>183</v>
      </c>
      <c r="G64" s="175">
        <f>+Autodiagnóstico!I59</f>
        <v>100</v>
      </c>
      <c r="H64" s="195" t="s">
        <v>334</v>
      </c>
      <c r="I64" s="195"/>
      <c r="J64" s="187"/>
      <c r="K64" s="188"/>
      <c r="L64" s="188"/>
      <c r="M64" s="195"/>
      <c r="N64" s="160" t="s">
        <v>268</v>
      </c>
      <c r="O64" s="160"/>
      <c r="P64" s="160"/>
      <c r="Q64" s="201"/>
      <c r="R64" s="201"/>
      <c r="S64" s="201" t="s">
        <v>396</v>
      </c>
      <c r="T64" s="161"/>
    </row>
    <row r="65" spans="2:20" s="158" customFormat="1" ht="161.25" customHeight="1" x14ac:dyDescent="0.25">
      <c r="B65" s="163"/>
      <c r="C65" s="295"/>
      <c r="D65" s="288"/>
      <c r="E65" s="160">
        <v>51</v>
      </c>
      <c r="F65" s="195" t="s">
        <v>184</v>
      </c>
      <c r="G65" s="175">
        <f>+Autodiagnóstico!I60</f>
        <v>100</v>
      </c>
      <c r="H65" s="195" t="s">
        <v>334</v>
      </c>
      <c r="I65" s="195"/>
      <c r="J65" s="187"/>
      <c r="K65" s="188"/>
      <c r="L65" s="188"/>
      <c r="M65" s="195"/>
      <c r="N65" s="160" t="s">
        <v>268</v>
      </c>
      <c r="O65" s="160"/>
      <c r="P65" s="160"/>
      <c r="Q65" s="201"/>
      <c r="R65" s="201"/>
      <c r="S65" s="201" t="s">
        <v>396</v>
      </c>
      <c r="T65" s="161"/>
    </row>
    <row r="66" spans="2:20" s="158" customFormat="1" ht="151.5" customHeight="1" x14ac:dyDescent="0.25">
      <c r="B66" s="163"/>
      <c r="C66" s="295"/>
      <c r="D66" s="288"/>
      <c r="E66" s="160">
        <v>52</v>
      </c>
      <c r="F66" s="195" t="s">
        <v>186</v>
      </c>
      <c r="G66" s="175">
        <f>+Autodiagnóstico!I61</f>
        <v>100</v>
      </c>
      <c r="H66" s="195" t="s">
        <v>334</v>
      </c>
      <c r="I66" s="195"/>
      <c r="J66" s="187"/>
      <c r="K66" s="188"/>
      <c r="L66" s="188"/>
      <c r="M66" s="195"/>
      <c r="N66" s="160" t="s">
        <v>268</v>
      </c>
      <c r="O66" s="160"/>
      <c r="P66" s="160"/>
      <c r="Q66" s="201"/>
      <c r="R66" s="201"/>
      <c r="S66" s="201" t="s">
        <v>396</v>
      </c>
      <c r="T66" s="161"/>
    </row>
    <row r="67" spans="2:20" s="158" customFormat="1" ht="151.5" customHeight="1" x14ac:dyDescent="0.25">
      <c r="B67" s="164"/>
      <c r="C67" s="295"/>
      <c r="D67" s="288"/>
      <c r="E67" s="160">
        <v>53</v>
      </c>
      <c r="F67" s="195" t="s">
        <v>189</v>
      </c>
      <c r="G67" s="175">
        <f>+Autodiagnóstico!I62</f>
        <v>100</v>
      </c>
      <c r="H67" s="195" t="s">
        <v>334</v>
      </c>
      <c r="I67" s="195"/>
      <c r="J67" s="187"/>
      <c r="K67" s="188"/>
      <c r="L67" s="188"/>
      <c r="M67" s="195"/>
      <c r="N67" s="160" t="s">
        <v>268</v>
      </c>
      <c r="O67" s="160"/>
      <c r="P67" s="160"/>
      <c r="Q67" s="201"/>
      <c r="R67" s="201"/>
      <c r="S67" s="201" t="s">
        <v>396</v>
      </c>
      <c r="T67" s="161"/>
    </row>
    <row r="68" spans="2:20" s="158" customFormat="1" ht="157.5" customHeight="1" x14ac:dyDescent="0.25">
      <c r="B68" s="164"/>
      <c r="C68" s="295"/>
      <c r="D68" s="288"/>
      <c r="E68" s="160">
        <v>54</v>
      </c>
      <c r="F68" s="195" t="s">
        <v>191</v>
      </c>
      <c r="G68" s="175">
        <f>+Autodiagnóstico!I63</f>
        <v>100</v>
      </c>
      <c r="H68" s="195" t="s">
        <v>334</v>
      </c>
      <c r="I68" s="195"/>
      <c r="J68" s="187"/>
      <c r="K68" s="188"/>
      <c r="L68" s="188"/>
      <c r="M68" s="195"/>
      <c r="N68" s="160" t="s">
        <v>268</v>
      </c>
      <c r="O68" s="160"/>
      <c r="P68" s="160"/>
      <c r="Q68" s="201"/>
      <c r="R68" s="201"/>
      <c r="S68" s="201" t="s">
        <v>396</v>
      </c>
      <c r="T68" s="161"/>
    </row>
    <row r="69" spans="2:20" s="158" customFormat="1" ht="162" customHeight="1" x14ac:dyDescent="0.25">
      <c r="B69" s="164"/>
      <c r="C69" s="295"/>
      <c r="D69" s="288"/>
      <c r="E69" s="160">
        <v>55</v>
      </c>
      <c r="F69" s="195" t="s">
        <v>192</v>
      </c>
      <c r="G69" s="175">
        <f>+Autodiagnóstico!I64</f>
        <v>100</v>
      </c>
      <c r="H69" s="195" t="s">
        <v>334</v>
      </c>
      <c r="I69" s="195"/>
      <c r="J69" s="187"/>
      <c r="K69" s="188"/>
      <c r="L69" s="188"/>
      <c r="M69" s="195"/>
      <c r="N69" s="160" t="s">
        <v>268</v>
      </c>
      <c r="O69" s="160"/>
      <c r="P69" s="160"/>
      <c r="Q69" s="201"/>
      <c r="R69" s="201"/>
      <c r="S69" s="201" t="s">
        <v>396</v>
      </c>
      <c r="T69" s="161"/>
    </row>
    <row r="70" spans="2:20" s="158" customFormat="1" ht="147" customHeight="1" x14ac:dyDescent="0.25">
      <c r="B70" s="164"/>
      <c r="C70" s="298"/>
      <c r="D70" s="288"/>
      <c r="E70" s="160">
        <v>56</v>
      </c>
      <c r="F70" s="195" t="s">
        <v>195</v>
      </c>
      <c r="G70" s="175">
        <f>+Autodiagnóstico!I65</f>
        <v>1</v>
      </c>
      <c r="H70" s="195" t="s">
        <v>334</v>
      </c>
      <c r="I70" s="195"/>
      <c r="J70" s="187"/>
      <c r="K70" s="188"/>
      <c r="L70" s="188"/>
      <c r="M70" s="195"/>
      <c r="N70" s="160" t="s">
        <v>268</v>
      </c>
      <c r="O70" s="160"/>
      <c r="P70" s="160"/>
      <c r="Q70" s="201"/>
      <c r="R70" s="201"/>
      <c r="S70" s="201" t="s">
        <v>396</v>
      </c>
      <c r="T70" s="161"/>
    </row>
    <row r="71" spans="2:20" s="158" customFormat="1" ht="303.75" customHeight="1" x14ac:dyDescent="0.25">
      <c r="B71" s="164"/>
      <c r="C71" s="295" t="s">
        <v>336</v>
      </c>
      <c r="D71" s="288" t="s">
        <v>197</v>
      </c>
      <c r="E71" s="160">
        <v>57</v>
      </c>
      <c r="F71" s="195" t="s">
        <v>198</v>
      </c>
      <c r="G71" s="175">
        <f>+Autodiagnóstico!I66</f>
        <v>80</v>
      </c>
      <c r="H71" s="195" t="s">
        <v>389</v>
      </c>
      <c r="I71" s="195" t="s">
        <v>390</v>
      </c>
      <c r="J71" s="187">
        <v>1</v>
      </c>
      <c r="K71" s="188">
        <v>43814</v>
      </c>
      <c r="L71" s="189">
        <v>43830</v>
      </c>
      <c r="M71" s="195" t="s">
        <v>290</v>
      </c>
      <c r="N71" s="160" t="s">
        <v>268</v>
      </c>
      <c r="O71" s="160"/>
      <c r="P71" s="160"/>
      <c r="Q71" s="201"/>
      <c r="R71" s="201"/>
      <c r="S71" s="201" t="s">
        <v>380</v>
      </c>
      <c r="T71" s="161"/>
    </row>
    <row r="72" spans="2:20" s="158" customFormat="1" ht="153" customHeight="1" x14ac:dyDescent="0.25">
      <c r="B72" s="164"/>
      <c r="C72" s="295"/>
      <c r="D72" s="288"/>
      <c r="E72" s="160">
        <v>58</v>
      </c>
      <c r="F72" s="195" t="s">
        <v>200</v>
      </c>
      <c r="G72" s="175">
        <f>+Autodiagnóstico!I67</f>
        <v>1</v>
      </c>
      <c r="H72" s="195" t="s">
        <v>334</v>
      </c>
      <c r="I72" s="195"/>
      <c r="J72" s="187"/>
      <c r="K72" s="188"/>
      <c r="L72" s="188"/>
      <c r="M72" s="195"/>
      <c r="N72" s="160" t="s">
        <v>268</v>
      </c>
      <c r="O72" s="160"/>
      <c r="P72" s="160"/>
      <c r="Q72" s="201"/>
      <c r="R72" s="201"/>
      <c r="S72" s="201" t="s">
        <v>396</v>
      </c>
      <c r="T72" s="161"/>
    </row>
    <row r="73" spans="2:20" s="158" customFormat="1" ht="184.5" customHeight="1" x14ac:dyDescent="0.25">
      <c r="B73" s="164"/>
      <c r="C73" s="295"/>
      <c r="D73" s="288"/>
      <c r="E73" s="160">
        <v>59</v>
      </c>
      <c r="F73" s="195" t="s">
        <v>202</v>
      </c>
      <c r="G73" s="175">
        <f>+Autodiagnóstico!I68</f>
        <v>80</v>
      </c>
      <c r="H73" s="195" t="s">
        <v>337</v>
      </c>
      <c r="I73" s="195"/>
      <c r="J73" s="187"/>
      <c r="K73" s="188"/>
      <c r="L73" s="188"/>
      <c r="M73" s="195"/>
      <c r="N73" s="160" t="s">
        <v>268</v>
      </c>
      <c r="O73" s="160"/>
      <c r="P73" s="160"/>
      <c r="Q73" s="201"/>
      <c r="R73" s="201"/>
      <c r="S73" s="201" t="s">
        <v>380</v>
      </c>
      <c r="T73" s="161"/>
    </row>
    <row r="74" spans="2:20" s="158" customFormat="1" ht="155.25" customHeight="1" x14ac:dyDescent="0.25">
      <c r="B74" s="164"/>
      <c r="C74" s="295"/>
      <c r="D74" s="288"/>
      <c r="E74" s="160">
        <v>60</v>
      </c>
      <c r="F74" s="195" t="s">
        <v>204</v>
      </c>
      <c r="G74" s="175">
        <f>+Autodiagnóstico!I69</f>
        <v>1</v>
      </c>
      <c r="H74" s="195" t="s">
        <v>334</v>
      </c>
      <c r="I74" s="195"/>
      <c r="J74" s="187"/>
      <c r="K74" s="188"/>
      <c r="L74" s="188"/>
      <c r="M74" s="195"/>
      <c r="N74" s="160" t="s">
        <v>268</v>
      </c>
      <c r="O74" s="160"/>
      <c r="P74" s="160"/>
      <c r="Q74" s="201"/>
      <c r="R74" s="201"/>
      <c r="S74" s="201" t="s">
        <v>396</v>
      </c>
      <c r="T74" s="161"/>
    </row>
    <row r="75" spans="2:20" s="158" customFormat="1" ht="139.5" customHeight="1" x14ac:dyDescent="0.25">
      <c r="B75" s="164"/>
      <c r="C75" s="295"/>
      <c r="D75" s="288"/>
      <c r="E75" s="160">
        <v>61</v>
      </c>
      <c r="F75" s="195" t="s">
        <v>205</v>
      </c>
      <c r="G75" s="175">
        <f>+Autodiagnóstico!I70</f>
        <v>100</v>
      </c>
      <c r="H75" s="195" t="s">
        <v>334</v>
      </c>
      <c r="I75" s="195"/>
      <c r="J75" s="187"/>
      <c r="K75" s="188"/>
      <c r="L75" s="188"/>
      <c r="M75" s="195"/>
      <c r="N75" s="160" t="s">
        <v>268</v>
      </c>
      <c r="O75" s="160"/>
      <c r="P75" s="160"/>
      <c r="Q75" s="201"/>
      <c r="R75" s="201"/>
      <c r="S75" s="201" t="s">
        <v>396</v>
      </c>
      <c r="T75" s="161"/>
    </row>
    <row r="76" spans="2:20" s="158" customFormat="1" ht="123.75" customHeight="1" x14ac:dyDescent="0.25">
      <c r="B76" s="164"/>
      <c r="C76" s="295"/>
      <c r="D76" s="288"/>
      <c r="E76" s="160">
        <v>62</v>
      </c>
      <c r="F76" s="195" t="s">
        <v>206</v>
      </c>
      <c r="G76" s="175">
        <f>+Autodiagnóstico!I71</f>
        <v>0</v>
      </c>
      <c r="H76" s="195" t="s">
        <v>337</v>
      </c>
      <c r="I76" s="195"/>
      <c r="J76" s="187"/>
      <c r="K76" s="188"/>
      <c r="L76" s="188"/>
      <c r="M76" s="195"/>
      <c r="N76" s="160" t="s">
        <v>268</v>
      </c>
      <c r="O76" s="160"/>
      <c r="P76" s="160"/>
      <c r="Q76" s="201"/>
      <c r="R76" s="201"/>
      <c r="S76" s="201" t="s">
        <v>380</v>
      </c>
      <c r="T76" s="161"/>
    </row>
    <row r="77" spans="2:20" s="158" customFormat="1" ht="126.75" customHeight="1" x14ac:dyDescent="0.25">
      <c r="B77" s="164"/>
      <c r="C77" s="295"/>
      <c r="D77" s="288"/>
      <c r="E77" s="160">
        <v>63</v>
      </c>
      <c r="F77" s="195" t="s">
        <v>209</v>
      </c>
      <c r="G77" s="175">
        <f>+Autodiagnóstico!I72</f>
        <v>0</v>
      </c>
      <c r="H77" s="195" t="s">
        <v>337</v>
      </c>
      <c r="I77" s="195"/>
      <c r="J77" s="187"/>
      <c r="K77" s="188"/>
      <c r="L77" s="188"/>
      <c r="M77" s="195"/>
      <c r="N77" s="160" t="s">
        <v>268</v>
      </c>
      <c r="O77" s="160"/>
      <c r="P77" s="160"/>
      <c r="Q77" s="201"/>
      <c r="R77" s="201"/>
      <c r="S77" s="201" t="s">
        <v>380</v>
      </c>
      <c r="T77" s="161"/>
    </row>
    <row r="78" spans="2:20" s="158" customFormat="1" ht="141.75" customHeight="1" x14ac:dyDescent="0.25">
      <c r="B78" s="164"/>
      <c r="C78" s="295"/>
      <c r="D78" s="288"/>
      <c r="E78" s="160">
        <v>64</v>
      </c>
      <c r="F78" s="195" t="s">
        <v>210</v>
      </c>
      <c r="G78" s="175">
        <f>+Autodiagnóstico!I73</f>
        <v>1</v>
      </c>
      <c r="H78" s="195" t="s">
        <v>334</v>
      </c>
      <c r="I78" s="195"/>
      <c r="J78" s="187"/>
      <c r="K78" s="188"/>
      <c r="L78" s="188"/>
      <c r="M78" s="195"/>
      <c r="N78" s="160" t="s">
        <v>268</v>
      </c>
      <c r="O78" s="160"/>
      <c r="P78" s="160"/>
      <c r="Q78" s="201"/>
      <c r="R78" s="201"/>
      <c r="S78" s="201" t="s">
        <v>396</v>
      </c>
      <c r="T78" s="161"/>
    </row>
    <row r="79" spans="2:20" s="158" customFormat="1" ht="190.5" customHeight="1" x14ac:dyDescent="0.25">
      <c r="B79" s="164"/>
      <c r="C79" s="295"/>
      <c r="D79" s="288"/>
      <c r="E79" s="160">
        <v>65</v>
      </c>
      <c r="F79" s="195" t="s">
        <v>211</v>
      </c>
      <c r="G79" s="175">
        <f>+Autodiagnóstico!I74</f>
        <v>100</v>
      </c>
      <c r="H79" s="195" t="s">
        <v>338</v>
      </c>
      <c r="I79" s="195" t="s">
        <v>391</v>
      </c>
      <c r="J79" s="187">
        <v>1</v>
      </c>
      <c r="K79" s="188">
        <v>43983</v>
      </c>
      <c r="L79" s="188">
        <v>44012</v>
      </c>
      <c r="M79" s="195" t="s">
        <v>339</v>
      </c>
      <c r="N79" s="160" t="s">
        <v>268</v>
      </c>
      <c r="O79" s="160"/>
      <c r="P79" s="160"/>
      <c r="Q79" s="201"/>
      <c r="R79" s="201"/>
      <c r="S79" s="201" t="s">
        <v>381</v>
      </c>
      <c r="T79" s="161"/>
    </row>
    <row r="80" spans="2:20" s="158" customFormat="1" ht="129.75" customHeight="1" x14ac:dyDescent="0.25">
      <c r="B80" s="164"/>
      <c r="C80" s="295"/>
      <c r="D80" s="288"/>
      <c r="E80" s="160">
        <v>66</v>
      </c>
      <c r="F80" s="195" t="s">
        <v>214</v>
      </c>
      <c r="G80" s="175">
        <f>+Autodiagnóstico!I75</f>
        <v>0</v>
      </c>
      <c r="H80" s="195" t="s">
        <v>337</v>
      </c>
      <c r="I80" s="195"/>
      <c r="J80" s="187"/>
      <c r="K80" s="188"/>
      <c r="L80" s="188"/>
      <c r="M80" s="195"/>
      <c r="N80" s="160" t="s">
        <v>268</v>
      </c>
      <c r="O80" s="160"/>
      <c r="P80" s="160"/>
      <c r="Q80" s="201"/>
      <c r="R80" s="201"/>
      <c r="S80" s="201" t="s">
        <v>380</v>
      </c>
      <c r="T80" s="161"/>
    </row>
    <row r="81" spans="1:20" s="158" customFormat="1" ht="153.75" customHeight="1" x14ac:dyDescent="0.25">
      <c r="B81" s="164"/>
      <c r="C81" s="295"/>
      <c r="D81" s="288"/>
      <c r="E81" s="160">
        <v>67</v>
      </c>
      <c r="F81" s="195" t="s">
        <v>216</v>
      </c>
      <c r="G81" s="175">
        <f>+Autodiagnóstico!I76</f>
        <v>100</v>
      </c>
      <c r="H81" s="195" t="s">
        <v>337</v>
      </c>
      <c r="I81" s="195"/>
      <c r="J81" s="187"/>
      <c r="K81" s="188"/>
      <c r="L81" s="188"/>
      <c r="M81" s="195"/>
      <c r="N81" s="160" t="s">
        <v>268</v>
      </c>
      <c r="O81" s="160"/>
      <c r="P81" s="160"/>
      <c r="Q81" s="201"/>
      <c r="R81" s="201"/>
      <c r="S81" s="201" t="s">
        <v>380</v>
      </c>
      <c r="T81" s="161"/>
    </row>
    <row r="82" spans="1:20" s="158" customFormat="1" ht="114" customHeight="1" x14ac:dyDescent="0.25">
      <c r="B82" s="164"/>
      <c r="C82" s="296"/>
      <c r="D82" s="288"/>
      <c r="E82" s="160">
        <v>68</v>
      </c>
      <c r="F82" s="195" t="s">
        <v>218</v>
      </c>
      <c r="G82" s="175">
        <f>+Autodiagnóstico!I77</f>
        <v>50</v>
      </c>
      <c r="H82" s="195" t="s">
        <v>337</v>
      </c>
      <c r="I82" s="195"/>
      <c r="J82" s="187"/>
      <c r="K82" s="188"/>
      <c r="L82" s="188"/>
      <c r="M82" s="195"/>
      <c r="N82" s="160" t="s">
        <v>268</v>
      </c>
      <c r="O82" s="160"/>
      <c r="P82" s="160"/>
      <c r="Q82" s="201"/>
      <c r="R82" s="201"/>
      <c r="S82" s="201" t="s">
        <v>380</v>
      </c>
      <c r="T82" s="161"/>
    </row>
    <row r="83" spans="1:20" s="158" customFormat="1" x14ac:dyDescent="0.25">
      <c r="A83" s="157"/>
      <c r="B83" s="165"/>
      <c r="C83" s="166"/>
      <c r="D83" s="166"/>
      <c r="E83" s="167"/>
      <c r="F83" s="196"/>
      <c r="G83" s="166"/>
      <c r="H83" s="184"/>
      <c r="I83" s="184"/>
      <c r="J83" s="167"/>
      <c r="K83" s="167"/>
      <c r="L83" s="167"/>
      <c r="M83" s="184"/>
      <c r="N83" s="166" t="s">
        <v>268</v>
      </c>
      <c r="O83" s="166"/>
      <c r="P83" s="166"/>
      <c r="Q83" s="184"/>
      <c r="R83" s="184"/>
      <c r="S83" s="184"/>
      <c r="T83" s="168"/>
    </row>
    <row r="84" spans="1:20" s="158" customFormat="1" x14ac:dyDescent="0.25">
      <c r="E84" s="169"/>
      <c r="F84" s="197"/>
      <c r="H84" s="185"/>
      <c r="I84" s="185"/>
      <c r="J84" s="169"/>
      <c r="K84" s="169"/>
      <c r="L84" s="169"/>
      <c r="M84" s="185"/>
      <c r="Q84" s="185"/>
      <c r="R84" s="185"/>
      <c r="S84" s="185"/>
    </row>
    <row r="85" spans="1:20" s="158" customFormat="1" x14ac:dyDescent="0.25">
      <c r="E85" s="169"/>
      <c r="F85" s="197"/>
      <c r="H85" s="185"/>
      <c r="I85" s="185"/>
      <c r="J85" s="169"/>
      <c r="K85" s="169"/>
      <c r="L85" s="169"/>
      <c r="M85" s="185"/>
      <c r="Q85" s="185"/>
      <c r="R85" s="185"/>
      <c r="S85" s="185"/>
    </row>
    <row r="86" spans="1:20" s="158" customFormat="1" x14ac:dyDescent="0.25">
      <c r="E86" s="169"/>
      <c r="F86" s="197"/>
      <c r="H86" s="185"/>
      <c r="I86" s="185"/>
      <c r="J86" s="169"/>
      <c r="K86" s="169"/>
      <c r="L86" s="169"/>
      <c r="M86" s="185"/>
      <c r="Q86" s="185"/>
      <c r="R86" s="185"/>
      <c r="S86" s="185"/>
    </row>
    <row r="87" spans="1:20" s="158" customFormat="1" x14ac:dyDescent="0.25">
      <c r="E87" s="169"/>
      <c r="F87" s="197"/>
      <c r="H87" s="185"/>
      <c r="I87" s="185"/>
      <c r="J87" s="169"/>
      <c r="K87" s="169"/>
      <c r="L87" s="169"/>
      <c r="M87" s="185"/>
      <c r="Q87" s="185"/>
      <c r="R87" s="185"/>
      <c r="S87" s="185"/>
    </row>
    <row r="88" spans="1:20" s="158" customFormat="1" x14ac:dyDescent="0.25">
      <c r="E88" s="169"/>
      <c r="F88" s="197"/>
      <c r="H88" s="185"/>
      <c r="I88" s="185"/>
      <c r="J88" s="169"/>
      <c r="K88" s="169"/>
      <c r="L88" s="169"/>
      <c r="M88" s="185"/>
      <c r="Q88" s="185"/>
      <c r="R88" s="185"/>
      <c r="S88" s="185"/>
    </row>
    <row r="89" spans="1:20" s="158" customFormat="1" x14ac:dyDescent="0.25">
      <c r="E89" s="169"/>
      <c r="F89" s="197"/>
      <c r="H89" s="185"/>
      <c r="I89" s="185"/>
      <c r="J89" s="169"/>
      <c r="K89" s="169"/>
      <c r="L89" s="169"/>
      <c r="M89" s="185"/>
      <c r="Q89" s="185"/>
      <c r="R89" s="185"/>
      <c r="S89" s="185"/>
    </row>
    <row r="90" spans="1:20" s="158" customFormat="1" ht="15.75" x14ac:dyDescent="0.25">
      <c r="E90" s="169"/>
      <c r="F90" s="197"/>
      <c r="G90" s="170" t="s">
        <v>62</v>
      </c>
      <c r="H90" s="185"/>
      <c r="I90" s="185"/>
      <c r="J90" s="169"/>
      <c r="K90" s="169"/>
      <c r="L90" s="169"/>
      <c r="M90" s="185"/>
      <c r="Q90" s="185"/>
      <c r="R90" s="185"/>
      <c r="S90" s="185"/>
    </row>
    <row r="91" spans="1:20" s="158" customFormat="1" x14ac:dyDescent="0.25">
      <c r="E91" s="169"/>
      <c r="F91" s="197"/>
      <c r="H91" s="185"/>
      <c r="I91" s="185"/>
      <c r="J91" s="169"/>
      <c r="K91" s="169"/>
      <c r="L91" s="169"/>
      <c r="M91" s="185"/>
      <c r="Q91" s="185"/>
      <c r="R91" s="185"/>
      <c r="S91" s="185"/>
    </row>
    <row r="92" spans="1:20" s="158" customFormat="1" x14ac:dyDescent="0.25">
      <c r="B92" s="171"/>
      <c r="E92" s="169"/>
      <c r="F92" s="197"/>
      <c r="G92" s="169"/>
      <c r="H92" s="185"/>
      <c r="I92" s="185"/>
      <c r="J92" s="169"/>
      <c r="K92" s="169"/>
      <c r="L92" s="169"/>
      <c r="M92" s="185"/>
      <c r="Q92" s="185"/>
      <c r="R92" s="185"/>
      <c r="S92" s="185"/>
    </row>
    <row r="93" spans="1:20" s="158" customFormat="1" x14ac:dyDescent="0.25">
      <c r="B93" s="171"/>
      <c r="E93" s="169"/>
      <c r="F93" s="197"/>
      <c r="G93" s="169"/>
      <c r="H93" s="185"/>
      <c r="I93" s="185"/>
      <c r="J93" s="169"/>
      <c r="K93" s="169"/>
      <c r="L93" s="169"/>
      <c r="M93" s="185"/>
      <c r="Q93" s="185"/>
      <c r="R93" s="185"/>
      <c r="S93" s="185"/>
    </row>
    <row r="94" spans="1:20" s="158" customFormat="1" x14ac:dyDescent="0.25">
      <c r="B94" s="171"/>
      <c r="E94" s="169"/>
      <c r="F94" s="197"/>
      <c r="G94" s="169"/>
      <c r="H94" s="185"/>
      <c r="I94" s="185"/>
      <c r="J94" s="169"/>
      <c r="K94" s="169"/>
      <c r="L94" s="169"/>
      <c r="M94" s="185"/>
      <c r="Q94" s="185"/>
      <c r="R94" s="185"/>
      <c r="S94" s="185"/>
    </row>
    <row r="95" spans="1:20" s="158" customFormat="1" x14ac:dyDescent="0.25">
      <c r="B95" s="171"/>
      <c r="E95" s="169"/>
      <c r="F95" s="197"/>
      <c r="G95" s="169"/>
      <c r="H95" s="185"/>
      <c r="I95" s="185"/>
      <c r="J95" s="169"/>
      <c r="K95" s="169"/>
      <c r="L95" s="169"/>
      <c r="M95" s="185"/>
      <c r="Q95" s="185"/>
      <c r="R95" s="185"/>
      <c r="S95" s="185"/>
    </row>
    <row r="96" spans="1:20" s="158" customFormat="1" x14ac:dyDescent="0.25">
      <c r="B96" s="171"/>
      <c r="E96" s="169"/>
      <c r="F96" s="197"/>
      <c r="G96" s="169"/>
      <c r="H96" s="185"/>
      <c r="I96" s="185"/>
      <c r="J96" s="169"/>
      <c r="K96" s="169"/>
      <c r="L96" s="169"/>
      <c r="M96" s="185"/>
      <c r="Q96" s="185"/>
      <c r="R96" s="185"/>
      <c r="S96" s="185"/>
    </row>
    <row r="97" spans="2:19" s="158" customFormat="1" x14ac:dyDescent="0.25">
      <c r="B97" s="171"/>
      <c r="E97" s="169"/>
      <c r="F97" s="197"/>
      <c r="G97" s="169"/>
      <c r="H97" s="185"/>
      <c r="I97" s="185"/>
      <c r="J97" s="169"/>
      <c r="K97" s="169"/>
      <c r="L97" s="169"/>
      <c r="M97" s="185"/>
      <c r="Q97" s="185"/>
      <c r="R97" s="185"/>
      <c r="S97" s="185"/>
    </row>
    <row r="98" spans="2:19" s="158" customFormat="1" x14ac:dyDescent="0.25">
      <c r="B98" s="171"/>
      <c r="E98" s="169"/>
      <c r="F98" s="197"/>
      <c r="G98" s="169"/>
      <c r="H98" s="185"/>
      <c r="I98" s="185"/>
      <c r="J98" s="169"/>
      <c r="K98" s="169"/>
      <c r="L98" s="169"/>
      <c r="M98" s="185"/>
      <c r="Q98" s="185"/>
      <c r="R98" s="185"/>
      <c r="S98" s="185"/>
    </row>
    <row r="99" spans="2:19" s="158" customFormat="1" x14ac:dyDescent="0.25">
      <c r="B99" s="171"/>
      <c r="E99" s="169"/>
      <c r="F99" s="197"/>
      <c r="G99" s="169"/>
      <c r="H99" s="185"/>
      <c r="I99" s="185"/>
      <c r="J99" s="169"/>
      <c r="K99" s="169"/>
      <c r="L99" s="169"/>
      <c r="M99" s="185"/>
      <c r="Q99" s="185"/>
      <c r="R99" s="185"/>
      <c r="S99" s="185"/>
    </row>
    <row r="100" spans="2:19" s="158" customFormat="1" x14ac:dyDescent="0.25">
      <c r="B100" s="171"/>
      <c r="E100" s="169"/>
      <c r="F100" s="197"/>
      <c r="G100" s="169"/>
      <c r="H100" s="185"/>
      <c r="I100" s="185"/>
      <c r="J100" s="169"/>
      <c r="K100" s="169"/>
      <c r="L100" s="169"/>
      <c r="M100" s="185"/>
      <c r="Q100" s="185"/>
      <c r="R100" s="185"/>
      <c r="S100" s="185"/>
    </row>
    <row r="101" spans="2:19" s="158" customFormat="1" x14ac:dyDescent="0.25">
      <c r="B101" s="171"/>
      <c r="E101" s="169"/>
      <c r="F101" s="197"/>
      <c r="G101" s="169"/>
      <c r="H101" s="185"/>
      <c r="I101" s="185"/>
      <c r="J101" s="169"/>
      <c r="K101" s="169"/>
      <c r="L101" s="169"/>
      <c r="M101" s="185"/>
      <c r="Q101" s="185"/>
      <c r="R101" s="185"/>
      <c r="S101" s="185"/>
    </row>
    <row r="102" spans="2:19" s="158" customFormat="1" x14ac:dyDescent="0.25">
      <c r="B102" s="171"/>
      <c r="E102" s="169"/>
      <c r="F102" s="197"/>
      <c r="G102" s="169"/>
      <c r="H102" s="185"/>
      <c r="I102" s="185"/>
      <c r="J102" s="169"/>
      <c r="K102" s="169"/>
      <c r="L102" s="169"/>
      <c r="M102" s="185"/>
      <c r="Q102" s="185"/>
      <c r="R102" s="185"/>
      <c r="S102" s="185"/>
    </row>
    <row r="103" spans="2:19" s="158" customFormat="1" x14ac:dyDescent="0.25">
      <c r="B103" s="171"/>
      <c r="E103" s="169"/>
      <c r="F103" s="197"/>
      <c r="G103" s="169"/>
      <c r="H103" s="185"/>
      <c r="I103" s="185"/>
      <c r="J103" s="169"/>
      <c r="K103" s="169"/>
      <c r="L103" s="169"/>
      <c r="M103" s="185"/>
      <c r="Q103" s="185"/>
      <c r="R103" s="185"/>
      <c r="S103" s="185"/>
    </row>
    <row r="104" spans="2:19" s="158" customFormat="1" x14ac:dyDescent="0.25">
      <c r="B104" s="171"/>
      <c r="E104" s="169"/>
      <c r="F104" s="197"/>
      <c r="G104" s="169"/>
      <c r="H104" s="185"/>
      <c r="I104" s="185"/>
      <c r="J104" s="169"/>
      <c r="K104" s="169"/>
      <c r="L104" s="169"/>
      <c r="M104" s="185"/>
      <c r="Q104" s="185"/>
      <c r="R104" s="185"/>
      <c r="S104" s="185"/>
    </row>
    <row r="105" spans="2:19" s="158" customFormat="1" x14ac:dyDescent="0.25">
      <c r="B105" s="171"/>
      <c r="E105" s="169"/>
      <c r="F105" s="197"/>
      <c r="G105" s="169"/>
      <c r="H105" s="185"/>
      <c r="I105" s="185"/>
      <c r="J105" s="169"/>
      <c r="K105" s="169"/>
      <c r="L105" s="169"/>
      <c r="M105" s="185"/>
      <c r="Q105" s="185"/>
      <c r="R105" s="185"/>
      <c r="S105" s="185"/>
    </row>
    <row r="106" spans="2:19" s="158" customFormat="1" x14ac:dyDescent="0.25">
      <c r="B106" s="171"/>
      <c r="E106" s="169"/>
      <c r="F106" s="197"/>
      <c r="G106" s="169"/>
      <c r="H106" s="185"/>
      <c r="I106" s="185"/>
      <c r="J106" s="169"/>
      <c r="K106" s="169"/>
      <c r="L106" s="169"/>
      <c r="M106" s="185"/>
      <c r="Q106" s="185"/>
      <c r="R106" s="185"/>
      <c r="S106" s="185"/>
    </row>
    <row r="107" spans="2:19" s="158" customFormat="1" x14ac:dyDescent="0.25">
      <c r="B107" s="171"/>
      <c r="E107" s="169"/>
      <c r="F107" s="197"/>
      <c r="G107" s="169"/>
      <c r="H107" s="185"/>
      <c r="I107" s="185"/>
      <c r="J107" s="169"/>
      <c r="K107" s="169"/>
      <c r="L107" s="169"/>
      <c r="M107" s="185"/>
      <c r="Q107" s="185"/>
      <c r="R107" s="185"/>
      <c r="S107" s="185"/>
    </row>
    <row r="108" spans="2:19" s="158" customFormat="1" x14ac:dyDescent="0.25">
      <c r="B108" s="171"/>
      <c r="E108" s="169"/>
      <c r="F108" s="197"/>
      <c r="G108" s="169"/>
      <c r="H108" s="185"/>
      <c r="I108" s="185"/>
      <c r="J108" s="169"/>
      <c r="K108" s="169"/>
      <c r="L108" s="169"/>
      <c r="M108" s="185"/>
      <c r="Q108" s="185"/>
      <c r="R108" s="185"/>
      <c r="S108" s="185"/>
    </row>
    <row r="109" spans="2:19" s="158" customFormat="1" x14ac:dyDescent="0.25">
      <c r="B109" s="171"/>
      <c r="E109" s="169"/>
      <c r="F109" s="197"/>
      <c r="G109" s="169"/>
      <c r="H109" s="185"/>
      <c r="I109" s="185"/>
      <c r="J109" s="169"/>
      <c r="K109" s="169"/>
      <c r="L109" s="169"/>
      <c r="M109" s="185"/>
      <c r="Q109" s="185"/>
      <c r="R109" s="185"/>
      <c r="S109" s="185"/>
    </row>
    <row r="110" spans="2:19" s="158" customFormat="1" x14ac:dyDescent="0.25">
      <c r="B110" s="171"/>
      <c r="E110" s="169"/>
      <c r="F110" s="197"/>
      <c r="G110" s="169"/>
      <c r="H110" s="185"/>
      <c r="I110" s="185"/>
      <c r="J110" s="169"/>
      <c r="K110" s="169"/>
      <c r="L110" s="169"/>
      <c r="M110" s="185"/>
      <c r="Q110" s="185"/>
      <c r="R110" s="185"/>
      <c r="S110" s="185"/>
    </row>
    <row r="111" spans="2:19" s="158" customFormat="1" x14ac:dyDescent="0.25">
      <c r="B111" s="171"/>
      <c r="E111" s="169"/>
      <c r="F111" s="197"/>
      <c r="G111" s="169"/>
      <c r="H111" s="185"/>
      <c r="I111" s="185"/>
      <c r="J111" s="169"/>
      <c r="K111" s="169"/>
      <c r="L111" s="169"/>
      <c r="M111" s="185"/>
      <c r="Q111" s="185"/>
      <c r="R111" s="185"/>
      <c r="S111" s="185"/>
    </row>
    <row r="112" spans="2:19" s="158" customFormat="1" x14ac:dyDescent="0.25">
      <c r="B112" s="171"/>
      <c r="E112" s="169"/>
      <c r="F112" s="197"/>
      <c r="G112" s="169"/>
      <c r="H112" s="185"/>
      <c r="I112" s="185"/>
      <c r="J112" s="169"/>
      <c r="K112" s="169"/>
      <c r="L112" s="169"/>
      <c r="M112" s="185"/>
      <c r="Q112" s="185"/>
      <c r="R112" s="185"/>
      <c r="S112" s="185"/>
    </row>
    <row r="113" spans="2:19" s="158" customFormat="1" x14ac:dyDescent="0.25">
      <c r="B113" s="171"/>
      <c r="E113" s="169"/>
      <c r="F113" s="197"/>
      <c r="G113" s="169"/>
      <c r="H113" s="185"/>
      <c r="I113" s="185"/>
      <c r="J113" s="169"/>
      <c r="K113" s="169"/>
      <c r="L113" s="169"/>
      <c r="M113" s="185"/>
      <c r="Q113" s="185"/>
      <c r="R113" s="185"/>
      <c r="S113" s="185"/>
    </row>
    <row r="114" spans="2:19" s="158" customFormat="1" x14ac:dyDescent="0.25">
      <c r="B114" s="171"/>
      <c r="E114" s="169"/>
      <c r="F114" s="197"/>
      <c r="G114" s="169"/>
      <c r="H114" s="185"/>
      <c r="I114" s="185"/>
      <c r="J114" s="169"/>
      <c r="K114" s="169"/>
      <c r="L114" s="169"/>
      <c r="M114" s="185"/>
      <c r="Q114" s="185"/>
      <c r="R114" s="185"/>
      <c r="S114" s="185"/>
    </row>
    <row r="115" spans="2:19" s="158" customFormat="1" x14ac:dyDescent="0.25">
      <c r="B115" s="171"/>
      <c r="E115" s="169"/>
      <c r="F115" s="197"/>
      <c r="G115" s="169"/>
      <c r="H115" s="185"/>
      <c r="I115" s="185"/>
      <c r="J115" s="169"/>
      <c r="K115" s="169"/>
      <c r="L115" s="169"/>
      <c r="M115" s="185"/>
      <c r="Q115" s="185"/>
      <c r="R115" s="185"/>
      <c r="S115" s="185"/>
    </row>
    <row r="116" spans="2:19" s="158" customFormat="1" x14ac:dyDescent="0.25">
      <c r="B116" s="171"/>
      <c r="E116" s="169"/>
      <c r="F116" s="197"/>
      <c r="G116" s="169"/>
      <c r="H116" s="185"/>
      <c r="I116" s="185"/>
      <c r="J116" s="169"/>
      <c r="K116" s="169"/>
      <c r="L116" s="169"/>
      <c r="M116" s="185"/>
      <c r="Q116" s="185"/>
      <c r="R116" s="185"/>
      <c r="S116" s="185"/>
    </row>
    <row r="117" spans="2:19" s="158" customFormat="1" x14ac:dyDescent="0.25">
      <c r="B117" s="171"/>
      <c r="E117" s="169"/>
      <c r="F117" s="197"/>
      <c r="G117" s="169"/>
      <c r="H117" s="185"/>
      <c r="I117" s="185"/>
      <c r="J117" s="169"/>
      <c r="K117" s="169"/>
      <c r="L117" s="169"/>
      <c r="M117" s="185"/>
      <c r="Q117" s="185"/>
      <c r="R117" s="185"/>
      <c r="S117" s="185"/>
    </row>
    <row r="118" spans="2:19" s="158" customFormat="1" x14ac:dyDescent="0.25">
      <c r="B118" s="171"/>
      <c r="E118" s="169"/>
      <c r="F118" s="197"/>
      <c r="G118" s="169"/>
      <c r="H118" s="185"/>
      <c r="I118" s="185"/>
      <c r="J118" s="169"/>
      <c r="K118" s="169"/>
      <c r="L118" s="169"/>
      <c r="M118" s="185"/>
      <c r="Q118" s="185"/>
      <c r="R118" s="185"/>
      <c r="S118" s="185"/>
    </row>
    <row r="119" spans="2:19" s="158" customFormat="1" x14ac:dyDescent="0.25">
      <c r="B119" s="171"/>
      <c r="E119" s="169"/>
      <c r="F119" s="197"/>
      <c r="G119" s="169"/>
      <c r="H119" s="185"/>
      <c r="I119" s="185"/>
      <c r="J119" s="169"/>
      <c r="K119" s="169"/>
      <c r="L119" s="169"/>
      <c r="M119" s="185"/>
      <c r="Q119" s="185"/>
      <c r="R119" s="185"/>
      <c r="S119" s="185"/>
    </row>
    <row r="120" spans="2:19" s="158" customFormat="1" x14ac:dyDescent="0.25">
      <c r="B120" s="171"/>
      <c r="E120" s="169"/>
      <c r="F120" s="197"/>
      <c r="G120" s="169"/>
      <c r="H120" s="185"/>
      <c r="I120" s="185"/>
      <c r="J120" s="169"/>
      <c r="K120" s="169"/>
      <c r="L120" s="169"/>
      <c r="M120" s="185"/>
      <c r="Q120" s="185"/>
      <c r="R120" s="185"/>
      <c r="S120" s="185"/>
    </row>
    <row r="121" spans="2:19" s="158" customFormat="1" x14ac:dyDescent="0.25">
      <c r="B121" s="171"/>
      <c r="E121" s="169"/>
      <c r="F121" s="197"/>
      <c r="G121" s="169"/>
      <c r="H121" s="185"/>
      <c r="I121" s="185"/>
      <c r="J121" s="169"/>
      <c r="K121" s="169"/>
      <c r="L121" s="169"/>
      <c r="M121" s="185"/>
      <c r="Q121" s="185"/>
      <c r="R121" s="185"/>
      <c r="S121" s="185"/>
    </row>
    <row r="122" spans="2:19" s="158" customFormat="1" x14ac:dyDescent="0.25">
      <c r="B122" s="171"/>
      <c r="E122" s="169"/>
      <c r="F122" s="197"/>
      <c r="G122" s="169"/>
      <c r="H122" s="185"/>
      <c r="I122" s="185"/>
      <c r="J122" s="169"/>
      <c r="K122" s="169"/>
      <c r="L122" s="169"/>
      <c r="M122" s="185"/>
      <c r="Q122" s="185"/>
      <c r="R122" s="185"/>
      <c r="S122" s="185"/>
    </row>
    <row r="123" spans="2:19" s="158" customFormat="1" x14ac:dyDescent="0.25">
      <c r="B123" s="171"/>
      <c r="E123" s="169"/>
      <c r="F123" s="197"/>
      <c r="G123" s="169"/>
      <c r="H123" s="185"/>
      <c r="I123" s="185"/>
      <c r="J123" s="169"/>
      <c r="K123" s="169"/>
      <c r="L123" s="169"/>
      <c r="M123" s="185"/>
      <c r="Q123" s="185"/>
      <c r="R123" s="185"/>
      <c r="S123" s="185"/>
    </row>
    <row r="124" spans="2:19" s="158" customFormat="1" x14ac:dyDescent="0.25">
      <c r="B124" s="171"/>
      <c r="E124" s="169"/>
      <c r="F124" s="197"/>
      <c r="G124" s="169"/>
      <c r="H124" s="185"/>
      <c r="I124" s="185"/>
      <c r="J124" s="169"/>
      <c r="K124" s="169"/>
      <c r="L124" s="169"/>
      <c r="M124" s="185"/>
      <c r="Q124" s="185"/>
      <c r="R124" s="185"/>
      <c r="S124" s="185"/>
    </row>
    <row r="125" spans="2:19" s="158" customFormat="1" x14ac:dyDescent="0.25">
      <c r="B125" s="171"/>
      <c r="E125" s="169"/>
      <c r="F125" s="197"/>
      <c r="G125" s="169"/>
      <c r="H125" s="185"/>
      <c r="I125" s="185"/>
      <c r="J125" s="169"/>
      <c r="K125" s="169"/>
      <c r="L125" s="169"/>
      <c r="M125" s="185"/>
      <c r="Q125" s="185"/>
      <c r="R125" s="185"/>
      <c r="S125" s="185"/>
    </row>
    <row r="126" spans="2:19" s="158" customFormat="1" x14ac:dyDescent="0.25">
      <c r="B126" s="171"/>
      <c r="E126" s="169"/>
      <c r="F126" s="197"/>
      <c r="G126" s="169"/>
      <c r="H126" s="185"/>
      <c r="I126" s="185"/>
      <c r="J126" s="169"/>
      <c r="K126" s="169"/>
      <c r="L126" s="169"/>
      <c r="M126" s="185"/>
      <c r="Q126" s="185"/>
      <c r="R126" s="185"/>
      <c r="S126" s="185"/>
    </row>
    <row r="127" spans="2:19" s="158" customFormat="1" x14ac:dyDescent="0.25">
      <c r="B127" s="171"/>
      <c r="E127" s="169"/>
      <c r="F127" s="197"/>
      <c r="G127" s="169"/>
      <c r="H127" s="185"/>
      <c r="I127" s="185"/>
      <c r="J127" s="169"/>
      <c r="K127" s="169"/>
      <c r="L127" s="169"/>
      <c r="M127" s="185"/>
      <c r="Q127" s="185"/>
      <c r="R127" s="185"/>
      <c r="S127" s="185"/>
    </row>
    <row r="128" spans="2:19" s="158" customFormat="1" x14ac:dyDescent="0.25">
      <c r="B128" s="171"/>
      <c r="E128" s="169"/>
      <c r="F128" s="197"/>
      <c r="G128" s="169"/>
      <c r="H128" s="185"/>
      <c r="I128" s="185"/>
      <c r="J128" s="169"/>
      <c r="K128" s="169"/>
      <c r="L128" s="169"/>
      <c r="M128" s="185"/>
      <c r="Q128" s="185"/>
      <c r="R128" s="185"/>
      <c r="S128" s="185"/>
    </row>
    <row r="129" spans="2:19" s="158" customFormat="1" x14ac:dyDescent="0.25">
      <c r="B129" s="171"/>
      <c r="E129" s="169"/>
      <c r="F129" s="197"/>
      <c r="G129" s="169"/>
      <c r="H129" s="185"/>
      <c r="I129" s="185"/>
      <c r="J129" s="169"/>
      <c r="K129" s="169"/>
      <c r="L129" s="169"/>
      <c r="M129" s="185"/>
      <c r="Q129" s="185"/>
      <c r="R129" s="185"/>
      <c r="S129" s="185"/>
    </row>
    <row r="130" spans="2:19" s="158" customFormat="1" x14ac:dyDescent="0.25">
      <c r="B130" s="171"/>
      <c r="E130" s="169"/>
      <c r="F130" s="197"/>
      <c r="G130" s="169"/>
      <c r="H130" s="185"/>
      <c r="I130" s="185"/>
      <c r="J130" s="169"/>
      <c r="K130" s="169"/>
      <c r="L130" s="169"/>
      <c r="M130" s="185"/>
      <c r="Q130" s="185"/>
      <c r="R130" s="185"/>
      <c r="S130" s="185"/>
    </row>
    <row r="131" spans="2:19" s="158" customFormat="1" x14ac:dyDescent="0.25">
      <c r="B131" s="171"/>
      <c r="E131" s="169"/>
      <c r="F131" s="197"/>
      <c r="G131" s="169"/>
      <c r="H131" s="185"/>
      <c r="I131" s="185"/>
      <c r="J131" s="169"/>
      <c r="K131" s="169"/>
      <c r="L131" s="169"/>
      <c r="M131" s="185"/>
      <c r="Q131" s="185"/>
      <c r="R131" s="185"/>
      <c r="S131" s="185"/>
    </row>
    <row r="132" spans="2:19" s="158" customFormat="1" x14ac:dyDescent="0.25">
      <c r="B132" s="171"/>
      <c r="E132" s="169"/>
      <c r="F132" s="197"/>
      <c r="G132" s="169"/>
      <c r="H132" s="185"/>
      <c r="I132" s="185"/>
      <c r="J132" s="169"/>
      <c r="K132" s="169"/>
      <c r="L132" s="169"/>
      <c r="M132" s="185"/>
      <c r="Q132" s="185"/>
      <c r="R132" s="185"/>
      <c r="S132" s="185"/>
    </row>
    <row r="133" spans="2:19" s="158" customFormat="1" x14ac:dyDescent="0.25">
      <c r="B133" s="171"/>
      <c r="E133" s="169"/>
      <c r="F133" s="197"/>
      <c r="G133" s="169"/>
      <c r="H133" s="185"/>
      <c r="I133" s="185"/>
      <c r="J133" s="169"/>
      <c r="K133" s="169"/>
      <c r="L133" s="169"/>
      <c r="M133" s="185"/>
      <c r="Q133" s="185"/>
      <c r="R133" s="185"/>
      <c r="S133" s="185"/>
    </row>
    <row r="134" spans="2:19" s="158" customFormat="1" x14ac:dyDescent="0.25">
      <c r="B134" s="171"/>
      <c r="E134" s="169"/>
      <c r="F134" s="197"/>
      <c r="G134" s="169"/>
      <c r="H134" s="185"/>
      <c r="I134" s="185"/>
      <c r="J134" s="169"/>
      <c r="K134" s="169"/>
      <c r="L134" s="169"/>
      <c r="M134" s="185"/>
      <c r="Q134" s="185"/>
      <c r="R134" s="185"/>
      <c r="S134" s="185"/>
    </row>
    <row r="135" spans="2:19" s="158" customFormat="1" x14ac:dyDescent="0.25">
      <c r="B135" s="171"/>
      <c r="E135" s="169"/>
      <c r="F135" s="197"/>
      <c r="G135" s="169"/>
      <c r="H135" s="185"/>
      <c r="I135" s="185"/>
      <c r="J135" s="169"/>
      <c r="K135" s="169"/>
      <c r="L135" s="169"/>
      <c r="M135" s="185"/>
      <c r="Q135" s="185"/>
      <c r="R135" s="185"/>
      <c r="S135" s="185"/>
    </row>
    <row r="136" spans="2:19" s="158" customFormat="1" x14ac:dyDescent="0.25">
      <c r="B136" s="171"/>
      <c r="E136" s="169"/>
      <c r="F136" s="197"/>
      <c r="G136" s="169"/>
      <c r="H136" s="185"/>
      <c r="I136" s="185"/>
      <c r="J136" s="169"/>
      <c r="K136" s="169"/>
      <c r="L136" s="169"/>
      <c r="M136" s="185"/>
      <c r="Q136" s="185"/>
      <c r="R136" s="185"/>
      <c r="S136" s="185"/>
    </row>
    <row r="137" spans="2:19" s="158" customFormat="1" x14ac:dyDescent="0.25">
      <c r="B137" s="171"/>
      <c r="E137" s="169"/>
      <c r="F137" s="197"/>
      <c r="G137" s="169"/>
      <c r="H137" s="185"/>
      <c r="I137" s="185"/>
      <c r="J137" s="169"/>
      <c r="K137" s="169"/>
      <c r="L137" s="169"/>
      <c r="M137" s="185"/>
      <c r="Q137" s="185"/>
      <c r="R137" s="185"/>
      <c r="S137" s="185"/>
    </row>
    <row r="138" spans="2:19" s="158" customFormat="1" x14ac:dyDescent="0.25">
      <c r="B138" s="171"/>
      <c r="E138" s="169"/>
      <c r="F138" s="197"/>
      <c r="G138" s="169"/>
      <c r="H138" s="185"/>
      <c r="I138" s="185"/>
      <c r="J138" s="169"/>
      <c r="K138" s="169"/>
      <c r="L138" s="169"/>
      <c r="M138" s="185"/>
      <c r="Q138" s="185"/>
      <c r="R138" s="185"/>
      <c r="S138" s="185"/>
    </row>
    <row r="139" spans="2:19" s="158" customFormat="1" x14ac:dyDescent="0.25">
      <c r="B139" s="171"/>
      <c r="E139" s="169"/>
      <c r="F139" s="197"/>
      <c r="G139" s="169"/>
      <c r="H139" s="185"/>
      <c r="I139" s="185"/>
      <c r="J139" s="169"/>
      <c r="K139" s="169"/>
      <c r="L139" s="169"/>
      <c r="M139" s="185"/>
      <c r="Q139" s="185"/>
      <c r="R139" s="185"/>
      <c r="S139" s="185"/>
    </row>
    <row r="140" spans="2:19" s="158" customFormat="1" x14ac:dyDescent="0.25">
      <c r="B140" s="171"/>
      <c r="E140" s="169"/>
      <c r="F140" s="197"/>
      <c r="G140" s="169"/>
      <c r="H140" s="185"/>
      <c r="I140" s="185"/>
      <c r="J140" s="169"/>
      <c r="K140" s="169"/>
      <c r="L140" s="169"/>
      <c r="M140" s="185"/>
      <c r="Q140" s="185"/>
      <c r="R140" s="185"/>
      <c r="S140" s="185"/>
    </row>
    <row r="141" spans="2:19" s="158" customFormat="1" x14ac:dyDescent="0.25">
      <c r="B141" s="171"/>
      <c r="E141" s="169"/>
      <c r="F141" s="197"/>
      <c r="G141" s="169"/>
      <c r="H141" s="185"/>
      <c r="I141" s="185"/>
      <c r="J141" s="169"/>
      <c r="K141" s="169"/>
      <c r="L141" s="169"/>
      <c r="M141" s="185"/>
      <c r="Q141" s="185"/>
      <c r="R141" s="185"/>
      <c r="S141" s="185"/>
    </row>
    <row r="142" spans="2:19" s="158" customFormat="1" x14ac:dyDescent="0.25">
      <c r="B142" s="171"/>
      <c r="E142" s="169"/>
      <c r="F142" s="197"/>
      <c r="G142" s="169"/>
      <c r="H142" s="185"/>
      <c r="I142" s="185"/>
      <c r="J142" s="169"/>
      <c r="K142" s="169"/>
      <c r="L142" s="169"/>
      <c r="M142" s="185"/>
      <c r="Q142" s="185"/>
      <c r="R142" s="185"/>
      <c r="S142" s="185"/>
    </row>
    <row r="143" spans="2:19" s="158" customFormat="1" x14ac:dyDescent="0.25">
      <c r="B143" s="171"/>
      <c r="E143" s="169"/>
      <c r="F143" s="197"/>
      <c r="G143" s="169"/>
      <c r="H143" s="185"/>
      <c r="I143" s="185"/>
      <c r="J143" s="169"/>
      <c r="K143" s="169"/>
      <c r="L143" s="169"/>
      <c r="M143" s="185"/>
      <c r="Q143" s="185"/>
      <c r="R143" s="185"/>
      <c r="S143" s="185"/>
    </row>
    <row r="144" spans="2:19" s="158" customFormat="1" x14ac:dyDescent="0.25">
      <c r="B144" s="171"/>
      <c r="E144" s="169"/>
      <c r="F144" s="197"/>
      <c r="G144" s="169"/>
      <c r="H144" s="185"/>
      <c r="I144" s="185"/>
      <c r="J144" s="169"/>
      <c r="K144" s="169"/>
      <c r="L144" s="169"/>
      <c r="M144" s="185"/>
      <c r="Q144" s="185"/>
      <c r="R144" s="185"/>
      <c r="S144" s="185"/>
    </row>
    <row r="145" spans="2:19" s="158" customFormat="1" x14ac:dyDescent="0.25">
      <c r="B145" s="171"/>
      <c r="E145" s="169"/>
      <c r="F145" s="197"/>
      <c r="G145" s="169"/>
      <c r="H145" s="185"/>
      <c r="I145" s="185"/>
      <c r="J145" s="169"/>
      <c r="K145" s="169"/>
      <c r="L145" s="169"/>
      <c r="M145" s="185"/>
      <c r="Q145" s="185"/>
      <c r="R145" s="185"/>
      <c r="S145" s="185"/>
    </row>
    <row r="146" spans="2:19" s="158" customFormat="1" x14ac:dyDescent="0.25">
      <c r="B146" s="171"/>
      <c r="E146" s="169"/>
      <c r="F146" s="197"/>
      <c r="G146" s="169"/>
      <c r="H146" s="185"/>
      <c r="I146" s="185"/>
      <c r="J146" s="169"/>
      <c r="K146" s="169"/>
      <c r="L146" s="169"/>
      <c r="M146" s="185"/>
      <c r="Q146" s="185"/>
      <c r="R146" s="185"/>
      <c r="S146" s="185"/>
    </row>
    <row r="147" spans="2:19" s="158" customFormat="1" x14ac:dyDescent="0.25">
      <c r="B147" s="171"/>
      <c r="E147" s="169"/>
      <c r="F147" s="197"/>
      <c r="G147" s="169"/>
      <c r="H147" s="185"/>
      <c r="I147" s="185"/>
      <c r="J147" s="169"/>
      <c r="K147" s="169"/>
      <c r="L147" s="169"/>
      <c r="M147" s="185"/>
      <c r="Q147" s="185"/>
      <c r="R147" s="185"/>
      <c r="S147" s="185"/>
    </row>
    <row r="148" spans="2:19" s="158" customFormat="1" x14ac:dyDescent="0.25">
      <c r="B148" s="171"/>
      <c r="E148" s="169"/>
      <c r="F148" s="197"/>
      <c r="G148" s="169"/>
      <c r="H148" s="185"/>
      <c r="I148" s="185"/>
      <c r="J148" s="169"/>
      <c r="K148" s="169"/>
      <c r="L148" s="169"/>
      <c r="M148" s="185"/>
      <c r="Q148" s="185"/>
      <c r="R148" s="185"/>
      <c r="S148" s="185"/>
    </row>
    <row r="149" spans="2:19" s="158" customFormat="1" x14ac:dyDescent="0.25">
      <c r="B149" s="171"/>
      <c r="E149" s="169"/>
      <c r="F149" s="197"/>
      <c r="G149" s="169"/>
      <c r="H149" s="185"/>
      <c r="I149" s="185"/>
      <c r="J149" s="169"/>
      <c r="K149" s="169"/>
      <c r="L149" s="169"/>
      <c r="M149" s="185"/>
      <c r="Q149" s="185"/>
      <c r="R149" s="185"/>
      <c r="S149" s="185"/>
    </row>
    <row r="150" spans="2:19" s="158" customFormat="1" x14ac:dyDescent="0.25">
      <c r="B150" s="171"/>
      <c r="E150" s="169"/>
      <c r="F150" s="197"/>
      <c r="G150" s="169"/>
      <c r="H150" s="185"/>
      <c r="I150" s="185"/>
      <c r="J150" s="169"/>
      <c r="K150" s="169"/>
      <c r="L150" s="169"/>
      <c r="M150" s="185"/>
      <c r="Q150" s="185"/>
      <c r="R150" s="185"/>
      <c r="S150" s="185"/>
    </row>
    <row r="151" spans="2:19" s="158" customFormat="1" x14ac:dyDescent="0.25">
      <c r="B151" s="171"/>
      <c r="E151" s="169"/>
      <c r="F151" s="197"/>
      <c r="G151" s="169"/>
      <c r="H151" s="185"/>
      <c r="I151" s="185"/>
      <c r="J151" s="169"/>
      <c r="K151" s="169"/>
      <c r="L151" s="169"/>
      <c r="M151" s="185"/>
      <c r="Q151" s="185"/>
      <c r="R151" s="185"/>
      <c r="S151" s="185"/>
    </row>
    <row r="152" spans="2:19" s="158" customFormat="1" x14ac:dyDescent="0.25">
      <c r="B152" s="171"/>
      <c r="E152" s="169"/>
      <c r="F152" s="197"/>
      <c r="G152" s="169"/>
      <c r="H152" s="185"/>
      <c r="I152" s="185"/>
      <c r="J152" s="169"/>
      <c r="K152" s="169"/>
      <c r="L152" s="169"/>
      <c r="M152" s="185"/>
      <c r="Q152" s="185"/>
      <c r="R152" s="185"/>
      <c r="S152" s="185"/>
    </row>
    <row r="153" spans="2:19" s="158" customFormat="1" x14ac:dyDescent="0.25">
      <c r="B153" s="171"/>
      <c r="E153" s="169"/>
      <c r="F153" s="197"/>
      <c r="G153" s="169"/>
      <c r="H153" s="185"/>
      <c r="I153" s="185"/>
      <c r="J153" s="169"/>
      <c r="K153" s="169"/>
      <c r="L153" s="169"/>
      <c r="M153" s="185"/>
      <c r="Q153" s="185"/>
      <c r="R153" s="185"/>
      <c r="S153" s="185"/>
    </row>
    <row r="154" spans="2:19" s="158" customFormat="1" x14ac:dyDescent="0.25">
      <c r="B154" s="171"/>
      <c r="E154" s="169"/>
      <c r="F154" s="197"/>
      <c r="G154" s="169"/>
      <c r="H154" s="185"/>
      <c r="I154" s="185"/>
      <c r="J154" s="169"/>
      <c r="K154" s="169"/>
      <c r="L154" s="169"/>
      <c r="M154" s="185"/>
      <c r="Q154" s="185"/>
      <c r="R154" s="185"/>
      <c r="S154" s="185"/>
    </row>
    <row r="155" spans="2:19" s="158" customFormat="1" x14ac:dyDescent="0.25">
      <c r="B155" s="171"/>
      <c r="E155" s="169"/>
      <c r="F155" s="197"/>
      <c r="G155" s="169"/>
      <c r="H155" s="185"/>
      <c r="I155" s="185"/>
      <c r="J155" s="169"/>
      <c r="K155" s="169"/>
      <c r="L155" s="169"/>
      <c r="M155" s="185"/>
      <c r="Q155" s="185"/>
      <c r="R155" s="185"/>
      <c r="S155" s="185"/>
    </row>
    <row r="156" spans="2:19" s="158" customFormat="1" x14ac:dyDescent="0.25">
      <c r="B156" s="171"/>
      <c r="E156" s="169"/>
      <c r="F156" s="197"/>
      <c r="G156" s="169"/>
      <c r="H156" s="185"/>
      <c r="I156" s="185"/>
      <c r="J156" s="169"/>
      <c r="K156" s="169"/>
      <c r="L156" s="169"/>
      <c r="M156" s="185"/>
      <c r="Q156" s="185"/>
      <c r="R156" s="185"/>
      <c r="S156" s="185"/>
    </row>
    <row r="157" spans="2:19" s="158" customFormat="1" x14ac:dyDescent="0.25">
      <c r="B157" s="171"/>
      <c r="E157" s="169"/>
      <c r="F157" s="197"/>
      <c r="G157" s="169"/>
      <c r="H157" s="185"/>
      <c r="I157" s="185"/>
      <c r="J157" s="169"/>
      <c r="K157" s="169"/>
      <c r="L157" s="169"/>
      <c r="M157" s="185"/>
      <c r="Q157" s="185"/>
      <c r="R157" s="185"/>
      <c r="S157" s="185"/>
    </row>
    <row r="158" spans="2:19" s="158" customFormat="1" x14ac:dyDescent="0.25">
      <c r="B158" s="171"/>
      <c r="E158" s="169"/>
      <c r="F158" s="197"/>
      <c r="G158" s="169"/>
      <c r="H158" s="185"/>
      <c r="I158" s="185"/>
      <c r="J158" s="169"/>
      <c r="K158" s="169"/>
      <c r="L158" s="169"/>
      <c r="M158" s="185"/>
      <c r="Q158" s="185"/>
      <c r="R158" s="185"/>
      <c r="S158" s="185"/>
    </row>
    <row r="159" spans="2:19" s="158" customFormat="1" x14ac:dyDescent="0.25">
      <c r="B159" s="171"/>
      <c r="E159" s="169"/>
      <c r="F159" s="197"/>
      <c r="G159" s="169"/>
      <c r="H159" s="185"/>
      <c r="I159" s="185"/>
      <c r="J159" s="169"/>
      <c r="K159" s="169"/>
      <c r="L159" s="169"/>
      <c r="M159" s="185"/>
      <c r="Q159" s="185"/>
      <c r="R159" s="185"/>
      <c r="S159" s="185"/>
    </row>
    <row r="160" spans="2:19" s="158" customFormat="1" x14ac:dyDescent="0.25">
      <c r="B160" s="171"/>
      <c r="E160" s="169"/>
      <c r="F160" s="197"/>
      <c r="G160" s="169"/>
      <c r="H160" s="185"/>
      <c r="I160" s="185"/>
      <c r="J160" s="169"/>
      <c r="K160" s="169"/>
      <c r="L160" s="169"/>
      <c r="M160" s="185"/>
      <c r="Q160" s="185"/>
      <c r="R160" s="185"/>
      <c r="S160" s="185"/>
    </row>
    <row r="161" spans="2:19" s="158" customFormat="1" x14ac:dyDescent="0.25">
      <c r="B161" s="171"/>
      <c r="E161" s="169"/>
      <c r="F161" s="197"/>
      <c r="G161" s="169"/>
      <c r="H161" s="185"/>
      <c r="I161" s="185"/>
      <c r="J161" s="169"/>
      <c r="K161" s="169"/>
      <c r="L161" s="169"/>
      <c r="M161" s="185"/>
      <c r="Q161" s="185"/>
      <c r="R161" s="185"/>
      <c r="S161" s="185"/>
    </row>
    <row r="162" spans="2:19" s="158" customFormat="1" x14ac:dyDescent="0.25">
      <c r="B162" s="171"/>
      <c r="E162" s="169"/>
      <c r="F162" s="197"/>
      <c r="G162" s="169"/>
      <c r="H162" s="185"/>
      <c r="I162" s="185"/>
      <c r="J162" s="169"/>
      <c r="K162" s="169"/>
      <c r="L162" s="169"/>
      <c r="M162" s="185"/>
      <c r="Q162" s="185"/>
      <c r="R162" s="185"/>
      <c r="S162" s="185"/>
    </row>
    <row r="163" spans="2:19" s="158" customFormat="1" x14ac:dyDescent="0.25">
      <c r="B163" s="171"/>
      <c r="E163" s="169"/>
      <c r="F163" s="197"/>
      <c r="G163" s="169"/>
      <c r="H163" s="185"/>
      <c r="I163" s="185"/>
      <c r="J163" s="169"/>
      <c r="K163" s="169"/>
      <c r="L163" s="169"/>
      <c r="M163" s="185"/>
      <c r="Q163" s="185"/>
      <c r="R163" s="185"/>
      <c r="S163" s="185"/>
    </row>
    <row r="164" spans="2:19" s="158" customFormat="1" x14ac:dyDescent="0.25">
      <c r="B164" s="171"/>
      <c r="E164" s="169"/>
      <c r="F164" s="197"/>
      <c r="G164" s="169"/>
      <c r="H164" s="185"/>
      <c r="I164" s="185"/>
      <c r="J164" s="169"/>
      <c r="K164" s="169"/>
      <c r="L164" s="169"/>
      <c r="M164" s="185"/>
      <c r="Q164" s="185"/>
      <c r="R164" s="185"/>
      <c r="S164" s="185"/>
    </row>
    <row r="165" spans="2:19" s="158" customFormat="1" x14ac:dyDescent="0.25">
      <c r="B165" s="171"/>
      <c r="E165" s="169"/>
      <c r="F165" s="197"/>
      <c r="G165" s="169"/>
      <c r="H165" s="185"/>
      <c r="I165" s="185"/>
      <c r="J165" s="169"/>
      <c r="K165" s="169"/>
      <c r="L165" s="169"/>
      <c r="M165" s="185"/>
      <c r="Q165" s="185"/>
      <c r="R165" s="185"/>
      <c r="S165" s="185"/>
    </row>
    <row r="166" spans="2:19" s="158" customFormat="1" x14ac:dyDescent="0.25">
      <c r="B166" s="171"/>
      <c r="E166" s="169"/>
      <c r="F166" s="197"/>
      <c r="G166" s="169"/>
      <c r="H166" s="185"/>
      <c r="I166" s="185"/>
      <c r="J166" s="169"/>
      <c r="K166" s="169"/>
      <c r="L166" s="169"/>
      <c r="M166" s="185"/>
      <c r="Q166" s="185"/>
      <c r="R166" s="185"/>
      <c r="S166" s="185"/>
    </row>
    <row r="167" spans="2:19" s="158" customFormat="1" x14ac:dyDescent="0.25">
      <c r="B167" s="171"/>
      <c r="E167" s="169"/>
      <c r="F167" s="197"/>
      <c r="G167" s="169"/>
      <c r="H167" s="185"/>
      <c r="I167" s="185"/>
      <c r="J167" s="169"/>
      <c r="K167" s="169"/>
      <c r="L167" s="169"/>
      <c r="M167" s="185"/>
      <c r="Q167" s="185"/>
      <c r="R167" s="185"/>
      <c r="S167" s="185"/>
    </row>
    <row r="168" spans="2:19" s="158" customFormat="1" x14ac:dyDescent="0.25">
      <c r="B168" s="171"/>
      <c r="E168" s="169"/>
      <c r="F168" s="197"/>
      <c r="G168" s="169"/>
      <c r="H168" s="185"/>
      <c r="I168" s="185"/>
      <c r="J168" s="169"/>
      <c r="K168" s="169"/>
      <c r="L168" s="169"/>
      <c r="M168" s="185"/>
      <c r="Q168" s="185"/>
      <c r="R168" s="185"/>
      <c r="S168" s="185"/>
    </row>
    <row r="169" spans="2:19" s="158" customFormat="1" x14ac:dyDescent="0.25">
      <c r="B169" s="171"/>
      <c r="E169" s="169"/>
      <c r="F169" s="197"/>
      <c r="G169" s="169"/>
      <c r="H169" s="185"/>
      <c r="I169" s="185"/>
      <c r="J169" s="169"/>
      <c r="K169" s="169"/>
      <c r="L169" s="169"/>
      <c r="M169" s="185"/>
      <c r="Q169" s="185"/>
      <c r="R169" s="185"/>
      <c r="S169" s="185"/>
    </row>
    <row r="170" spans="2:19" s="158" customFormat="1" x14ac:dyDescent="0.25">
      <c r="B170" s="171"/>
      <c r="E170" s="169"/>
      <c r="F170" s="197"/>
      <c r="G170" s="169"/>
      <c r="H170" s="185"/>
      <c r="I170" s="185"/>
      <c r="J170" s="169"/>
      <c r="K170" s="169"/>
      <c r="L170" s="169"/>
      <c r="M170" s="185"/>
      <c r="Q170" s="185"/>
      <c r="R170" s="185"/>
      <c r="S170" s="185"/>
    </row>
    <row r="171" spans="2:19" s="158" customFormat="1" x14ac:dyDescent="0.25">
      <c r="B171" s="171"/>
      <c r="E171" s="169"/>
      <c r="F171" s="197"/>
      <c r="G171" s="169"/>
      <c r="H171" s="185"/>
      <c r="I171" s="185"/>
      <c r="J171" s="169"/>
      <c r="K171" s="169"/>
      <c r="L171" s="169"/>
      <c r="M171" s="185"/>
      <c r="Q171" s="185"/>
      <c r="R171" s="185"/>
      <c r="S171" s="185"/>
    </row>
    <row r="172" spans="2:19" s="158" customFormat="1" x14ac:dyDescent="0.25">
      <c r="B172" s="171"/>
      <c r="E172" s="169"/>
      <c r="F172" s="197"/>
      <c r="G172" s="169"/>
      <c r="H172" s="185"/>
      <c r="I172" s="185"/>
      <c r="J172" s="169"/>
      <c r="K172" s="169"/>
      <c r="L172" s="169"/>
      <c r="M172" s="185"/>
      <c r="Q172" s="185"/>
      <c r="R172" s="185"/>
      <c r="S172" s="185"/>
    </row>
    <row r="173" spans="2:19" s="158" customFormat="1" x14ac:dyDescent="0.25">
      <c r="B173" s="171"/>
      <c r="E173" s="169"/>
      <c r="F173" s="197"/>
      <c r="G173" s="169"/>
      <c r="H173" s="185"/>
      <c r="I173" s="185"/>
      <c r="J173" s="169"/>
      <c r="K173" s="169"/>
      <c r="L173" s="169"/>
      <c r="M173" s="185"/>
      <c r="Q173" s="185"/>
      <c r="R173" s="185"/>
      <c r="S173" s="185"/>
    </row>
    <row r="174" spans="2:19" s="158" customFormat="1" x14ac:dyDescent="0.25">
      <c r="B174" s="171"/>
      <c r="E174" s="169"/>
      <c r="F174" s="197"/>
      <c r="G174" s="169"/>
      <c r="H174" s="185"/>
      <c r="I174" s="185"/>
      <c r="J174" s="169"/>
      <c r="K174" s="169"/>
      <c r="L174" s="169"/>
      <c r="M174" s="185"/>
      <c r="Q174" s="185"/>
      <c r="R174" s="185"/>
      <c r="S174" s="185"/>
    </row>
    <row r="175" spans="2:19" s="158" customFormat="1" x14ac:dyDescent="0.25">
      <c r="B175" s="171"/>
      <c r="E175" s="169"/>
      <c r="F175" s="197"/>
      <c r="G175" s="169"/>
      <c r="H175" s="185"/>
      <c r="I175" s="185"/>
      <c r="J175" s="169"/>
      <c r="K175" s="169"/>
      <c r="L175" s="169"/>
      <c r="M175" s="185"/>
      <c r="Q175" s="185"/>
      <c r="R175" s="185"/>
      <c r="S175" s="185"/>
    </row>
    <row r="176" spans="2:19" s="158" customFormat="1" x14ac:dyDescent="0.25">
      <c r="B176" s="171"/>
      <c r="E176" s="169"/>
      <c r="F176" s="197"/>
      <c r="G176" s="169"/>
      <c r="H176" s="185"/>
      <c r="I176" s="185"/>
      <c r="J176" s="169"/>
      <c r="K176" s="169"/>
      <c r="L176" s="169"/>
      <c r="M176" s="185"/>
      <c r="Q176" s="185"/>
      <c r="R176" s="185"/>
      <c r="S176" s="185"/>
    </row>
    <row r="177" spans="2:19" s="158" customFormat="1" x14ac:dyDescent="0.25">
      <c r="B177" s="171"/>
      <c r="E177" s="169"/>
      <c r="F177" s="197"/>
      <c r="G177" s="169"/>
      <c r="H177" s="185"/>
      <c r="I177" s="185"/>
      <c r="J177" s="169"/>
      <c r="K177" s="169"/>
      <c r="L177" s="169"/>
      <c r="M177" s="185"/>
      <c r="Q177" s="185"/>
      <c r="R177" s="185"/>
      <c r="S177" s="185"/>
    </row>
    <row r="178" spans="2:19" s="158" customFormat="1" x14ac:dyDescent="0.25">
      <c r="B178" s="171"/>
      <c r="E178" s="169"/>
      <c r="F178" s="197"/>
      <c r="G178" s="169"/>
      <c r="H178" s="185"/>
      <c r="I178" s="185"/>
      <c r="J178" s="169"/>
      <c r="K178" s="169"/>
      <c r="L178" s="169"/>
      <c r="M178" s="185"/>
      <c r="Q178" s="185"/>
      <c r="R178" s="185"/>
      <c r="S178" s="185"/>
    </row>
    <row r="179" spans="2:19" s="158" customFormat="1" x14ac:dyDescent="0.25">
      <c r="B179" s="171"/>
      <c r="E179" s="169"/>
      <c r="F179" s="197"/>
      <c r="G179" s="169"/>
      <c r="H179" s="185"/>
      <c r="I179" s="185"/>
      <c r="J179" s="169"/>
      <c r="K179" s="169"/>
      <c r="L179" s="169"/>
      <c r="M179" s="185"/>
      <c r="Q179" s="185"/>
      <c r="R179" s="185"/>
      <c r="S179" s="185"/>
    </row>
    <row r="180" spans="2:19" s="158" customFormat="1" x14ac:dyDescent="0.25">
      <c r="B180" s="171"/>
      <c r="E180" s="169"/>
      <c r="F180" s="197"/>
      <c r="G180" s="169"/>
      <c r="H180" s="185"/>
      <c r="I180" s="185"/>
      <c r="J180" s="169"/>
      <c r="K180" s="169"/>
      <c r="L180" s="169"/>
      <c r="M180" s="185"/>
      <c r="Q180" s="185"/>
      <c r="R180" s="185"/>
      <c r="S180" s="185"/>
    </row>
    <row r="181" spans="2:19" s="158" customFormat="1" x14ac:dyDescent="0.25">
      <c r="B181" s="171"/>
      <c r="E181" s="169"/>
      <c r="F181" s="197"/>
      <c r="G181" s="169"/>
      <c r="H181" s="185"/>
      <c r="I181" s="185"/>
      <c r="J181" s="169"/>
      <c r="K181" s="169"/>
      <c r="L181" s="169"/>
      <c r="M181" s="185"/>
      <c r="Q181" s="185"/>
      <c r="R181" s="185"/>
      <c r="S181" s="185"/>
    </row>
    <row r="182" spans="2:19" s="158" customFormat="1" x14ac:dyDescent="0.25">
      <c r="B182" s="171"/>
      <c r="E182" s="169"/>
      <c r="F182" s="197"/>
      <c r="G182" s="169"/>
      <c r="H182" s="185"/>
      <c r="I182" s="185"/>
      <c r="J182" s="169"/>
      <c r="K182" s="169"/>
      <c r="L182" s="169"/>
      <c r="M182" s="185"/>
      <c r="Q182" s="185"/>
      <c r="R182" s="185"/>
      <c r="S182" s="185"/>
    </row>
    <row r="183" spans="2:19" s="158" customFormat="1" x14ac:dyDescent="0.25">
      <c r="B183" s="171"/>
      <c r="E183" s="169"/>
      <c r="F183" s="197"/>
      <c r="G183" s="169"/>
      <c r="H183" s="185"/>
      <c r="I183" s="185"/>
      <c r="J183" s="169"/>
      <c r="K183" s="169"/>
      <c r="L183" s="169"/>
      <c r="M183" s="185"/>
      <c r="Q183" s="185"/>
      <c r="R183" s="185"/>
      <c r="S183" s="185"/>
    </row>
    <row r="184" spans="2:19" s="158" customFormat="1" x14ac:dyDescent="0.25">
      <c r="B184" s="171"/>
      <c r="E184" s="169"/>
      <c r="F184" s="197"/>
      <c r="G184" s="169"/>
      <c r="H184" s="185"/>
      <c r="I184" s="185"/>
      <c r="J184" s="169"/>
      <c r="K184" s="169"/>
      <c r="L184" s="169"/>
      <c r="M184" s="185"/>
      <c r="Q184" s="185"/>
      <c r="R184" s="185"/>
      <c r="S184" s="185"/>
    </row>
    <row r="185" spans="2:19" s="158" customFormat="1" x14ac:dyDescent="0.25">
      <c r="B185" s="171"/>
      <c r="E185" s="169"/>
      <c r="F185" s="197"/>
      <c r="G185" s="169"/>
      <c r="H185" s="185"/>
      <c r="I185" s="185"/>
      <c r="J185" s="169"/>
      <c r="K185" s="169"/>
      <c r="L185" s="169"/>
      <c r="M185" s="185"/>
      <c r="Q185" s="185"/>
      <c r="R185" s="185"/>
      <c r="S185" s="185"/>
    </row>
    <row r="186" spans="2:19" s="158" customFormat="1" x14ac:dyDescent="0.25">
      <c r="B186" s="171"/>
      <c r="E186" s="169"/>
      <c r="F186" s="197"/>
      <c r="G186" s="169"/>
      <c r="H186" s="185"/>
      <c r="I186" s="185"/>
      <c r="J186" s="169"/>
      <c r="K186" s="169"/>
      <c r="L186" s="169"/>
      <c r="M186" s="185"/>
      <c r="Q186" s="185"/>
      <c r="R186" s="185"/>
      <c r="S186" s="185"/>
    </row>
    <row r="187" spans="2:19" s="158" customFormat="1" x14ac:dyDescent="0.25">
      <c r="B187" s="171"/>
      <c r="E187" s="169"/>
      <c r="F187" s="197"/>
      <c r="G187" s="169"/>
      <c r="H187" s="185"/>
      <c r="I187" s="185"/>
      <c r="J187" s="169"/>
      <c r="K187" s="169"/>
      <c r="L187" s="169"/>
      <c r="M187" s="185"/>
      <c r="Q187" s="185"/>
      <c r="R187" s="185"/>
      <c r="S187" s="185"/>
    </row>
    <row r="188" spans="2:19" s="158" customFormat="1" x14ac:dyDescent="0.25">
      <c r="B188" s="171"/>
      <c r="E188" s="169"/>
      <c r="F188" s="197"/>
      <c r="G188" s="169"/>
      <c r="H188" s="185"/>
      <c r="I188" s="185"/>
      <c r="J188" s="169"/>
      <c r="K188" s="169"/>
      <c r="L188" s="169"/>
      <c r="M188" s="185"/>
      <c r="Q188" s="185"/>
      <c r="R188" s="185"/>
      <c r="S188" s="185"/>
    </row>
    <row r="189" spans="2:19" s="158" customFormat="1" x14ac:dyDescent="0.25">
      <c r="B189" s="171"/>
      <c r="E189" s="169"/>
      <c r="F189" s="197"/>
      <c r="G189" s="169"/>
      <c r="H189" s="185"/>
      <c r="I189" s="185"/>
      <c r="J189" s="169"/>
      <c r="K189" s="169"/>
      <c r="L189" s="169"/>
      <c r="M189" s="185"/>
      <c r="Q189" s="185"/>
      <c r="R189" s="185"/>
      <c r="S189" s="185"/>
    </row>
    <row r="190" spans="2:19" s="158" customFormat="1" x14ac:dyDescent="0.25">
      <c r="B190" s="171"/>
      <c r="E190" s="169"/>
      <c r="F190" s="197"/>
      <c r="G190" s="169"/>
      <c r="H190" s="185"/>
      <c r="I190" s="185"/>
      <c r="J190" s="169"/>
      <c r="K190" s="169"/>
      <c r="L190" s="169"/>
      <c r="M190" s="185"/>
      <c r="Q190" s="185"/>
      <c r="R190" s="185"/>
      <c r="S190" s="185"/>
    </row>
    <row r="191" spans="2:19" s="158" customFormat="1" x14ac:dyDescent="0.25">
      <c r="B191" s="171"/>
      <c r="E191" s="169"/>
      <c r="F191" s="197"/>
      <c r="G191" s="169"/>
      <c r="H191" s="185"/>
      <c r="I191" s="185"/>
      <c r="J191" s="169"/>
      <c r="K191" s="169"/>
      <c r="L191" s="169"/>
      <c r="M191" s="185"/>
      <c r="Q191" s="185"/>
      <c r="R191" s="185"/>
      <c r="S191" s="185"/>
    </row>
    <row r="192" spans="2:19" s="158" customFormat="1" x14ac:dyDescent="0.25">
      <c r="B192" s="171"/>
      <c r="E192" s="169"/>
      <c r="F192" s="197"/>
      <c r="G192" s="169"/>
      <c r="H192" s="185"/>
      <c r="I192" s="185"/>
      <c r="J192" s="169"/>
      <c r="K192" s="169"/>
      <c r="L192" s="169"/>
      <c r="M192" s="185"/>
      <c r="Q192" s="185"/>
      <c r="R192" s="185"/>
      <c r="S192" s="185"/>
    </row>
    <row r="193" spans="2:19" s="158" customFormat="1" x14ac:dyDescent="0.25">
      <c r="B193" s="171"/>
      <c r="E193" s="169"/>
      <c r="F193" s="197"/>
      <c r="G193" s="169"/>
      <c r="H193" s="185"/>
      <c r="I193" s="185"/>
      <c r="J193" s="169"/>
      <c r="K193" s="169"/>
      <c r="L193" s="169"/>
      <c r="M193" s="185"/>
      <c r="Q193" s="185"/>
      <c r="R193" s="185"/>
      <c r="S193" s="185"/>
    </row>
    <row r="194" spans="2:19" s="158" customFormat="1" x14ac:dyDescent="0.25">
      <c r="B194" s="171"/>
      <c r="E194" s="169"/>
      <c r="F194" s="197"/>
      <c r="G194" s="169"/>
      <c r="H194" s="185"/>
      <c r="I194" s="185"/>
      <c r="J194" s="169"/>
      <c r="K194" s="169"/>
      <c r="L194" s="169"/>
      <c r="M194" s="185"/>
      <c r="Q194" s="185"/>
      <c r="R194" s="185"/>
      <c r="S194" s="185"/>
    </row>
    <row r="195" spans="2:19" s="158" customFormat="1" x14ac:dyDescent="0.25">
      <c r="B195" s="171"/>
      <c r="E195" s="169"/>
      <c r="F195" s="197"/>
      <c r="G195" s="169"/>
      <c r="H195" s="185"/>
      <c r="I195" s="185"/>
      <c r="J195" s="169"/>
      <c r="K195" s="169"/>
      <c r="L195" s="169"/>
      <c r="M195" s="185"/>
      <c r="Q195" s="185"/>
      <c r="R195" s="185"/>
      <c r="S195" s="185"/>
    </row>
    <row r="196" spans="2:19" s="158" customFormat="1" x14ac:dyDescent="0.25">
      <c r="B196" s="171"/>
      <c r="E196" s="169"/>
      <c r="F196" s="197"/>
      <c r="G196" s="169"/>
      <c r="H196" s="185"/>
      <c r="I196" s="185"/>
      <c r="J196" s="169"/>
      <c r="K196" s="169"/>
      <c r="L196" s="169"/>
      <c r="M196" s="185"/>
      <c r="Q196" s="185"/>
      <c r="R196" s="185"/>
      <c r="S196" s="185"/>
    </row>
    <row r="197" spans="2:19" s="158" customFormat="1" x14ac:dyDescent="0.25">
      <c r="B197" s="171"/>
      <c r="E197" s="169"/>
      <c r="F197" s="197"/>
      <c r="G197" s="169"/>
      <c r="H197" s="185"/>
      <c r="I197" s="185"/>
      <c r="J197" s="169"/>
      <c r="K197" s="169"/>
      <c r="L197" s="169"/>
      <c r="M197" s="185"/>
      <c r="Q197" s="185"/>
      <c r="R197" s="185"/>
      <c r="S197" s="185"/>
    </row>
    <row r="198" spans="2:19" s="158" customFormat="1" x14ac:dyDescent="0.25">
      <c r="B198" s="171"/>
      <c r="E198" s="169"/>
      <c r="F198" s="197"/>
      <c r="G198" s="169"/>
      <c r="H198" s="185"/>
      <c r="I198" s="185"/>
      <c r="J198" s="169"/>
      <c r="K198" s="169"/>
      <c r="L198" s="169"/>
      <c r="M198" s="185"/>
      <c r="Q198" s="185"/>
      <c r="R198" s="185"/>
      <c r="S198" s="185"/>
    </row>
    <row r="199" spans="2:19" s="158" customFormat="1" x14ac:dyDescent="0.25">
      <c r="B199" s="171"/>
      <c r="E199" s="169"/>
      <c r="F199" s="197"/>
      <c r="G199" s="169"/>
      <c r="H199" s="185"/>
      <c r="I199" s="185"/>
      <c r="J199" s="169"/>
      <c r="K199" s="169"/>
      <c r="L199" s="169"/>
      <c r="M199" s="185"/>
      <c r="Q199" s="185"/>
      <c r="R199" s="185"/>
      <c r="S199" s="185"/>
    </row>
    <row r="200" spans="2:19" s="158" customFormat="1" x14ac:dyDescent="0.25">
      <c r="B200" s="171"/>
      <c r="E200" s="169"/>
      <c r="F200" s="197"/>
      <c r="G200" s="169"/>
      <c r="H200" s="185"/>
      <c r="I200" s="185"/>
      <c r="J200" s="169"/>
      <c r="K200" s="169"/>
      <c r="L200" s="169"/>
      <c r="M200" s="185"/>
      <c r="Q200" s="185"/>
      <c r="R200" s="185"/>
      <c r="S200" s="185"/>
    </row>
    <row r="201" spans="2:19" s="158" customFormat="1" x14ac:dyDescent="0.25">
      <c r="B201" s="171"/>
      <c r="E201" s="169"/>
      <c r="F201" s="197"/>
      <c r="G201" s="169"/>
      <c r="H201" s="185"/>
      <c r="I201" s="185"/>
      <c r="J201" s="169"/>
      <c r="K201" s="169"/>
      <c r="L201" s="169"/>
      <c r="M201" s="185"/>
      <c r="Q201" s="185"/>
      <c r="R201" s="185"/>
      <c r="S201" s="185"/>
    </row>
    <row r="202" spans="2:19" s="158" customFormat="1" x14ac:dyDescent="0.25">
      <c r="B202" s="171"/>
      <c r="E202" s="169"/>
      <c r="F202" s="197"/>
      <c r="G202" s="169"/>
      <c r="H202" s="185"/>
      <c r="I202" s="185"/>
      <c r="J202" s="169"/>
      <c r="K202" s="169"/>
      <c r="L202" s="169"/>
      <c r="M202" s="185"/>
      <c r="Q202" s="185"/>
      <c r="R202" s="185"/>
      <c r="S202" s="185"/>
    </row>
    <row r="203" spans="2:19" s="158" customFormat="1" x14ac:dyDescent="0.25">
      <c r="B203" s="171"/>
      <c r="E203" s="169"/>
      <c r="F203" s="197"/>
      <c r="G203" s="169"/>
      <c r="H203" s="185"/>
      <c r="I203" s="185"/>
      <c r="J203" s="169"/>
      <c r="K203" s="169"/>
      <c r="L203" s="169"/>
      <c r="M203" s="185"/>
      <c r="Q203" s="185"/>
      <c r="R203" s="185"/>
      <c r="S203" s="185"/>
    </row>
    <row r="204" spans="2:19" s="158" customFormat="1" x14ac:dyDescent="0.25">
      <c r="B204" s="171"/>
      <c r="E204" s="169"/>
      <c r="F204" s="197"/>
      <c r="G204" s="169"/>
      <c r="H204" s="185"/>
      <c r="I204" s="185"/>
      <c r="J204" s="169"/>
      <c r="K204" s="169"/>
      <c r="L204" s="169"/>
      <c r="M204" s="185"/>
      <c r="Q204" s="185"/>
      <c r="R204" s="185"/>
      <c r="S204" s="185"/>
    </row>
    <row r="205" spans="2:19" s="158" customFormat="1" x14ac:dyDescent="0.25">
      <c r="B205" s="171"/>
      <c r="E205" s="169"/>
      <c r="F205" s="197"/>
      <c r="G205" s="169"/>
      <c r="H205" s="185"/>
      <c r="I205" s="185"/>
      <c r="J205" s="169"/>
      <c r="K205" s="169"/>
      <c r="L205" s="169"/>
      <c r="M205" s="185"/>
      <c r="Q205" s="185"/>
      <c r="R205" s="185"/>
      <c r="S205" s="185"/>
    </row>
    <row r="206" spans="2:19" s="158" customFormat="1" x14ac:dyDescent="0.25">
      <c r="B206" s="171"/>
      <c r="E206" s="169"/>
      <c r="F206" s="197"/>
      <c r="G206" s="169"/>
      <c r="H206" s="185"/>
      <c r="I206" s="185"/>
      <c r="J206" s="169"/>
      <c r="K206" s="169"/>
      <c r="L206" s="169"/>
      <c r="M206" s="185"/>
      <c r="Q206" s="185"/>
      <c r="R206" s="185"/>
      <c r="S206" s="185"/>
    </row>
    <row r="207" spans="2:19" s="158" customFormat="1" x14ac:dyDescent="0.25">
      <c r="B207" s="171"/>
      <c r="E207" s="169"/>
      <c r="F207" s="197"/>
      <c r="G207" s="169"/>
      <c r="H207" s="185"/>
      <c r="I207" s="185"/>
      <c r="J207" s="169"/>
      <c r="K207" s="169"/>
      <c r="L207" s="169"/>
      <c r="M207" s="185"/>
      <c r="Q207" s="185"/>
      <c r="R207" s="185"/>
      <c r="S207" s="185"/>
    </row>
    <row r="208" spans="2:19" s="158" customFormat="1" x14ac:dyDescent="0.25">
      <c r="B208" s="171"/>
      <c r="E208" s="169"/>
      <c r="F208" s="197"/>
      <c r="G208" s="169"/>
      <c r="H208" s="185"/>
      <c r="I208" s="185"/>
      <c r="J208" s="169"/>
      <c r="K208" s="169"/>
      <c r="L208" s="169"/>
      <c r="M208" s="185"/>
      <c r="Q208" s="185"/>
      <c r="R208" s="185"/>
      <c r="S208" s="185"/>
    </row>
    <row r="209" spans="2:19" s="158" customFormat="1" x14ac:dyDescent="0.25">
      <c r="B209" s="171"/>
      <c r="E209" s="169"/>
      <c r="F209" s="197"/>
      <c r="G209" s="169"/>
      <c r="H209" s="185"/>
      <c r="I209" s="185"/>
      <c r="J209" s="169"/>
      <c r="K209" s="169"/>
      <c r="L209" s="169"/>
      <c r="M209" s="185"/>
      <c r="Q209" s="185"/>
      <c r="R209" s="185"/>
      <c r="S209" s="185"/>
    </row>
    <row r="210" spans="2:19" s="158" customFormat="1" x14ac:dyDescent="0.25">
      <c r="B210" s="171"/>
      <c r="E210" s="169"/>
      <c r="F210" s="197"/>
      <c r="G210" s="169"/>
      <c r="H210" s="185"/>
      <c r="I210" s="185"/>
      <c r="J210" s="169"/>
      <c r="K210" s="169"/>
      <c r="L210" s="169"/>
      <c r="M210" s="185"/>
      <c r="Q210" s="185"/>
      <c r="R210" s="185"/>
      <c r="S210" s="185"/>
    </row>
    <row r="211" spans="2:19" s="158" customFormat="1" x14ac:dyDescent="0.25">
      <c r="B211" s="171"/>
      <c r="E211" s="169"/>
      <c r="F211" s="197"/>
      <c r="G211" s="169"/>
      <c r="H211" s="185"/>
      <c r="I211" s="185"/>
      <c r="J211" s="169"/>
      <c r="K211" s="169"/>
      <c r="L211" s="169"/>
      <c r="M211" s="185"/>
      <c r="Q211" s="185"/>
      <c r="R211" s="185"/>
      <c r="S211" s="185"/>
    </row>
    <row r="212" spans="2:19" s="158" customFormat="1" x14ac:dyDescent="0.25">
      <c r="B212" s="171"/>
      <c r="E212" s="169"/>
      <c r="F212" s="197"/>
      <c r="G212" s="169"/>
      <c r="H212" s="185"/>
      <c r="I212" s="185"/>
      <c r="J212" s="169"/>
      <c r="K212" s="169"/>
      <c r="L212" s="169"/>
      <c r="M212" s="185"/>
      <c r="Q212" s="185"/>
      <c r="R212" s="185"/>
      <c r="S212" s="185"/>
    </row>
    <row r="213" spans="2:19" s="158" customFormat="1" x14ac:dyDescent="0.25">
      <c r="B213" s="171"/>
      <c r="E213" s="169"/>
      <c r="F213" s="197"/>
      <c r="G213" s="169"/>
      <c r="H213" s="185"/>
      <c r="I213" s="185"/>
      <c r="J213" s="169"/>
      <c r="K213" s="169"/>
      <c r="L213" s="169"/>
      <c r="M213" s="185"/>
      <c r="Q213" s="185"/>
      <c r="R213" s="185"/>
      <c r="S213" s="185"/>
    </row>
    <row r="214" spans="2:19" s="158" customFormat="1" x14ac:dyDescent="0.25">
      <c r="B214" s="171"/>
      <c r="E214" s="169"/>
      <c r="F214" s="197"/>
      <c r="G214" s="169"/>
      <c r="H214" s="185"/>
      <c r="I214" s="185"/>
      <c r="J214" s="169"/>
      <c r="K214" s="169"/>
      <c r="L214" s="169"/>
      <c r="M214" s="185"/>
      <c r="Q214" s="185"/>
      <c r="R214" s="185"/>
      <c r="S214" s="185"/>
    </row>
    <row r="215" spans="2:19" s="158" customFormat="1" x14ac:dyDescent="0.25">
      <c r="B215" s="171"/>
      <c r="E215" s="169"/>
      <c r="F215" s="197"/>
      <c r="G215" s="169"/>
      <c r="H215" s="185"/>
      <c r="I215" s="185"/>
      <c r="J215" s="169"/>
      <c r="K215" s="169"/>
      <c r="L215" s="169"/>
      <c r="M215" s="185"/>
      <c r="Q215" s="185"/>
      <c r="R215" s="185"/>
      <c r="S215" s="185"/>
    </row>
    <row r="216" spans="2:19" s="158" customFormat="1" x14ac:dyDescent="0.25">
      <c r="B216" s="171"/>
      <c r="E216" s="169"/>
      <c r="F216" s="197"/>
      <c r="G216" s="169"/>
      <c r="H216" s="185"/>
      <c r="I216" s="185"/>
      <c r="J216" s="169"/>
      <c r="K216" s="169"/>
      <c r="L216" s="169"/>
      <c r="M216" s="185"/>
      <c r="Q216" s="185"/>
      <c r="R216" s="185"/>
      <c r="S216" s="185"/>
    </row>
    <row r="217" spans="2:19" s="158" customFormat="1" x14ac:dyDescent="0.25">
      <c r="B217" s="171"/>
      <c r="E217" s="169"/>
      <c r="F217" s="197"/>
      <c r="G217" s="169"/>
      <c r="H217" s="185"/>
      <c r="I217" s="185"/>
      <c r="J217" s="169"/>
      <c r="K217" s="169"/>
      <c r="L217" s="169"/>
      <c r="M217" s="185"/>
      <c r="Q217" s="185"/>
      <c r="R217" s="185"/>
      <c r="S217" s="185"/>
    </row>
    <row r="218" spans="2:19" s="158" customFormat="1" x14ac:dyDescent="0.25">
      <c r="B218" s="171"/>
      <c r="E218" s="169"/>
      <c r="F218" s="197"/>
      <c r="G218" s="169"/>
      <c r="H218" s="185"/>
      <c r="I218" s="185"/>
      <c r="J218" s="169"/>
      <c r="K218" s="169"/>
      <c r="L218" s="169"/>
      <c r="M218" s="185"/>
      <c r="Q218" s="185"/>
      <c r="R218" s="185"/>
      <c r="S218" s="185"/>
    </row>
    <row r="219" spans="2:19" s="158" customFormat="1" x14ac:dyDescent="0.25">
      <c r="B219" s="171"/>
      <c r="E219" s="169"/>
      <c r="F219" s="197"/>
      <c r="G219" s="169"/>
      <c r="H219" s="185"/>
      <c r="I219" s="185"/>
      <c r="J219" s="169"/>
      <c r="K219" s="169"/>
      <c r="L219" s="169"/>
      <c r="M219" s="185"/>
      <c r="Q219" s="185"/>
      <c r="R219" s="185"/>
      <c r="S219" s="185"/>
    </row>
    <row r="220" spans="2:19" s="158" customFormat="1" x14ac:dyDescent="0.25">
      <c r="B220" s="171"/>
      <c r="E220" s="169"/>
      <c r="F220" s="197"/>
      <c r="G220" s="169"/>
      <c r="H220" s="185"/>
      <c r="I220" s="185"/>
      <c r="J220" s="169"/>
      <c r="K220" s="169"/>
      <c r="L220" s="169"/>
      <c r="M220" s="185"/>
      <c r="Q220" s="185"/>
      <c r="R220" s="185"/>
      <c r="S220" s="185"/>
    </row>
    <row r="221" spans="2:19" s="158" customFormat="1" x14ac:dyDescent="0.25">
      <c r="B221" s="171"/>
      <c r="E221" s="169"/>
      <c r="F221" s="197"/>
      <c r="G221" s="169"/>
      <c r="H221" s="185"/>
      <c r="I221" s="185"/>
      <c r="J221" s="169"/>
      <c r="K221" s="169"/>
      <c r="L221" s="169"/>
      <c r="M221" s="185"/>
      <c r="Q221" s="185"/>
      <c r="R221" s="185"/>
      <c r="S221" s="185"/>
    </row>
    <row r="222" spans="2:19" s="158" customFormat="1" x14ac:dyDescent="0.25">
      <c r="B222" s="171"/>
      <c r="E222" s="169"/>
      <c r="F222" s="197"/>
      <c r="G222" s="169"/>
      <c r="H222" s="185"/>
      <c r="I222" s="185"/>
      <c r="J222" s="169"/>
      <c r="K222" s="169"/>
      <c r="L222" s="169"/>
      <c r="M222" s="185"/>
      <c r="Q222" s="185"/>
      <c r="R222" s="185"/>
      <c r="S222" s="185"/>
    </row>
    <row r="223" spans="2:19" s="158" customFormat="1" x14ac:dyDescent="0.25">
      <c r="B223" s="171"/>
      <c r="E223" s="169"/>
      <c r="F223" s="197"/>
      <c r="G223" s="169"/>
      <c r="H223" s="185"/>
      <c r="I223" s="185"/>
      <c r="J223" s="169"/>
      <c r="K223" s="169"/>
      <c r="L223" s="169"/>
      <c r="M223" s="185"/>
      <c r="Q223" s="185"/>
      <c r="R223" s="185"/>
      <c r="S223" s="185"/>
    </row>
    <row r="224" spans="2:19" s="158" customFormat="1" x14ac:dyDescent="0.25">
      <c r="B224" s="171"/>
      <c r="E224" s="169"/>
      <c r="F224" s="197"/>
      <c r="G224" s="169"/>
      <c r="H224" s="185"/>
      <c r="I224" s="185"/>
      <c r="J224" s="169"/>
      <c r="K224" s="169"/>
      <c r="L224" s="169"/>
      <c r="M224" s="185"/>
      <c r="Q224" s="185"/>
      <c r="R224" s="185"/>
      <c r="S224" s="185"/>
    </row>
    <row r="225" spans="2:19" s="158" customFormat="1" x14ac:dyDescent="0.25">
      <c r="B225" s="171"/>
      <c r="E225" s="169"/>
      <c r="F225" s="197"/>
      <c r="G225" s="169"/>
      <c r="H225" s="185"/>
      <c r="I225" s="185"/>
      <c r="J225" s="169"/>
      <c r="K225" s="169"/>
      <c r="L225" s="169"/>
      <c r="M225" s="185"/>
      <c r="Q225" s="185"/>
      <c r="R225" s="185"/>
      <c r="S225" s="185"/>
    </row>
    <row r="226" spans="2:19" s="158" customFormat="1" x14ac:dyDescent="0.25">
      <c r="B226" s="171"/>
      <c r="E226" s="169"/>
      <c r="F226" s="197"/>
      <c r="G226" s="169"/>
      <c r="H226" s="185"/>
      <c r="I226" s="185"/>
      <c r="J226" s="169"/>
      <c r="K226" s="169"/>
      <c r="L226" s="169"/>
      <c r="M226" s="185"/>
      <c r="Q226" s="185"/>
      <c r="R226" s="185"/>
      <c r="S226" s="185"/>
    </row>
    <row r="227" spans="2:19" s="158" customFormat="1" x14ac:dyDescent="0.25">
      <c r="B227" s="171"/>
      <c r="E227" s="169"/>
      <c r="F227" s="197"/>
      <c r="G227" s="169"/>
      <c r="H227" s="185"/>
      <c r="I227" s="185"/>
      <c r="J227" s="169"/>
      <c r="K227" s="169"/>
      <c r="L227" s="169"/>
      <c r="M227" s="185"/>
      <c r="Q227" s="185"/>
      <c r="R227" s="185"/>
      <c r="S227" s="185"/>
    </row>
    <row r="228" spans="2:19" s="158" customFormat="1" x14ac:dyDescent="0.25">
      <c r="B228" s="171"/>
      <c r="E228" s="169"/>
      <c r="F228" s="197"/>
      <c r="G228" s="169"/>
      <c r="H228" s="185"/>
      <c r="I228" s="185"/>
      <c r="J228" s="169"/>
      <c r="K228" s="169"/>
      <c r="L228" s="169"/>
      <c r="M228" s="185"/>
      <c r="Q228" s="185"/>
      <c r="R228" s="185"/>
      <c r="S228" s="185"/>
    </row>
    <row r="229" spans="2:19" s="158" customFormat="1" x14ac:dyDescent="0.25">
      <c r="B229" s="171"/>
      <c r="E229" s="169"/>
      <c r="F229" s="197"/>
      <c r="G229" s="169"/>
      <c r="H229" s="185"/>
      <c r="I229" s="185"/>
      <c r="J229" s="169"/>
      <c r="K229" s="169"/>
      <c r="L229" s="169"/>
      <c r="M229" s="185"/>
      <c r="Q229" s="185"/>
      <c r="R229" s="185"/>
      <c r="S229" s="185"/>
    </row>
    <row r="230" spans="2:19" s="158" customFormat="1" x14ac:dyDescent="0.25">
      <c r="B230" s="171"/>
      <c r="E230" s="169"/>
      <c r="F230" s="197"/>
      <c r="G230" s="169"/>
      <c r="H230" s="185"/>
      <c r="I230" s="185"/>
      <c r="J230" s="169"/>
      <c r="K230" s="169"/>
      <c r="L230" s="169"/>
      <c r="M230" s="185"/>
      <c r="Q230" s="185"/>
      <c r="R230" s="185"/>
      <c r="S230" s="185"/>
    </row>
    <row r="231" spans="2:19" s="158" customFormat="1" x14ac:dyDescent="0.25">
      <c r="B231" s="171"/>
      <c r="E231" s="169"/>
      <c r="F231" s="197"/>
      <c r="G231" s="169"/>
      <c r="H231" s="185"/>
      <c r="I231" s="185"/>
      <c r="J231" s="169"/>
      <c r="K231" s="169"/>
      <c r="L231" s="169"/>
      <c r="M231" s="185"/>
      <c r="Q231" s="185"/>
      <c r="R231" s="185"/>
      <c r="S231" s="185"/>
    </row>
    <row r="232" spans="2:19" s="158" customFormat="1" x14ac:dyDescent="0.25">
      <c r="B232" s="171"/>
      <c r="E232" s="169"/>
      <c r="F232" s="197"/>
      <c r="G232" s="169"/>
      <c r="H232" s="185"/>
      <c r="I232" s="185"/>
      <c r="J232" s="169"/>
      <c r="K232" s="169"/>
      <c r="L232" s="169"/>
      <c r="M232" s="185"/>
      <c r="Q232" s="185"/>
      <c r="R232" s="185"/>
      <c r="S232" s="185"/>
    </row>
    <row r="233" spans="2:19" s="158" customFormat="1" x14ac:dyDescent="0.25">
      <c r="B233" s="171"/>
      <c r="E233" s="169"/>
      <c r="F233" s="197"/>
      <c r="G233" s="169"/>
      <c r="H233" s="185"/>
      <c r="I233" s="185"/>
      <c r="J233" s="169"/>
      <c r="K233" s="169"/>
      <c r="L233" s="169"/>
      <c r="M233" s="185"/>
      <c r="Q233" s="185"/>
      <c r="R233" s="185"/>
      <c r="S233" s="185"/>
    </row>
    <row r="234" spans="2:19" s="158" customFormat="1" x14ac:dyDescent="0.25">
      <c r="B234" s="171"/>
      <c r="E234" s="169"/>
      <c r="F234" s="197"/>
      <c r="G234" s="169"/>
      <c r="H234" s="185"/>
      <c r="I234" s="185"/>
      <c r="J234" s="169"/>
      <c r="K234" s="169"/>
      <c r="L234" s="169"/>
      <c r="M234" s="185"/>
      <c r="Q234" s="185"/>
      <c r="R234" s="185"/>
      <c r="S234" s="185"/>
    </row>
    <row r="235" spans="2:19" s="158" customFormat="1" x14ac:dyDescent="0.25">
      <c r="B235" s="171"/>
      <c r="E235" s="169"/>
      <c r="F235" s="197"/>
      <c r="G235" s="169"/>
      <c r="H235" s="185"/>
      <c r="I235" s="185"/>
      <c r="J235" s="169"/>
      <c r="K235" s="169"/>
      <c r="L235" s="169"/>
      <c r="M235" s="185"/>
      <c r="Q235" s="185"/>
      <c r="R235" s="185"/>
      <c r="S235" s="185"/>
    </row>
    <row r="236" spans="2:19" s="158" customFormat="1" x14ac:dyDescent="0.25">
      <c r="B236" s="171"/>
      <c r="E236" s="169"/>
      <c r="F236" s="197"/>
      <c r="G236" s="169"/>
      <c r="H236" s="185"/>
      <c r="I236" s="185"/>
      <c r="J236" s="169"/>
      <c r="K236" s="169"/>
      <c r="L236" s="169"/>
      <c r="M236" s="185"/>
      <c r="Q236" s="185"/>
      <c r="R236" s="185"/>
      <c r="S236" s="185"/>
    </row>
    <row r="237" spans="2:19" s="158" customFormat="1" x14ac:dyDescent="0.25">
      <c r="B237" s="171"/>
      <c r="E237" s="169"/>
      <c r="F237" s="197"/>
      <c r="G237" s="169"/>
      <c r="H237" s="185"/>
      <c r="I237" s="185"/>
      <c r="J237" s="169"/>
      <c r="K237" s="169"/>
      <c r="L237" s="169"/>
      <c r="M237" s="185"/>
      <c r="Q237" s="185"/>
      <c r="R237" s="185"/>
      <c r="S237" s="185"/>
    </row>
    <row r="238" spans="2:19" s="158" customFormat="1" x14ac:dyDescent="0.25">
      <c r="B238" s="171"/>
      <c r="E238" s="169"/>
      <c r="F238" s="197"/>
      <c r="G238" s="169"/>
      <c r="H238" s="185"/>
      <c r="I238" s="185"/>
      <c r="J238" s="169"/>
      <c r="K238" s="169"/>
      <c r="L238" s="169"/>
      <c r="M238" s="185"/>
      <c r="Q238" s="185"/>
      <c r="R238" s="185"/>
      <c r="S238" s="185"/>
    </row>
    <row r="239" spans="2:19" s="158" customFormat="1" x14ac:dyDescent="0.25">
      <c r="B239" s="171"/>
      <c r="E239" s="169"/>
      <c r="F239" s="197"/>
      <c r="G239" s="169"/>
      <c r="H239" s="185"/>
      <c r="I239" s="185"/>
      <c r="J239" s="169"/>
      <c r="K239" s="169"/>
      <c r="L239" s="169"/>
      <c r="M239" s="185"/>
      <c r="Q239" s="185"/>
      <c r="R239" s="185"/>
      <c r="S239" s="185"/>
    </row>
    <row r="240" spans="2:19" s="158" customFormat="1" x14ac:dyDescent="0.25">
      <c r="B240" s="171"/>
      <c r="E240" s="169"/>
      <c r="F240" s="197"/>
      <c r="G240" s="169"/>
      <c r="H240" s="185"/>
      <c r="I240" s="185"/>
      <c r="J240" s="169"/>
      <c r="K240" s="169"/>
      <c r="L240" s="169"/>
      <c r="M240" s="185"/>
      <c r="Q240" s="185"/>
      <c r="R240" s="185"/>
      <c r="S240" s="185"/>
    </row>
    <row r="241" spans="2:19" s="158" customFormat="1" x14ac:dyDescent="0.25">
      <c r="B241" s="171"/>
      <c r="E241" s="169"/>
      <c r="F241" s="197"/>
      <c r="G241" s="169"/>
      <c r="H241" s="185"/>
      <c r="I241" s="185"/>
      <c r="J241" s="169"/>
      <c r="K241" s="169"/>
      <c r="L241" s="169"/>
      <c r="M241" s="185"/>
      <c r="Q241" s="185"/>
      <c r="R241" s="185"/>
      <c r="S241" s="185"/>
    </row>
    <row r="242" spans="2:19" s="158" customFormat="1" x14ac:dyDescent="0.25">
      <c r="B242" s="171"/>
      <c r="E242" s="169"/>
      <c r="F242" s="197"/>
      <c r="G242" s="169"/>
      <c r="H242" s="185"/>
      <c r="I242" s="185"/>
      <c r="J242" s="169"/>
      <c r="K242" s="169"/>
      <c r="L242" s="169"/>
      <c r="M242" s="185"/>
      <c r="Q242" s="185"/>
      <c r="R242" s="185"/>
      <c r="S242" s="185"/>
    </row>
    <row r="243" spans="2:19" s="158" customFormat="1" x14ac:dyDescent="0.25">
      <c r="B243" s="171"/>
      <c r="E243" s="169"/>
      <c r="F243" s="197"/>
      <c r="G243" s="169"/>
      <c r="H243" s="185"/>
      <c r="I243" s="185"/>
      <c r="J243" s="169"/>
      <c r="K243" s="169"/>
      <c r="L243" s="169"/>
      <c r="M243" s="185"/>
      <c r="Q243" s="185"/>
      <c r="R243" s="185"/>
      <c r="S243" s="185"/>
    </row>
    <row r="244" spans="2:19" s="158" customFormat="1" x14ac:dyDescent="0.25">
      <c r="B244" s="171"/>
      <c r="E244" s="169"/>
      <c r="F244" s="197"/>
      <c r="G244" s="169"/>
      <c r="H244" s="185"/>
      <c r="I244" s="185"/>
      <c r="J244" s="169"/>
      <c r="K244" s="169"/>
      <c r="L244" s="169"/>
      <c r="M244" s="185"/>
      <c r="Q244" s="185"/>
      <c r="R244" s="185"/>
      <c r="S244" s="185"/>
    </row>
    <row r="245" spans="2:19" s="158" customFormat="1" x14ac:dyDescent="0.25">
      <c r="B245" s="171"/>
      <c r="E245" s="169"/>
      <c r="F245" s="197"/>
      <c r="G245" s="169"/>
      <c r="H245" s="185"/>
      <c r="I245" s="185"/>
      <c r="J245" s="169"/>
      <c r="K245" s="169"/>
      <c r="L245" s="169"/>
      <c r="M245" s="185"/>
      <c r="Q245" s="185"/>
      <c r="R245" s="185"/>
      <c r="S245" s="185"/>
    </row>
    <row r="246" spans="2:19" s="158" customFormat="1" x14ac:dyDescent="0.25">
      <c r="B246" s="171"/>
      <c r="E246" s="169"/>
      <c r="F246" s="197"/>
      <c r="G246" s="169"/>
      <c r="H246" s="185"/>
      <c r="I246" s="185"/>
      <c r="J246" s="169"/>
      <c r="K246" s="169"/>
      <c r="L246" s="169"/>
      <c r="M246" s="185"/>
      <c r="Q246" s="185"/>
      <c r="R246" s="185"/>
      <c r="S246" s="185"/>
    </row>
    <row r="247" spans="2:19" s="158" customFormat="1" x14ac:dyDescent="0.25">
      <c r="B247" s="171"/>
      <c r="E247" s="169"/>
      <c r="F247" s="197"/>
      <c r="G247" s="169"/>
      <c r="H247" s="185"/>
      <c r="I247" s="185"/>
      <c r="J247" s="169"/>
      <c r="K247" s="169"/>
      <c r="L247" s="169"/>
      <c r="M247" s="185"/>
      <c r="Q247" s="185"/>
      <c r="R247" s="185"/>
      <c r="S247" s="185"/>
    </row>
    <row r="248" spans="2:19" s="158" customFormat="1" x14ac:dyDescent="0.25">
      <c r="B248" s="171"/>
      <c r="E248" s="169"/>
      <c r="F248" s="197"/>
      <c r="G248" s="169"/>
      <c r="H248" s="185"/>
      <c r="I248" s="185"/>
      <c r="J248" s="169"/>
      <c r="K248" s="169"/>
      <c r="L248" s="169"/>
      <c r="M248" s="185"/>
      <c r="Q248" s="185"/>
      <c r="R248" s="185"/>
      <c r="S248" s="185"/>
    </row>
    <row r="249" spans="2:19" s="158" customFormat="1" x14ac:dyDescent="0.25">
      <c r="B249" s="171"/>
      <c r="E249" s="169"/>
      <c r="F249" s="197"/>
      <c r="G249" s="169"/>
      <c r="H249" s="185"/>
      <c r="I249" s="185"/>
      <c r="J249" s="169"/>
      <c r="K249" s="169"/>
      <c r="L249" s="169"/>
      <c r="M249" s="185"/>
      <c r="Q249" s="185"/>
      <c r="R249" s="185"/>
      <c r="S249" s="185"/>
    </row>
    <row r="250" spans="2:19" s="158" customFormat="1" x14ac:dyDescent="0.25">
      <c r="B250" s="171"/>
      <c r="E250" s="169"/>
      <c r="F250" s="197"/>
      <c r="G250" s="169"/>
      <c r="H250" s="185"/>
      <c r="I250" s="185"/>
      <c r="J250" s="169"/>
      <c r="K250" s="169"/>
      <c r="L250" s="169"/>
      <c r="M250" s="185"/>
      <c r="Q250" s="185"/>
      <c r="R250" s="185"/>
      <c r="S250" s="185"/>
    </row>
  </sheetData>
  <protectedRanges>
    <protectedRange sqref="H17 H19 H22:H23 N35:R35 J38 J41:R41 J42 J43:R51 J53:R54 N52:R52 J52 N55:R55 J55 J59:R59 N58:R58 J58 J60:J61 J62:M70 J26:L26 N23:N26 J14:S16 J27:S27 J31:S31 J33:R34 J36:R37 N38:S38 N42:R42 J19:S20 J22:S22 N28:S30 N32:S32 N40:S40 J56:S57 O24:S26 N17:S18 N21:S21 P23:S23 S33:S37 J39:S39 S41:S55 S58:S59 N60:S70 J71:S82" name="Planeacion_1"/>
    <protectedRange sqref="J17:M17" name="Planeacion_8"/>
    <protectedRange sqref="H18:M18" name="Planeacion_9"/>
    <protectedRange sqref="H21:M21" name="Planeacion_10"/>
    <protectedRange sqref="I23:J24 J28 M28 J25 M23:M26" name="Planeacion_11"/>
    <protectedRange sqref="K28:L28 K30:L30 K23:L25" name="Planeacion_12"/>
    <protectedRange sqref="H29:M29 H30:J30 M30" name="Planeacion_13"/>
    <protectedRange sqref="H32:M32 K42:M42 K52:M52 K55:M55 K58:M58 K60:M61" name="Planeacion_14"/>
    <protectedRange sqref="H35:M35" name="Planeacion_15"/>
    <protectedRange sqref="K38:M38" name="Planeacion_17"/>
    <protectedRange sqref="I38" name="Planeacion_18"/>
    <protectedRange sqref="H40:M40 I41" name="Planeacion_19"/>
    <protectedRange sqref="I52:I54" name="Planeacion_20"/>
    <protectedRange sqref="I61" name="Planeacion_21"/>
  </protectedRanges>
  <mergeCells count="43">
    <mergeCell ref="C3:P3"/>
    <mergeCell ref="C6:C10"/>
    <mergeCell ref="F6:F10"/>
    <mergeCell ref="G6:G10"/>
    <mergeCell ref="H5:M5"/>
    <mergeCell ref="H6:M6"/>
    <mergeCell ref="H7:M7"/>
    <mergeCell ref="H8:M8"/>
    <mergeCell ref="H9:M9"/>
    <mergeCell ref="D6:E10"/>
    <mergeCell ref="H10:M10"/>
    <mergeCell ref="B14:B32"/>
    <mergeCell ref="C14:C21"/>
    <mergeCell ref="D14:D18"/>
    <mergeCell ref="D19:D21"/>
    <mergeCell ref="C22:C41"/>
    <mergeCell ref="D31:D41"/>
    <mergeCell ref="C71:C82"/>
    <mergeCell ref="D71:D82"/>
    <mergeCell ref="D52:D55"/>
    <mergeCell ref="D56:D59"/>
    <mergeCell ref="D60:D63"/>
    <mergeCell ref="C64:C70"/>
    <mergeCell ref="D64:D70"/>
    <mergeCell ref="C42:C63"/>
    <mergeCell ref="D42:D51"/>
    <mergeCell ref="S12:S13"/>
    <mergeCell ref="R12:R13"/>
    <mergeCell ref="N12:P12"/>
    <mergeCell ref="G24:G25"/>
    <mergeCell ref="M12:M13"/>
    <mergeCell ref="K12:L12"/>
    <mergeCell ref="G12:G13"/>
    <mergeCell ref="H12:H13"/>
    <mergeCell ref="J12:J13"/>
    <mergeCell ref="Q12:Q13"/>
    <mergeCell ref="I12:I13"/>
    <mergeCell ref="C12:C13"/>
    <mergeCell ref="E12:F13"/>
    <mergeCell ref="E24:E25"/>
    <mergeCell ref="F24:F25"/>
    <mergeCell ref="D12:D13"/>
    <mergeCell ref="D22:D30"/>
  </mergeCells>
  <conditionalFormatting sqref="M14:P14 N17:P22 N24:P51 N23 P23:Q23">
    <cfRule type="expression" dxfId="41" priority="303" stopIfTrue="1">
      <formula>#REF!=""</formula>
    </cfRule>
    <cfRule type="expression" dxfId="40" priority="304">
      <formula>#REF!&gt;0</formula>
    </cfRule>
  </conditionalFormatting>
  <conditionalFormatting sqref="M15:P16 N53:P82">
    <cfRule type="expression" dxfId="39" priority="301" stopIfTrue="1">
      <formula>#REF!=""</formula>
    </cfRule>
    <cfRule type="expression" dxfId="38" priority="302">
      <formula>#REF!&gt;0</formula>
    </cfRule>
  </conditionalFormatting>
  <conditionalFormatting sqref="G42:G80 G26:G38 G14:G24">
    <cfRule type="cellIs" dxfId="37" priority="291" operator="between">
      <formula>81</formula>
      <formula>100</formula>
    </cfRule>
    <cfRule type="cellIs" dxfId="36" priority="292" operator="between">
      <formula>61</formula>
      <formula>80</formula>
    </cfRule>
    <cfRule type="cellIs" dxfId="35" priority="293" operator="between">
      <formula>41</formula>
      <formula>60</formula>
    </cfRule>
    <cfRule type="cellIs" dxfId="34" priority="294" operator="between">
      <formula>21</formula>
      <formula>40</formula>
    </cfRule>
    <cfRule type="cellIs" dxfId="33" priority="295" operator="between">
      <formula>0.1</formula>
      <formula>20</formula>
    </cfRule>
    <cfRule type="cellIs" dxfId="32" priority="296" operator="between">
      <formula>81</formula>
      <formula>100</formula>
    </cfRule>
    <cfRule type="cellIs" dxfId="31" priority="297" operator="between">
      <formula>61</formula>
      <formula>80</formula>
    </cfRule>
    <cfRule type="cellIs" dxfId="30" priority="298" operator="between">
      <formula>41</formula>
      <formula>60</formula>
    </cfRule>
    <cfRule type="cellIs" dxfId="29" priority="299" operator="between">
      <formula>21</formula>
      <formula>40</formula>
    </cfRule>
    <cfRule type="cellIs" dxfId="28" priority="300" operator="between">
      <formula>1</formula>
      <formula>20</formula>
    </cfRule>
  </conditionalFormatting>
  <conditionalFormatting sqref="G39:G41">
    <cfRule type="cellIs" dxfId="27" priority="281" operator="between">
      <formula>81</formula>
      <formula>100</formula>
    </cfRule>
    <cfRule type="cellIs" dxfId="26" priority="282" operator="between">
      <formula>61</formula>
      <formula>80</formula>
    </cfRule>
    <cfRule type="cellIs" dxfId="25" priority="283" operator="between">
      <formula>41</formula>
      <formula>60</formula>
    </cfRule>
    <cfRule type="cellIs" dxfId="24" priority="284" operator="between">
      <formula>21</formula>
      <formula>40</formula>
    </cfRule>
    <cfRule type="cellIs" dxfId="23" priority="285" operator="between">
      <formula>0.1</formula>
      <formula>20</formula>
    </cfRule>
    <cfRule type="cellIs" dxfId="22" priority="286" operator="between">
      <formula>81</formula>
      <formula>100</formula>
    </cfRule>
    <cfRule type="cellIs" dxfId="21" priority="287" operator="between">
      <formula>61</formula>
      <formula>80</formula>
    </cfRule>
    <cfRule type="cellIs" dxfId="20" priority="288" operator="between">
      <formula>41</formula>
      <formula>60</formula>
    </cfRule>
    <cfRule type="cellIs" dxfId="19" priority="289" operator="between">
      <formula>21</formula>
      <formula>40</formula>
    </cfRule>
    <cfRule type="cellIs" dxfId="18" priority="290" operator="between">
      <formula>1</formula>
      <formula>20</formula>
    </cfRule>
  </conditionalFormatting>
  <conditionalFormatting sqref="G81:G82">
    <cfRule type="cellIs" dxfId="17" priority="271" operator="between">
      <formula>81</formula>
      <formula>100</formula>
    </cfRule>
    <cfRule type="cellIs" dxfId="16" priority="272" operator="between">
      <formula>61</formula>
      <formula>80</formula>
    </cfRule>
    <cfRule type="cellIs" dxfId="15" priority="273" operator="between">
      <formula>41</formula>
      <formula>60</formula>
    </cfRule>
    <cfRule type="cellIs" dxfId="14" priority="274" operator="between">
      <formula>21</formula>
      <formula>40</formula>
    </cfRule>
    <cfRule type="cellIs" dxfId="13" priority="275" operator="between">
      <formula>0.1</formula>
      <formula>20</formula>
    </cfRule>
    <cfRule type="cellIs" dxfId="12" priority="276" operator="between">
      <formula>81</formula>
      <formula>100</formula>
    </cfRule>
    <cfRule type="cellIs" dxfId="11" priority="277" operator="between">
      <formula>61</formula>
      <formula>80</formula>
    </cfRule>
    <cfRule type="cellIs" dxfId="10" priority="278" operator="between">
      <formula>41</formula>
      <formula>60</formula>
    </cfRule>
    <cfRule type="cellIs" dxfId="9" priority="279" operator="between">
      <formula>21</formula>
      <formula>40</formula>
    </cfRule>
    <cfRule type="cellIs" dxfId="8" priority="280" operator="between">
      <formula>1</formula>
      <formula>20</formula>
    </cfRule>
  </conditionalFormatting>
  <conditionalFormatting sqref="N44:P44 N44:N47">
    <cfRule type="expression" dxfId="7" priority="253" stopIfTrue="1">
      <formula>#REF!=""</formula>
    </cfRule>
    <cfRule type="expression" dxfId="6" priority="254">
      <formula>#REF!&gt;0</formula>
    </cfRule>
  </conditionalFormatting>
  <conditionalFormatting sqref="N52:P52">
    <cfRule type="expression" dxfId="5" priority="15" stopIfTrue="1">
      <formula>#REF!=""</formula>
    </cfRule>
    <cfRule type="expression" dxfId="4" priority="16">
      <formula>#REF!&gt;0</formula>
    </cfRule>
  </conditionalFormatting>
  <conditionalFormatting sqref="Q14:S82">
    <cfRule type="expression" dxfId="3" priority="3" stopIfTrue="1">
      <formula>#REF!=""</formula>
    </cfRule>
    <cfRule type="expression" dxfId="2" priority="4">
      <formula>#REF!&gt;0</formula>
    </cfRule>
  </conditionalFormatting>
  <conditionalFormatting sqref="R23">
    <cfRule type="expression" dxfId="1" priority="1" stopIfTrue="1">
      <formula>#REF!=""</formula>
    </cfRule>
    <cfRule type="expression" dxfId="0" priority="2">
      <formula>#REF!&gt;0</formula>
    </cfRule>
  </conditionalFormatting>
  <printOptions horizontalCentered="1" verticalCentered="1"/>
  <pageMargins left="0" right="0" top="0.74803149606299213" bottom="0.74803149606299213" header="0.31496062992125984" footer="0.31496062992125984"/>
  <pageSetup scale="39"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ColWidth="9.140625" defaultRowHeight="15" x14ac:dyDescent="0.25"/>
  <cols>
    <col min="1" max="256" width="11.42578125" customWidth="1"/>
  </cols>
  <sheetData>
    <row r="1" spans="1:2" x14ac:dyDescent="0.25">
      <c r="A1" t="s">
        <v>340</v>
      </c>
      <c r="B1" t="s">
        <v>341</v>
      </c>
    </row>
    <row r="2" spans="1:2" x14ac:dyDescent="0.25">
      <c r="A2" t="s">
        <v>342</v>
      </c>
      <c r="B2" t="s">
        <v>343</v>
      </c>
    </row>
    <row r="3" spans="1:2" x14ac:dyDescent="0.25">
      <c r="A3" t="s">
        <v>344</v>
      </c>
      <c r="B3" t="s">
        <v>345</v>
      </c>
    </row>
    <row r="4" spans="1:2" x14ac:dyDescent="0.25">
      <c r="A4" t="s">
        <v>346</v>
      </c>
      <c r="B4" t="s">
        <v>347</v>
      </c>
    </row>
    <row r="5" spans="1:2" x14ac:dyDescent="0.25">
      <c r="A5" t="s">
        <v>348</v>
      </c>
      <c r="B5" t="s">
        <v>349</v>
      </c>
    </row>
    <row r="6" spans="1:2" x14ac:dyDescent="0.25">
      <c r="A6" t="s">
        <v>350</v>
      </c>
      <c r="B6" t="s">
        <v>351</v>
      </c>
    </row>
    <row r="7" spans="1:2" x14ac:dyDescent="0.25">
      <c r="A7" t="s">
        <v>352</v>
      </c>
      <c r="B7" t="s">
        <v>353</v>
      </c>
    </row>
    <row r="8" spans="1:2" x14ac:dyDescent="0.25">
      <c r="A8" t="s">
        <v>354</v>
      </c>
      <c r="B8" t="s">
        <v>355</v>
      </c>
    </row>
    <row r="9" spans="1:2" x14ac:dyDescent="0.25">
      <c r="A9" t="s">
        <v>356</v>
      </c>
      <c r="B9" t="s">
        <v>357</v>
      </c>
    </row>
    <row r="10" spans="1:2" x14ac:dyDescent="0.25">
      <c r="A10" t="s">
        <v>358</v>
      </c>
      <c r="B10" t="s">
        <v>359</v>
      </c>
    </row>
    <row r="11" spans="1:2" x14ac:dyDescent="0.25">
      <c r="A11" t="s">
        <v>360</v>
      </c>
      <c r="B11" t="s">
        <v>361</v>
      </c>
    </row>
    <row r="12" spans="1:2" x14ac:dyDescent="0.25">
      <c r="A12" t="s">
        <v>362</v>
      </c>
      <c r="B12" t="s">
        <v>363</v>
      </c>
    </row>
    <row r="13" spans="1:2" x14ac:dyDescent="0.25">
      <c r="A13" t="s">
        <v>364</v>
      </c>
      <c r="B13" t="s">
        <v>365</v>
      </c>
    </row>
    <row r="14" spans="1:2" x14ac:dyDescent="0.25">
      <c r="A14" t="s">
        <v>366</v>
      </c>
      <c r="B14" t="s">
        <v>367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d63883775602209abf93ed1f42ce6cef">
  <xsd:schema xmlns:xsd="http://www.w3.org/2001/XMLSchema" xmlns:xs="http://www.w3.org/2001/XMLSchema" xmlns:p="http://schemas.microsoft.com/office/2006/metadata/properties" xmlns:ns2="0d8d2a93-33a2-41d8-b57a-674d8cfe4baf" targetNamespace="http://schemas.microsoft.com/office/2006/metadata/properties" ma:root="true" ma:fieldsID="c9f17009d4213658af0b7376feed21ee"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Especial a la Destinación de los Recursos a los Procesos de Contratación y Cumplimiento de Normas Contables con Ocasión de la Emergencia Sanitaria"/>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esolución 438 de 2018"/>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Autodiagnósticos MIPG V2</Subcarpeta>
    <A_x00f1_o xmlns="0d8d2a93-33a2-41d8-b57a-674d8cfe4baf">2019</A_x00f1_o>
    <Proyecto xmlns="0d8d2a93-33a2-41d8-b57a-674d8cfe4baf">Ninguno</Proyecto>
    <Carpeta xmlns="0d8d2a93-33a2-41d8-b57a-674d8cfe4baf">Seguimientos</Carpeta>
    <Fecha_x0020_del_x0020_documento xmlns="0d8d2a93-33a2-41d8-b57a-674d8cfe4baf">2019-11-29T05:00:00+00:00</Fecha_x0020_del_x0020_documen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29F59A-6723-49AE-A1E1-7F2000064D87}"/>
</file>

<file path=customXml/itemProps2.xml><?xml version="1.0" encoding="utf-8"?>
<ds:datastoreItem xmlns:ds="http://schemas.openxmlformats.org/officeDocument/2006/customXml" ds:itemID="{73F92418-4E58-4772-B3FD-5CD5E582EEDF}"/>
</file>

<file path=customXml/itemProps3.xml><?xml version="1.0" encoding="utf-8"?>
<ds:datastoreItem xmlns:ds="http://schemas.openxmlformats.org/officeDocument/2006/customXml" ds:itemID="{37599CA3-6C8D-4998-90F9-F3F7BD4BD5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Inicio</vt:lpstr>
      <vt:lpstr>Instrucciones</vt:lpstr>
      <vt:lpstr>Autodiagnóstico</vt:lpstr>
      <vt:lpstr>Gráficas </vt:lpstr>
      <vt:lpstr>Clasificación Niveles</vt:lpstr>
      <vt:lpstr>Plan de Acción</vt:lpstr>
      <vt:lpstr>Listas</vt:lpstr>
      <vt:lpstr>'Plan de Acción'!Área_de_impresión</vt:lpstr>
      <vt:lpstr>Desde</vt:lpstr>
      <vt:lpstr>Hasta</vt:lpstr>
      <vt:lpstr>'Plan de Acción'!Títulos_a_imprimir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Autodiagnostico Rendición de Cuentas</dc:title>
  <dc:creator>Lorena López</dc:creator>
  <cp:lastModifiedBy>Dilsa Lucia Bermudez Betancourt</cp:lastModifiedBy>
  <cp:revision/>
  <cp:lastPrinted>2019-12-02T15:03:49Z</cp:lastPrinted>
  <dcterms:created xsi:type="dcterms:W3CDTF">2016-12-25T14:51:07Z</dcterms:created>
  <dcterms:modified xsi:type="dcterms:W3CDTF">2019-12-02T15:04:11Z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