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16" windowHeight="7488"/>
  </bookViews>
  <sheets>
    <sheet name="F14.1  PLANES DE MEJORAMIENT..." sheetId="1" r:id="rId1"/>
  </sheets>
  <calcPr calcId="145621"/>
</workbook>
</file>

<file path=xl/calcChain.xml><?xml version="1.0" encoding="utf-8"?>
<calcChain xmlns="http://schemas.openxmlformats.org/spreadsheetml/2006/main">
  <c r="P16" i="1" l="1"/>
  <c r="M19" i="1" l="1"/>
  <c r="M18" i="1"/>
  <c r="M17" i="1"/>
  <c r="M16" i="1"/>
  <c r="M15" i="1"/>
  <c r="M14" i="1"/>
  <c r="M13" i="1"/>
  <c r="M12" i="1"/>
  <c r="M11" i="1"/>
</calcChain>
</file>

<file path=xl/comments1.xml><?xml version="1.0" encoding="utf-8"?>
<comments xmlns="http://schemas.openxmlformats.org/spreadsheetml/2006/main">
  <authors>
    <author>Leonardo Enrique Navarro Jimenez</author>
  </authors>
  <commentList>
    <comment ref="O15" authorId="0">
      <text>
        <r>
          <rPr>
            <b/>
            <sz val="9"/>
            <color indexed="81"/>
            <rFont val="Tahoma"/>
            <family val="2"/>
          </rPr>
          <t>Leonardo Enrique Navarro Jimenez:</t>
        </r>
        <r>
          <rPr>
            <sz val="9"/>
            <color indexed="81"/>
            <rFont val="Tahoma"/>
            <family val="2"/>
          </rPr>
          <t xml:space="preserve">
En la Matriz el MVCT no aparece como responsable de la acción</t>
        </r>
      </text>
    </comment>
  </commentList>
</comments>
</file>

<file path=xl/sharedStrings.xml><?xml version="1.0" encoding="utf-8"?>
<sst xmlns="http://schemas.openxmlformats.org/spreadsheetml/2006/main" count="107" uniqueCount="94">
  <si>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</si>
  <si>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</si>
  <si>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</si>
  <si>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</si>
  <si>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</si>
  <si>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</si>
  <si>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</si>
  <si>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</si>
  <si>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</si>
  <si>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</si>
  <si>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</si>
  <si>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</si>
  <si>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</si>
  <si>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</si>
  <si>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</si>
  <si>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</si>
  <si>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</si>
  <si>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</si>
  <si>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</si>
  <si>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</si>
  <si>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</si>
  <si>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</si>
  <si>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</si>
  <si>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</si>
  <si>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</si>
  <si>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</si>
  <si>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</si>
  <si>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 (Res-Solidos COMPES 3874)</t>
  </si>
  <si>
    <t xml:space="preserve">Diseño, formulación y adopción del documento CONPES 3874  </t>
  </si>
  <si>
    <t xml:space="preserve">Participar en reuniones de caracter interinstitucional de análisis de pertinencia de expedición por decreto del CONPES 3874. </t>
  </si>
  <si>
    <t>Reuniones interinstitucionales de revisión de acciones susceptibles de ser expedidas por decreto en el marco del CONPES 3874</t>
  </si>
  <si>
    <t xml:space="preserve">Reuniones de análisis y toma de decisión respecto a la acción de mejora propuesta. </t>
  </si>
  <si>
    <t>2(Res-Solidos COMPES 3874)</t>
  </si>
  <si>
    <t xml:space="preserve">Articulación institucional y territorial </t>
  </si>
  <si>
    <t xml:space="preserve">Participar en reuniones de caracter interinstitucional de análisis sobre la metodología de formulación de documentos CONPES. </t>
  </si>
  <si>
    <t xml:space="preserve">Reuniones interinstitucionales para realizar la revisión de la metodología de formulación de los documentos CONPES. </t>
  </si>
  <si>
    <t>Mesas de trabajo interinstitucionales</t>
  </si>
  <si>
    <t>3(Res-Solidos COMPES 3874)</t>
  </si>
  <si>
    <t>Tecnologías complementarias y alternativas a rellenos sanitarios</t>
  </si>
  <si>
    <t xml:space="preserve">Seguimiento a la implementación del Decreto 1784 de 2017. 
</t>
  </si>
  <si>
    <t xml:space="preserve">Elaboración de criterios de diseño para proyectos piloto sobre tratamientos complementarios a rellenos sanitarios en el marco del cumplimiento al Decreto 1784/2017. </t>
  </si>
  <si>
    <t xml:space="preserve">Documento con criterios de diseño para proyectos piloto sobre tratamientos complementarios a rellenos sanitarios </t>
  </si>
  <si>
    <t>4(Res-Solidos COMPES 3874)</t>
  </si>
  <si>
    <t xml:space="preserve">Formalización de Recicladores de Oficio y Garantías de Protección </t>
  </si>
  <si>
    <t>ineficacia por parte de la SSP, MINVIVIENDA, CDMB, Corantioquia, Corponor, Corpocesar, CVC, CAR, CRA para cumplir con las funciones establecidas por ley e incumplimiento de lo dispuesto en el Decreto 990 de 2002, Decreto 3571 de 2011, Decreto 1077 de 2015, Decreto 1077 de 2015, sentencias T-724/03, T-291/09, T-793/09 y Auto 275 de 2010 de la Corte Constitucional.</t>
  </si>
  <si>
    <t>Brindar asistencia técnica en la implementación del Decreto 596-16 a entes territoriales, empresas operadoras del servicio público de aseo, incluyendo recicladores de oficio en proceso de formalización como prestadores de la actividad de aprovechamiento en el marco del servicio público de aseo.</t>
  </si>
  <si>
    <t xml:space="preserve">Talleres de evaluación de impacto de la implementación del esquema de aprovechamiento en el marco del servicio público de aseo. </t>
  </si>
  <si>
    <t>Talleres de evaluación de impacto de implementación del Decreto 596 de 2016</t>
  </si>
  <si>
    <t>5(Res-Solidos COMPES 3874)</t>
  </si>
  <si>
    <t>Separación en fuente y recolección selectiva</t>
  </si>
  <si>
    <t xml:space="preserve">Ineficacia por parte de CAM – CARDER – CDA – CODECHOCO-CORANTIOQUIA – CORPOBOYACA – CORPOGUAJIRA – CORPONARIÑO - CORPORINOQUIA- CORTOLIMA – CVS – MADS- MVCT, para cumplir con las obligaciones definidas en CONPES 3874 DE 2016, el Decreto 2981 de 2013 y el Auto 275 de 2010 de la Corte Constitucional. </t>
  </si>
  <si>
    <t xml:space="preserve">Fortalecer la asistencia técnica a los entes territoriales regionales,  municipales y operadores de la prestación del servicio público para actualización de los PGIRS y marco normativo asociado a la gestión integral de residuos. </t>
  </si>
  <si>
    <t>Talleres de actualización normativa a entes territoriales, municipales y empresas prestadoras del servicio público de aseo.</t>
  </si>
  <si>
    <t xml:space="preserve">Talleres de actualización normativa </t>
  </si>
  <si>
    <t>7(Res-Solidos COMPES 3874)</t>
  </si>
  <si>
    <t xml:space="preserve">Cumplimiento de metas CONPES 3874-2016 2017 -2018 </t>
  </si>
  <si>
    <t>Realizar el reporte de avances del PAS en el instrumento de seguimiento a las metas del CONPES es la plataforma SISCONPES administrada por el DNP, la cual realiza monitoreo semestral de las actividades asignadas a cada entidad</t>
  </si>
  <si>
    <t xml:space="preserve">El MVCT registra un avance acumulado  en el cumplimiento de las actividades asignadas en el Plan de Acción y Seguimiento de 53%  en los primeros 18 meses de ejecución. 
</t>
  </si>
  <si>
    <t>% de avance registrado en el SISCONPES</t>
  </si>
  <si>
    <t>8(Res-Solidos COMPES 3874)</t>
  </si>
  <si>
    <t>Seguimiento y evaluación de los PGIRS</t>
  </si>
  <si>
    <t>25(Res-Solidos COMPES 3874)</t>
  </si>
  <si>
    <t>Plan departamental de agua</t>
  </si>
  <si>
    <t>Presunta falta de una estrategia efectiva por parte del MVDT que garantice la sostenibilidad de la inversión realizada en los proyectos para la construcción de rellenos sanitarios de los municipios de Rio Quito, Bajo Baudo y Jurado.</t>
  </si>
  <si>
    <t>Plan de seguimiento a los proyectos en el Departamento del Chocó en coordinación con el PAP-PDA</t>
  </si>
  <si>
    <t>Reuniones de seguimiento a los proyectos en el Departamento del Chocó con el PAP-PDA</t>
  </si>
  <si>
    <t xml:space="preserve">Reuniones de seguimiento </t>
  </si>
  <si>
    <t>27(Res-Solidos COMPES 3874)</t>
  </si>
  <si>
    <t>Gestión interinstitucional - Modificación tarifa del servicio de aseo - RSDJ</t>
  </si>
  <si>
    <t>Elaboración de criterios de diseño de proyecto piloto sobre optimización de estándares en la operación de rellenos sanitarios en el marco del cumplimiento al Decreto 1784/2017</t>
  </si>
  <si>
    <t>Documento con criterios de diseño de proyecto piloto sobre optimización de estándares operacionales en relleno sanitario</t>
  </si>
  <si>
    <t>MADS - MVCT -DNP
El MVCT no es competente en la elaboración, adopción y seguimiento de los documentos CONPES, toda vez que es el DNP, en su rol de Secretaría Técnica y como máximo órgano encargado de la Planeación Nacional.</t>
  </si>
  <si>
    <t>MADS -  MVCT -DNP
El MVCT no es competente en la elaboración, adopción y seguimiento de los documentos CONPES, toda vez que es el DNP, en su rol de Secretaría Técnica y como máximo órgano encargado de la Planeación Nacional.</t>
  </si>
  <si>
    <t>MVCT</t>
  </si>
  <si>
    <t>SSPD – MVCT – CDMB –CORANTIOQUIA - CORPONOR – CORPOCESAR – CVC – CAR - CRA</t>
  </si>
  <si>
    <t>CARDER-CODECHOCÓ-CORANTIOQUIA-CORPOBOYACÁ-CORPOGUAJIRA-CORPONARIÑO-CORPORINOQUIA-CVS-MADS-MVCT</t>
  </si>
  <si>
    <t>MADS -  MVCT -DNP</t>
  </si>
  <si>
    <t>MVCT - MADS</t>
  </si>
  <si>
    <t>MVCT - CODECHOCO</t>
  </si>
  <si>
    <t>MADS - SSPD- CRA-MVCT-DNP</t>
  </si>
  <si>
    <t>FILA_2</t>
  </si>
  <si>
    <t>FILA_3</t>
  </si>
  <si>
    <t>FILA_4</t>
  </si>
  <si>
    <t>FILA_5</t>
  </si>
  <si>
    <t>FILA_6</t>
  </si>
  <si>
    <t>FILA_7</t>
  </si>
  <si>
    <t>FILA_8</t>
  </si>
  <si>
    <t>FILA_9</t>
  </si>
  <si>
    <t>Ausencia de expedición del decreto de adopción del CONPES 3874 se debe a la inobservancia de la normatividad vigente en tal materia
Además, las deficiencias en el análisis del estado de la política de gestión de residuos vigente no permitieron identificar las fortalezas, debilidades y resultados obtenidos, para ser tenidos en cuenta en la formulación del Documento CONPES 3874</t>
  </si>
  <si>
    <t>La no inclusión de un mecanismo articulador, así como la falta de reconocimiento de la importancia que tiene asegurar una participación amplia de todos los actores con competencias, en las diversas etapas de formulación y socialización de toda política pública, en este caso del CONPES 3874.</t>
  </si>
  <si>
    <t>Ineficacia por parte del Ministerio de Vivienda, Ciudad y Territorio y del Ministerio de Ambiente y Desarrollo Sostenible para promover activamente el diseño y puesta en marcha de estrategias de aprovechamiento de residuos sólidos orgánicos y no orgánicos.</t>
  </si>
  <si>
    <t>El atraso en el cumplimiento de las acciones y metas CONPES 3874 presuntamente refleja deficiencias en la gestión de los actores institucionales con competencias en la implementación de las acciones del Plan de Acción y Seguimiento (PAS).
 EL (PAS) del Conpes 3874 de 2016 presenta metas e indicadores que se traducen en el cumplimiento de hitos.</t>
  </si>
  <si>
    <t>La débil gestión y liderazgo del MVCT y el MADS para alcanzar el efecto que se espera (El objetivo del CONPES), sobre el adecuado manejo y uso de los residuos sólidos.  
El instrumento articulador (PGIRS) de la política aterriza los conceptos de la adecuada gestión de residuos sólidos y los conceptos de economía circular no es aplicado a nivel regional.</t>
  </si>
  <si>
    <t>La falta de gestión de la CRA  para la modificación de la formula tarifaria de  RSDJ S.A. E.S.P; no se evidencian pronunciamientos de la SSPD, relacionados con la vida útil de RSDJ. No se observa  la posición del MADS , sobre el cumplimiento de la normatividad ambiental. Dificulta la toma de decisiones para la expedición de la res CRA 843 de 2018 que regule la tarifa.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</si>
</sst>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top" wrapText="1"/>
    </xf>
    <xf numFmtId="0" fontId="0" fillId="0" borderId="5" xfId="0" applyBorder="1" applyAlignment="1">
      <alignment horizontal="justify" vertical="top"/>
    </xf>
    <xf numFmtId="0" fontId="0" fillId="3" borderId="5" xfId="0" applyFill="1" applyBorder="1" applyAlignment="1" applyProtection="1">
      <alignment horizontal="justify" vertical="top"/>
      <protection locked="0"/>
    </xf>
    <xf numFmtId="0" fontId="0" fillId="0" borderId="5" xfId="0" applyBorder="1" applyAlignment="1">
      <alignment horizontal="justify" vertical="top" wrapText="1"/>
    </xf>
    <xf numFmtId="0" fontId="0" fillId="0" borderId="5" xfId="0" applyFill="1" applyBorder="1" applyAlignment="1">
      <alignment horizontal="justify" vertical="top" wrapText="1"/>
    </xf>
    <xf numFmtId="0" fontId="0" fillId="0" borderId="5" xfId="0" applyFill="1" applyBorder="1" applyAlignment="1">
      <alignment horizontal="center" vertical="top" wrapText="1"/>
    </xf>
    <xf numFmtId="14" fontId="0" fillId="0" borderId="5" xfId="0" applyNumberFormat="1" applyFill="1" applyBorder="1" applyAlignment="1">
      <alignment horizontal="center" vertical="top" wrapText="1"/>
    </xf>
    <xf numFmtId="0" fontId="0" fillId="0" borderId="5" xfId="0" applyFill="1" applyBorder="1" applyAlignment="1" applyProtection="1">
      <alignment horizontal="center" vertical="top" wrapText="1"/>
      <protection locked="0"/>
    </xf>
    <xf numFmtId="0" fontId="3" fillId="0" borderId="5" xfId="0" applyFont="1" applyFill="1" applyBorder="1" applyAlignment="1">
      <alignment horizontal="justify" vertical="top" wrapText="1"/>
    </xf>
    <xf numFmtId="0" fontId="0" fillId="4" borderId="5" xfId="0" applyFill="1" applyBorder="1" applyAlignment="1">
      <alignment horizontal="justify" vertical="top"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04"/>
  <sheetViews>
    <sheetView tabSelected="1" topLeftCell="I1" zoomScale="60" zoomScaleNormal="60" workbookViewId="0">
      <selection activeCell="A15" sqref="A15"/>
    </sheetView>
  </sheetViews>
  <sheetFormatPr baseColWidth="10" defaultColWidth="9.109375" defaultRowHeight="14.4" x14ac:dyDescent="0.3"/>
  <cols>
    <col min="2" max="2" width="16" customWidth="1"/>
    <col min="3" max="3" width="27" customWidth="1"/>
    <col min="4" max="4" width="21" customWidth="1"/>
    <col min="5" max="5" width="30" customWidth="1"/>
    <col min="6" max="6" width="64" customWidth="1"/>
    <col min="7" max="7" width="49.6640625" customWidth="1"/>
    <col min="8" max="8" width="31" customWidth="1"/>
    <col min="9" max="9" width="36" customWidth="1"/>
    <col min="10" max="10" width="47" style="3" customWidth="1"/>
    <col min="11" max="11" width="35" style="3" customWidth="1"/>
    <col min="12" max="12" width="40" style="3" customWidth="1"/>
    <col min="13" max="13" width="36" style="3" customWidth="1"/>
    <col min="14" max="14" width="46" style="3" customWidth="1"/>
    <col min="15" max="15" width="84.6640625" customWidth="1"/>
    <col min="17" max="256" width="8" hidden="1"/>
  </cols>
  <sheetData>
    <row r="1" spans="1:16" x14ac:dyDescent="0.3">
      <c r="B1" s="1" t="s">
        <v>0</v>
      </c>
      <c r="C1" s="1">
        <v>53</v>
      </c>
      <c r="D1" s="1" t="s">
        <v>1</v>
      </c>
    </row>
    <row r="2" spans="1:16" x14ac:dyDescent="0.3">
      <c r="B2" s="1" t="s">
        <v>2</v>
      </c>
      <c r="C2" s="1">
        <v>400</v>
      </c>
      <c r="D2" s="1" t="s">
        <v>3</v>
      </c>
    </row>
    <row r="3" spans="1:16" x14ac:dyDescent="0.3">
      <c r="B3" s="1" t="s">
        <v>4</v>
      </c>
      <c r="C3" s="1">
        <v>1</v>
      </c>
    </row>
    <row r="4" spans="1:16" x14ac:dyDescent="0.3">
      <c r="B4" s="1" t="s">
        <v>5</v>
      </c>
      <c r="C4" s="1">
        <v>11754</v>
      </c>
    </row>
    <row r="5" spans="1:16" x14ac:dyDescent="0.3">
      <c r="B5" s="1" t="s">
        <v>6</v>
      </c>
      <c r="C5" s="2">
        <v>43479</v>
      </c>
    </row>
    <row r="6" spans="1:16" x14ac:dyDescent="0.3">
      <c r="B6" s="1" t="s">
        <v>7</v>
      </c>
      <c r="C6" s="1">
        <v>0</v>
      </c>
      <c r="D6" s="1" t="s">
        <v>8</v>
      </c>
    </row>
    <row r="8" spans="1:16" x14ac:dyDescent="0.3">
      <c r="A8" s="1" t="s">
        <v>9</v>
      </c>
      <c r="B8" s="17" t="s">
        <v>10</v>
      </c>
      <c r="C8" s="18"/>
      <c r="D8" s="18"/>
      <c r="E8" s="18"/>
      <c r="F8" s="18"/>
      <c r="G8" s="18"/>
      <c r="H8" s="18"/>
      <c r="I8" s="18"/>
      <c r="J8" s="18"/>
      <c r="K8" s="18"/>
      <c r="L8" s="18"/>
      <c r="M8" s="18"/>
      <c r="N8" s="18"/>
      <c r="O8" s="18"/>
    </row>
    <row r="9" spans="1:16" x14ac:dyDescent="0.3">
      <c r="C9" s="1">
        <v>4</v>
      </c>
      <c r="D9" s="1">
        <v>8</v>
      </c>
      <c r="E9" s="1">
        <v>12</v>
      </c>
      <c r="F9" s="1">
        <v>16</v>
      </c>
      <c r="G9" s="1">
        <v>20</v>
      </c>
      <c r="H9" s="1">
        <v>24</v>
      </c>
      <c r="I9" s="1">
        <v>28</v>
      </c>
      <c r="J9" s="4">
        <v>31</v>
      </c>
      <c r="K9" s="4">
        <v>32</v>
      </c>
      <c r="L9" s="4">
        <v>36</v>
      </c>
      <c r="M9" s="4">
        <v>40</v>
      </c>
      <c r="N9" s="4">
        <v>44</v>
      </c>
      <c r="O9" s="1">
        <v>48</v>
      </c>
    </row>
    <row r="10" spans="1:16" x14ac:dyDescent="0.3">
      <c r="C10" s="6" t="s">
        <v>11</v>
      </c>
      <c r="D10" s="6" t="s">
        <v>12</v>
      </c>
      <c r="E10" s="6" t="s">
        <v>13</v>
      </c>
      <c r="F10" s="6" t="s">
        <v>14</v>
      </c>
      <c r="G10" s="6" t="s">
        <v>15</v>
      </c>
      <c r="H10" s="6" t="s">
        <v>16</v>
      </c>
      <c r="I10" s="6" t="s">
        <v>17</v>
      </c>
      <c r="J10" s="7" t="s">
        <v>18</v>
      </c>
      <c r="K10" s="7" t="s">
        <v>19</v>
      </c>
      <c r="L10" s="7" t="s">
        <v>20</v>
      </c>
      <c r="M10" s="7" t="s">
        <v>21</v>
      </c>
      <c r="N10" s="7" t="s">
        <v>22</v>
      </c>
      <c r="O10" s="6" t="s">
        <v>23</v>
      </c>
    </row>
    <row r="11" spans="1:16" ht="279.60000000000002" customHeight="1" x14ac:dyDescent="0.3">
      <c r="A11" s="5">
        <v>1</v>
      </c>
      <c r="B11" s="8" t="s">
        <v>24</v>
      </c>
      <c r="C11" s="9" t="s">
        <v>25</v>
      </c>
      <c r="D11" s="10" t="s">
        <v>27</v>
      </c>
      <c r="E11" s="10" t="s">
        <v>28</v>
      </c>
      <c r="F11" s="10" t="s">
        <v>88</v>
      </c>
      <c r="G11" s="11" t="s">
        <v>29</v>
      </c>
      <c r="H11" s="11" t="s">
        <v>30</v>
      </c>
      <c r="I11" s="11" t="s">
        <v>31</v>
      </c>
      <c r="J11" s="12">
        <v>2</v>
      </c>
      <c r="K11" s="13">
        <v>43535</v>
      </c>
      <c r="L11" s="13">
        <v>43629</v>
      </c>
      <c r="M11" s="14">
        <f>(L11-K11)/7</f>
        <v>13.428571428571429</v>
      </c>
      <c r="N11" s="14">
        <v>0</v>
      </c>
      <c r="O11" s="11" t="s">
        <v>71</v>
      </c>
    </row>
    <row r="12" spans="1:16" ht="234.75" customHeight="1" x14ac:dyDescent="0.3">
      <c r="A12" s="5">
        <v>2</v>
      </c>
      <c r="B12" s="8" t="s">
        <v>80</v>
      </c>
      <c r="C12" s="9" t="s">
        <v>25</v>
      </c>
      <c r="D12" s="10" t="s">
        <v>32</v>
      </c>
      <c r="E12" s="10" t="s">
        <v>33</v>
      </c>
      <c r="F12" s="10" t="s">
        <v>89</v>
      </c>
      <c r="G12" s="11" t="s">
        <v>34</v>
      </c>
      <c r="H12" s="11" t="s">
        <v>35</v>
      </c>
      <c r="I12" s="11" t="s">
        <v>36</v>
      </c>
      <c r="J12" s="12">
        <v>2</v>
      </c>
      <c r="K12" s="13">
        <v>43535</v>
      </c>
      <c r="L12" s="13">
        <v>43630</v>
      </c>
      <c r="M12" s="12">
        <f t="shared" ref="M12:M19" si="0">(L12-K12)/7</f>
        <v>13.571428571428571</v>
      </c>
      <c r="N12" s="14">
        <v>0</v>
      </c>
      <c r="O12" s="11" t="s">
        <v>72</v>
      </c>
    </row>
    <row r="13" spans="1:16" ht="180.75" customHeight="1" x14ac:dyDescent="0.3">
      <c r="A13" s="5">
        <v>3</v>
      </c>
      <c r="B13" s="8" t="s">
        <v>81</v>
      </c>
      <c r="C13" s="9" t="s">
        <v>25</v>
      </c>
      <c r="D13" s="11" t="s">
        <v>37</v>
      </c>
      <c r="E13" s="11" t="s">
        <v>38</v>
      </c>
      <c r="F13" s="11" t="s">
        <v>90</v>
      </c>
      <c r="G13" s="11" t="s">
        <v>39</v>
      </c>
      <c r="H13" s="11" t="s">
        <v>40</v>
      </c>
      <c r="I13" s="11" t="s">
        <v>41</v>
      </c>
      <c r="J13" s="12">
        <v>1</v>
      </c>
      <c r="K13" s="13">
        <v>43516</v>
      </c>
      <c r="L13" s="13">
        <v>43884</v>
      </c>
      <c r="M13" s="12">
        <f t="shared" si="0"/>
        <v>52.571428571428569</v>
      </c>
      <c r="N13" s="14">
        <v>0</v>
      </c>
      <c r="O13" s="11" t="s">
        <v>73</v>
      </c>
    </row>
    <row r="14" spans="1:16" ht="120" customHeight="1" x14ac:dyDescent="0.3">
      <c r="A14" s="5">
        <v>4</v>
      </c>
      <c r="B14" s="8" t="s">
        <v>82</v>
      </c>
      <c r="C14" s="9" t="s">
        <v>25</v>
      </c>
      <c r="D14" s="10" t="s">
        <v>42</v>
      </c>
      <c r="E14" s="10" t="s">
        <v>43</v>
      </c>
      <c r="F14" s="10" t="s">
        <v>44</v>
      </c>
      <c r="G14" s="11" t="s">
        <v>45</v>
      </c>
      <c r="H14" s="11" t="s">
        <v>46</v>
      </c>
      <c r="I14" s="11" t="s">
        <v>47</v>
      </c>
      <c r="J14" s="12">
        <v>4</v>
      </c>
      <c r="K14" s="13">
        <v>43528</v>
      </c>
      <c r="L14" s="13">
        <v>43813</v>
      </c>
      <c r="M14" s="12">
        <f t="shared" si="0"/>
        <v>40.714285714285715</v>
      </c>
      <c r="N14" s="14">
        <v>0</v>
      </c>
      <c r="O14" s="11" t="s">
        <v>74</v>
      </c>
    </row>
    <row r="15" spans="1:16" ht="96.6" customHeight="1" x14ac:dyDescent="0.3">
      <c r="A15" s="5">
        <v>5</v>
      </c>
      <c r="B15" s="8" t="s">
        <v>83</v>
      </c>
      <c r="C15" s="9" t="s">
        <v>25</v>
      </c>
      <c r="D15" s="11" t="s">
        <v>48</v>
      </c>
      <c r="E15" s="11" t="s">
        <v>49</v>
      </c>
      <c r="F15" s="11" t="s">
        <v>50</v>
      </c>
      <c r="G15" s="11" t="s">
        <v>51</v>
      </c>
      <c r="H15" s="11" t="s">
        <v>52</v>
      </c>
      <c r="I15" s="11" t="s">
        <v>53</v>
      </c>
      <c r="J15" s="12">
        <v>4</v>
      </c>
      <c r="K15" s="13">
        <v>43535</v>
      </c>
      <c r="L15" s="13">
        <v>43813</v>
      </c>
      <c r="M15" s="12">
        <f t="shared" si="0"/>
        <v>39.714285714285715</v>
      </c>
      <c r="N15" s="14">
        <v>0</v>
      </c>
      <c r="O15" s="11" t="s">
        <v>75</v>
      </c>
    </row>
    <row r="16" spans="1:16" ht="409.6" customHeight="1" x14ac:dyDescent="0.3">
      <c r="A16" s="5">
        <v>6</v>
      </c>
      <c r="B16" s="8" t="s">
        <v>84</v>
      </c>
      <c r="C16" s="9" t="s">
        <v>25</v>
      </c>
      <c r="D16" s="10" t="s">
        <v>54</v>
      </c>
      <c r="E16" s="10" t="s">
        <v>55</v>
      </c>
      <c r="F16" s="10" t="s">
        <v>91</v>
      </c>
      <c r="G16" s="11" t="s">
        <v>56</v>
      </c>
      <c r="H16" s="11" t="s">
        <v>57</v>
      </c>
      <c r="I16" s="11" t="s">
        <v>58</v>
      </c>
      <c r="J16" s="12">
        <v>2</v>
      </c>
      <c r="K16" s="13">
        <v>43654</v>
      </c>
      <c r="L16" s="13">
        <v>43875</v>
      </c>
      <c r="M16" s="12">
        <f t="shared" si="0"/>
        <v>31.571428571428573</v>
      </c>
      <c r="N16" s="14">
        <v>0</v>
      </c>
      <c r="O16" s="11" t="s">
        <v>76</v>
      </c>
      <c r="P16">
        <f>+LEN(F17)</f>
        <v>356</v>
      </c>
    </row>
    <row r="17" spans="1:15" ht="313.5" customHeight="1" x14ac:dyDescent="0.3">
      <c r="A17" s="5">
        <v>7</v>
      </c>
      <c r="B17" s="8" t="s">
        <v>85</v>
      </c>
      <c r="C17" s="9" t="s">
        <v>25</v>
      </c>
      <c r="D17" s="10" t="s">
        <v>59</v>
      </c>
      <c r="E17" s="10" t="s">
        <v>60</v>
      </c>
      <c r="F17" s="10" t="s">
        <v>92</v>
      </c>
      <c r="G17" s="11" t="s">
        <v>51</v>
      </c>
      <c r="H17" s="11" t="s">
        <v>52</v>
      </c>
      <c r="I17" s="11" t="s">
        <v>53</v>
      </c>
      <c r="J17" s="12">
        <v>4</v>
      </c>
      <c r="K17" s="13">
        <v>43535</v>
      </c>
      <c r="L17" s="13">
        <v>43813</v>
      </c>
      <c r="M17" s="12">
        <f t="shared" si="0"/>
        <v>39.714285714285715</v>
      </c>
      <c r="N17" s="14">
        <v>0</v>
      </c>
      <c r="O17" s="11" t="s">
        <v>77</v>
      </c>
    </row>
    <row r="18" spans="1:15" ht="180" customHeight="1" x14ac:dyDescent="0.3">
      <c r="A18" s="5">
        <v>8</v>
      </c>
      <c r="B18" s="8" t="s">
        <v>86</v>
      </c>
      <c r="C18" s="9" t="s">
        <v>25</v>
      </c>
      <c r="D18" s="10" t="s">
        <v>61</v>
      </c>
      <c r="E18" s="11" t="s">
        <v>62</v>
      </c>
      <c r="F18" s="16" t="s">
        <v>63</v>
      </c>
      <c r="G18" s="11" t="s">
        <v>64</v>
      </c>
      <c r="H18" s="11" t="s">
        <v>65</v>
      </c>
      <c r="I18" s="11" t="s">
        <v>66</v>
      </c>
      <c r="J18" s="12">
        <v>4</v>
      </c>
      <c r="K18" s="13">
        <v>43507</v>
      </c>
      <c r="L18" s="13">
        <v>43819</v>
      </c>
      <c r="M18" s="12">
        <f t="shared" si="0"/>
        <v>44.571428571428569</v>
      </c>
      <c r="N18" s="14">
        <v>0</v>
      </c>
      <c r="O18" s="11" t="s">
        <v>78</v>
      </c>
    </row>
    <row r="19" spans="1:15" ht="255" customHeight="1" x14ac:dyDescent="0.3">
      <c r="A19" s="5">
        <v>9</v>
      </c>
      <c r="B19" s="8" t="s">
        <v>87</v>
      </c>
      <c r="C19" s="9" t="s">
        <v>25</v>
      </c>
      <c r="D19" s="10" t="s">
        <v>67</v>
      </c>
      <c r="E19" s="10" t="s">
        <v>68</v>
      </c>
      <c r="F19" s="10" t="s">
        <v>93</v>
      </c>
      <c r="G19" s="15" t="s">
        <v>39</v>
      </c>
      <c r="H19" s="15" t="s">
        <v>69</v>
      </c>
      <c r="I19" s="11" t="s">
        <v>70</v>
      </c>
      <c r="J19" s="12">
        <v>1</v>
      </c>
      <c r="K19" s="13">
        <v>43557</v>
      </c>
      <c r="L19" s="13">
        <v>43938</v>
      </c>
      <c r="M19" s="12">
        <f t="shared" si="0"/>
        <v>54.428571428571431</v>
      </c>
      <c r="N19" s="14">
        <v>0</v>
      </c>
      <c r="O19" s="11" t="s">
        <v>79</v>
      </c>
    </row>
    <row r="351003" spans="1:1" x14ac:dyDescent="0.3">
      <c r="A351003" t="s">
        <v>25</v>
      </c>
    </row>
    <row r="351004" spans="1:1" x14ac:dyDescent="0.3">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2019-08-09T05:00:00+00:00</Fecha_x0020_del_x0020_documento>
  </documentManagement>
</p:properties>
</file>

<file path=customXml/itemProps1.xml><?xml version="1.0" encoding="utf-8"?>
<ds:datastoreItem xmlns:ds="http://schemas.openxmlformats.org/officeDocument/2006/customXml" ds:itemID="{4917FA85-1093-4DBB-92F1-26AD21048E79}"/>
</file>

<file path=customXml/itemProps2.xml><?xml version="1.0" encoding="utf-8"?>
<ds:datastoreItem xmlns:ds="http://schemas.openxmlformats.org/officeDocument/2006/customXml" ds:itemID="{0DFB3F83-254E-4AA8-9B7C-E3B584BB35DB}"/>
</file>

<file path=customXml/itemProps3.xml><?xml version="1.0" encoding="utf-8"?>
<ds:datastoreItem xmlns:ds="http://schemas.openxmlformats.org/officeDocument/2006/customXml" ds:itemID="{98170DCC-9F7B-4C6D-828A-3736F9EB89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PM OCASIONAL CONPES 3875</dc:title>
  <dc:creator>Apache POI</dc:creator>
  <cp:lastModifiedBy>Martha Lucia Garay Castro</cp:lastModifiedBy>
  <dcterms:created xsi:type="dcterms:W3CDTF">2019-02-01T14:37:21Z</dcterms:created>
  <dcterms:modified xsi:type="dcterms:W3CDTF">2019-02-07T17:24:54Z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