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PM OCASIONAL FONVIVIENDA AF 2019\"/>
    </mc:Choice>
  </mc:AlternateContent>
  <bookViews>
    <workbookView xWindow="0" yWindow="0" windowWidth="20490" windowHeight="7650"/>
  </bookViews>
  <sheets>
    <sheet name="F14.1  PLANES DE MEJORAMIENT..." sheetId="1" r:id="rId1"/>
  </sheets>
  <definedNames>
    <definedName name="_xlnm._FilterDatabase" localSheetId="0" hidden="1">'F14.1  PLANES DE MEJORAMIENT...'!$A$10:$O$10</definedName>
  </definedNames>
  <calcPr calcId="162913"/>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11" i="1"/>
</calcChain>
</file>

<file path=xl/sharedStrings.xml><?xml version="1.0" encoding="utf-8"?>
<sst xmlns="http://schemas.openxmlformats.org/spreadsheetml/2006/main" count="386" uniqueCount="291">
  <si>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</si>
  <si>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</si>
  <si>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</si>
  <si>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</si>
  <si>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</si>
  <si>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</si>
  <si>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</si>
  <si>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</si>
  <si>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</si>
  <si>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</si>
  <si>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</si>
  <si>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</si>
  <si>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</si>
  <si>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</si>
  <si>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</si>
  <si>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</si>
  <si>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</si>
  <si>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</si>
  <si>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</si>
  <si>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</si>
  <si>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</si>
  <si>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</si>
  <si>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</si>
  <si>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</si>
  <si>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</si>
  <si>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</si>
  <si>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</si>
  <si>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</si>
  <si>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</si>
  <si>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</si>
  <si>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</si>
  <si>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</si>
  <si>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</si>
  <si>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</si>
  <si>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</si>
  <si>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</si>
  <si>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</si>
  <si>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</si>
  <si>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</si>
  <si>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</si>
  <si>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</si>
  <si>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</si>
  <si>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</si>
  <si>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</si>
  <si>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</si>
  <si>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</si>
  <si>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</si>
  <si>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</si>
  <si>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</si>
  <si>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</si>
  <si>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</si>
  <si>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</si>
  <si>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</si>
  <si>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</si>
  <si>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</si>
  <si>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</si>
  <si>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</si>
  <si>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</si>
  <si>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</si>
  <si>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</si>
  <si>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</si>
  <si>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H14(2019)</t>
  </si>
  <si>
    <t>H15(2019)</t>
  </si>
  <si>
    <t>H17(2019)</t>
  </si>
  <si>
    <t>H18(2019)</t>
  </si>
  <si>
    <t>H19(2019)</t>
  </si>
  <si>
    <t>H20(2019)</t>
  </si>
  <si>
    <t>H21(2019)</t>
  </si>
  <si>
    <t>H22(2019)</t>
  </si>
  <si>
    <t>H23(2019)</t>
  </si>
  <si>
    <t>H24(2019)</t>
  </si>
  <si>
    <t>H25(2019)</t>
  </si>
  <si>
    <t>H26(2019)</t>
  </si>
  <si>
    <r>
      <rPr>
        <b/>
        <sz val="11"/>
        <color theme="1"/>
        <rFont val="Calibri"/>
        <family val="2"/>
        <scheme val="minor"/>
      </rPr>
      <t xml:space="preserve">Rendimientos Financieros PA </t>
    </r>
    <r>
      <rPr>
        <sz val="11"/>
        <color indexed="8"/>
        <rFont val="Calibri"/>
        <family val="2"/>
        <scheme val="minor"/>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</si>
  <si>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r>
      <rPr>
        <b/>
        <sz val="11"/>
        <color theme="1"/>
        <rFont val="Calibri"/>
        <family val="2"/>
        <scheme val="minor"/>
      </rPr>
      <t>Comprobantes de Contabilidad</t>
    </r>
    <r>
      <rPr>
        <sz val="11"/>
        <color indexed="8"/>
        <rFont val="Calibri"/>
        <family val="2"/>
        <scheme val="minor"/>
      </rPr>
      <t xml:space="preserve"> De la revisión del libro diario se efectuó verificación de algunos registros contables de las cuentas seleccionadas con los comprobantes de contabilidad extraídos del SIIF Nación, donde se establecen inconsistencias de estos reportes</t>
    </r>
  </si>
  <si>
    <r>
      <rPr>
        <b/>
        <sz val="11"/>
        <color theme="1"/>
        <rFont val="Calibri"/>
        <family val="2"/>
        <scheme val="minor"/>
      </rPr>
      <t xml:space="preserve">Aportes de Terceros </t>
    </r>
    <r>
      <rPr>
        <sz val="11"/>
        <color indexed="8"/>
        <rFont val="Calibri"/>
        <family val="2"/>
        <scheme val="minor"/>
      </rPr>
      <t xml:space="preserve">A 31 de diciembre de 2019, en los PA constituidos por Fonvivienda, reposan recursos aportados por terceros por valor $261.455.402.880, correspondientes a los convenios interadministrativos suscritos entre el Fondo, los entes territoriales y entidades nacionales,  estos recursos no han sido reconocidos en su totalidad en los estados financieros.  
 </t>
    </r>
  </si>
  <si>
    <r>
      <rPr>
        <b/>
        <sz val="11"/>
        <color theme="1"/>
        <rFont val="Calibri"/>
        <family val="2"/>
        <scheme val="minor"/>
      </rPr>
      <t>Derechos en Fideicomiso (192603) sobrestimación</t>
    </r>
    <r>
      <rPr>
        <sz val="11"/>
        <color indexed="8"/>
        <rFont val="Calibri"/>
        <family val="2"/>
        <scheme val="minor"/>
      </rPr>
      <t xml:space="preserve"> A 31 de diciembre de 2019, la cuenta Derechos en Fideicomiso presenta una diferencia de $2.177.924.715, entre el saldo de los estados financieros por $54.242.941.123 y los formatos SRF-F22 reportados por los supervisores de dos (2) contratos de fiducia con la Fiduciaria Bogotá S.A., que registran saldos en extractos por $52.065.016.409</t>
    </r>
    <r>
      <rPr>
        <b/>
        <sz val="11"/>
        <color theme="1"/>
        <rFont val="Calibri"/>
        <family val="2"/>
        <scheme val="minor"/>
      </rPr>
      <t xml:space="preserve"> </t>
    </r>
    <r>
      <rPr>
        <sz val="11"/>
        <color indexed="8"/>
        <rFont val="Calibri"/>
        <family val="2"/>
        <scheme val="minor"/>
      </rPr>
      <t xml:space="preserve">
</t>
    </r>
  </si>
  <si>
    <r>
      <t xml:space="preserve">Reporte pagos de supervisores a programas de subsidio de vivienda </t>
    </r>
    <r>
      <rPr>
        <sz val="11"/>
        <color indexed="8"/>
        <rFont val="Calibri"/>
        <family val="2"/>
        <scheme val="minor"/>
      </rPr>
      <t xml:space="preserve">Se presenta diferencia entre los reportes de los pagos de los supervisores de la vigencia de 2019, con lo registrado en la cuenta Gasto Publico -Subsidio Vivienda (5550001) </t>
    </r>
    <r>
      <rPr>
        <b/>
        <sz val="11"/>
        <color theme="1"/>
        <rFont val="Calibri"/>
        <family val="2"/>
        <scheme val="minor"/>
      </rPr>
      <t xml:space="preserve"> </t>
    </r>
  </si>
  <si>
    <r>
      <t xml:space="preserve">Gasto Público Social-Subsidio Asignado Vivienda (555001) </t>
    </r>
    <r>
      <rPr>
        <sz val="11"/>
        <color indexed="8"/>
        <rFont val="Calibri"/>
        <family val="2"/>
        <scheme val="minor"/>
      </rPr>
      <t>Fonvivienda no causó, las autorizaciones de giro de recursos de los desembolsos de los SF de vivienda de “Mi Casa Ya”, por $6.807.112.500 y por $18.335.609.698, que fueron radicadas en la FiduOccidente el 27/12/18, para que efectuara los pagos, los cuales se realizaron en el 2019. para las operaciones de PA, aplica cont de caja</t>
    </r>
  </si>
  <si>
    <r>
      <rPr>
        <b/>
        <sz val="11"/>
        <color theme="1"/>
        <rFont val="Calibri"/>
        <family val="2"/>
        <scheme val="minor"/>
      </rPr>
      <t xml:space="preserve">Cuentas por Pagar – Subsidios Asignados vivienda (243001) </t>
    </r>
    <r>
      <rPr>
        <sz val="11"/>
        <color indexed="8"/>
        <rFont val="Calibri"/>
        <family val="2"/>
        <scheme val="minor"/>
      </rPr>
      <t xml:space="preserve"> El valor pendiente por pagar de  de $5.856.498.920, no figura causado en la cuenta, Cuentas por Pagar – Subsidios Asignados Vivienda (243001) a 31 de diciembre de 2019, lo que genera una subestimación en la cuenta y en la cuenta Gasto Público Social – Subsidio Asignado Vivienda (555001) por $5.856.498.920. </t>
    </r>
  </si>
  <si>
    <r>
      <rPr>
        <b/>
        <sz val="11"/>
        <color theme="1"/>
        <rFont val="Calibri"/>
        <family val="2"/>
        <scheme val="minor"/>
      </rPr>
      <t xml:space="preserve">Notas a los Estados Financieros </t>
    </r>
    <r>
      <rPr>
        <sz val="11"/>
        <color indexed="8"/>
        <rFont val="Calibri"/>
        <family val="2"/>
        <scheme val="minor"/>
      </rPr>
      <t>Fonvivienda, para la vigencia 2019, estructuró las notas a los Estados Financieros a un nivel de detalle más amplio, sin embargo, existen algunas cuentas que no detallan su valor global</t>
    </r>
  </si>
  <si>
    <r>
      <t xml:space="preserve">Cuentas de Orden Acreedoras Litigios y Mecanismos Alternativos de Solución (9120). </t>
    </r>
    <r>
      <rPr>
        <sz val="11"/>
        <color indexed="8"/>
        <rFont val="Calibri"/>
        <family val="2"/>
        <scheme val="minor"/>
      </rPr>
      <t xml:space="preserve">A 31 de diciembre de 2019, se presenta diferencia entre la base de procesos judiciales de la Oficina Jurídica, con lo registrado en la cuenta de Orden Acreedoras Litigios y Mecanismos Alternativos de Solución (9120) </t>
    </r>
  </si>
  <si>
    <r>
      <rPr>
        <b/>
        <sz val="11"/>
        <color theme="1"/>
        <rFont val="Calibri"/>
        <family val="2"/>
        <scheme val="minor"/>
      </rPr>
      <t xml:space="preserve">Reservas presupuestales constituidas en la vigencia 2019: </t>
    </r>
    <r>
      <rPr>
        <sz val="11"/>
        <color theme="1"/>
        <rFont val="Calibri"/>
        <family val="2"/>
        <scheme val="minor"/>
      </rPr>
      <t>C</t>
    </r>
    <r>
      <rPr>
        <sz val="11"/>
        <color indexed="8"/>
        <rFont val="Calibri"/>
        <family val="2"/>
        <scheme val="minor"/>
      </rPr>
      <t>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</si>
  <si>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t xml:space="preserve">Límite de Reservas presupuestales constituidas sobre el presupuesto de Inversión </t>
    </r>
    <r>
      <rPr>
        <sz val="11"/>
        <color indexed="8"/>
        <rFont val="Calibri"/>
        <family val="2"/>
        <scheme val="minor"/>
      </rPr>
      <t>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r>
  </si>
  <si>
    <r>
      <t>Ejecución de reservas presupuestales</t>
    </r>
    <r>
      <rPr>
        <sz val="11"/>
        <color indexed="8"/>
        <rFont val="Calibri"/>
        <family val="2"/>
        <scheme val="minor"/>
      </rPr>
      <t xml:space="preserve">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r>
  </si>
  <si>
    <r>
      <t>Seguimiento a la Ejec Ptal Gastos de Inversión (A):</t>
    </r>
    <r>
      <rPr>
        <sz val="11"/>
        <color indexed="8"/>
        <rFont val="Calibri"/>
        <family val="2"/>
        <scheme val="minor"/>
      </rPr>
      <t xml:space="preserve">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r>
  </si>
  <si>
    <r>
      <t xml:space="preserve">Cuota Fiscal Vig 2019(AD): </t>
    </r>
    <r>
      <rPr>
        <sz val="11"/>
        <color indexed="8"/>
        <rFont val="Calibri"/>
        <family val="2"/>
        <scheme val="minor"/>
      </rPr>
      <t xml:space="preserve">La CGR determinó que Fonvivienda apropió recursos de funcionamiento por valor $ 2.163.000.000,para pagar la cuota de Fiscalización, Fonvivienda obligó y pagó el valor $2.162.557.513, como pago parcial de la tarifa fijada, dejando un saldo pendiente por pagar a 31 de diciembre  de $113.576.087 evidenciando deficiencias en el proceso de planeación y ejec ptal
</t>
    </r>
  </si>
  <si>
    <r>
      <rPr>
        <b/>
        <sz val="11"/>
        <color indexed="8"/>
        <rFont val="Calibri"/>
        <family val="2"/>
        <scheme val="minor"/>
      </rPr>
      <t>Contratos con Terminación Anticipada (ADF):</t>
    </r>
    <r>
      <rPr>
        <sz val="11"/>
        <color indexed="8"/>
        <rFont val="Calibri"/>
        <family val="2"/>
        <scheme val="minor"/>
      </rPr>
      <t xml:space="preserve"> con relación a los proyectos de Vivienda Urb Luz de Oportunidades, Brisas del Carmelo, Villa Concordia, Urb Laura Carolina II la CGR advierte  deficiencia en la gestión adelantada por FNV
en el marco de las funciones delegadas en el D No. 555/2003 y la inobservancia de los principios de Economía y Eficiencia del artículo 209 de la CPC</t>
    </r>
  </si>
  <si>
    <r>
      <t xml:space="preserve">Retrasos en contratos de diseño y construcción en PVGII en  Palermo y Rivera - Huila – Esquema Público (AD): </t>
    </r>
    <r>
      <rPr>
        <sz val="11"/>
        <rFont val="Calibri"/>
        <family val="2"/>
        <scheme val="minor"/>
      </rPr>
      <t>La ejec de los contratos No5-142; 5-143 suscritos con alianza Colpatria presentan retrasos en el cumplimiento de los plazos pactados, sin justificaciones presentando deficiencias en la gestion de vigilancia de los SFV generando riesgos de incremento de costos.</t>
    </r>
  </si>
  <si>
    <r>
      <t>Costos asociados a administración y custodia de viviendas entregadas al Patrimonio Autónomo Derivado - PVGII(ADF)</t>
    </r>
    <r>
      <rPr>
        <sz val="11"/>
        <rFont val="Calibri"/>
        <family val="2"/>
        <scheme val="minor"/>
      </rPr>
      <t>:El PAD DE PVGII ha realizado gastos por valor de $1.981.millones producto de admon y custodia de 99 viviendas conforme art 4,5,6 de la Res.119/2015 generando un presunto daño patrimonial producto  de los costos y la custodia de las viviendas</t>
    </r>
  </si>
  <si>
    <r>
      <t xml:space="preserve">Permanencia Contrato de Supervisión en el Proyecto Urb Villa Teresa P Santander PVGII esquema Privado(AD-IP): </t>
    </r>
    <r>
      <rPr>
        <sz val="11"/>
        <rFont val="Calibri"/>
        <family val="2"/>
        <scheme val="minor"/>
      </rPr>
      <t>El proyecto de 250 viviendas presetó retrasos suscribiendo 29 otrosies al contrato No 1-016 de feb/2015 , producto de lo anterior se generó mayor permanencia del contrato de supervisión, e incremento de los costos variables por  visitas mensual de seg por $75. millones .</t>
    </r>
  </si>
  <si>
    <r>
      <t xml:space="preserve">Permanencia Contrato de Supervisión - Urb Altos de Santa Ana –San Cayetano – N. De Santander – PVG II Esquema privado (AD-IP):  </t>
    </r>
    <r>
      <rPr>
        <sz val="11"/>
        <rFont val="Calibri"/>
        <family val="2"/>
        <scheme val="minor"/>
      </rPr>
      <t>El contrato No 1-027 de17/05/2017 presentó retrazo de un año en la entrega del proyecto y el  Informe de Supervisión, no expone las razones de dichas prórrogas,  incrementando los costos variables del contrato de supervisión con FINDETER, por visita mens. de Seg</t>
    </r>
  </si>
  <si>
    <r>
      <t xml:space="preserve">Términos del Proyecto Santa Eduviges en Toledo - Norte de Santander – PVG II- Esquema Público.(ADF): </t>
    </r>
    <r>
      <rPr>
        <sz val="11"/>
        <rFont val="Calibri"/>
        <family val="2"/>
        <scheme val="minor"/>
      </rPr>
      <t>La CGR evidencia presunto daño patrimonial por valor de $2,187 Millones producto de la mayor permanencia en el contrato de interventoría toda vez que el proyecto presentó atrasos en su ejecución según contrato  de diseño y construcción No 5-075/2017</t>
    </r>
  </si>
  <si>
    <r>
      <t>Disponibilidad de la Información y Entrega a la Contraloría General de la República (AD) y posible proceso (A.Sanc):</t>
    </r>
    <r>
      <rPr>
        <sz val="11"/>
        <color indexed="8"/>
        <rFont val="Calibri"/>
        <family val="2"/>
        <scheme val="minor"/>
      </rPr>
      <t>La CGR solicitó a FNV información mediante los req AFFNV 04 y AFFNV 06, informacion que no fue recibida en su totalidad, pese al tiempo transcurrido desde la solicitud de la misma, la CGR observó que la entidad no cuenta con proc que le permitan tener disp de doc electronic</t>
    </r>
  </si>
  <si>
    <r>
      <t xml:space="preserve">Proyecto Bolsa Anteriores Pinares de Oriente 2010 – 2011 – Villavicencio – Meta: </t>
    </r>
    <r>
      <rPr>
        <sz val="11"/>
        <color indexed="8"/>
        <rFont val="Calibri"/>
        <family val="2"/>
        <scheme val="minor"/>
      </rPr>
      <t>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r>
  </si>
  <si>
    <r>
      <t>Informe de la Gestión Contractual en SIRECI (A):</t>
    </r>
    <r>
      <rPr>
        <sz val="11"/>
        <color indexed="8"/>
        <rFont val="Calibri"/>
        <family val="2"/>
        <scheme val="minor"/>
      </rPr>
      <t>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r>
  </si>
  <si>
    <r>
      <rPr>
        <b/>
        <sz val="11"/>
        <color indexed="8"/>
        <rFont val="Calibri"/>
        <family val="2"/>
        <scheme val="minor"/>
      </rPr>
      <t xml:space="preserve">Convenio Interadministrativo No.5 de 2019 (AD): </t>
    </r>
    <r>
      <rPr>
        <sz val="11"/>
        <color indexed="8"/>
        <rFont val="Calibri"/>
        <family val="2"/>
        <scheme val="minor"/>
      </rPr>
      <t>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r>
  </si>
  <si>
    <r>
      <t xml:space="preserve">Permanencia Contrato de Supervisión en el Proyecto Urb Villa Teresa P Santander PVGII esquema Privado(AD-IP): </t>
    </r>
    <r>
      <rPr>
        <sz val="11"/>
        <rFont val="Calibri"/>
        <family val="2"/>
        <scheme val="minor"/>
      </rPr>
      <t xml:space="preserve">El proyecto de 250 viviendas presetó retrasos suscribiendo 29 otrosies al contrato No 1-016 de feb/2015 , producto de lo anterior se generó mayor permanencia del contrato de supervisión, e incremento de los costos variables por  visitas mensual de seg por $75. millones </t>
    </r>
  </si>
  <si>
    <t>La causa del hallazgo argumentada por la CGR  corresponde a la falta de control y supervisión al proceso, lo que ha generado que existan registros inadecuados, que son reversados posteriormente, que podría afectar los saldos en los estados financieros.</t>
  </si>
  <si>
    <t>La causa del hallazgo argumentada por la CGR  se debe a la no aplicación de la resolución 386 de 2018 de la Contaduría General de la Nación en su numeral 1.1.6. que establece la forma de registrar estos recursos cuando el Fondo es fideicomitente</t>
  </si>
  <si>
    <t>La causa del hallazgo argumentada por la CGR  se debe a la no causación y no aplicación de la política y procedimientos establecida para realizar las conciliaciones entre el área contable y los supervisores de los contratos de fiducia correspondientes</t>
  </si>
  <si>
    <t>La causa del hallazgo argumentada por la CGR  se debe a que el Fondo no tiene establecido un procedimiento para que todas las operaciones de los patrimonios autónomos
queden causadas al cierre del ejercicio.</t>
  </si>
  <si>
    <t>FONVIVIENDA para las operaciones de los patrimonios autónomos, aplica una contabilidad por el sistema de caja que consiste en reconocer los gastos cuando efectivamente son pagados y no aplica la contabilidad de causación o devengo que es reconocer la realización de los hechos económicos en el momento mismo en que surgen los derechos o las obligaciones</t>
  </si>
  <si>
    <t>La causa del hallazgo argumentada por la CGR  se debe incumplimiento a lo establecido en el marco conceptual de la Contaduría General de la Nación.</t>
  </si>
  <si>
    <t>La OAJ reportaba a la SFP la informacion de la cuantia del proceso mas no el valor de la pretension del mismo, siendo este ultimo valor el insumo para la calificacion de riesgo procesal efectuada a cada proceso judicial reportado.</t>
  </si>
  <si>
    <t>La constitución de las reservas presupuestales listadas no procede conforme lo establecen diferentes conceptos y normas a nivel presupuestal, y se presenta como posible ineficiencia en los procesos de contratación y supervisión contractual</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</si>
  <si>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</si>
  <si>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</si>
  <si>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Deficiencias administrativas y de seguimiento contractual</t>
  </si>
  <si>
    <t>Deficiencias en la ejecución presupuestal de la entidad que estarían afectando el cumplimiento de las metas propuestas en el marco de los proyectos de inversión.</t>
  </si>
  <si>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</si>
  <si>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Deficiencias en el proceso de planeación y ejecución presupuestal</t>
  </si>
  <si>
    <t xml:space="preserve">Deficiencias en planeación de las necesidades de la entidad para cada vigencia fiscal y ejecución presupuestal y así como la inobservancia de las funciones establecidas en el numeral 6 del Decreto No. 3571 de 2011, originando un presunto detrimento patrimonial </t>
  </si>
  <si>
    <t>Falta de diligencia en la etapa de planeación, debido a las fallas en la evaluación técnica y legal previa a la
viabilidad de los proyectos</t>
  </si>
  <si>
    <t>La entidad en su respuesta a la observación se limita a dar explicaciones generales
de las demoras que se pueden presentar en las diferentes fases en este tipo de
proyectos, sin embargo, no da las justificaciones directas que atañen a los proyectos
cuestionados en las fases cuestionadas.</t>
  </si>
  <si>
    <t>Prolongado tiempo de permanencia de viviendas en el Patrimonio Autónomo Derivado y por ende los altos costos que este tiempo
genera en pagos por diferentes conceptos</t>
  </si>
  <si>
    <t xml:space="preserve">La entidad no cuenta con procedimientos que le permitan tener disponibles los documentos electrononicos soporte de los proyectos de vivienda a su cargo. </t>
  </si>
  <si>
    <t>La documentación aportada por la Entidad, no permite que se observen las gestiones adelantadas por Fonvivienda para evitar las demoras en la la legalización de los subsidios asignados al proyecto hace doce años</t>
  </si>
  <si>
    <t>Debilidades en el ejercicio de los controles a las obligaciones inherentes a reportes externos relativos al proceso de gestión contractual</t>
  </si>
  <si>
    <t>Deficiencias en la internalización y aplicación del concepto de autocontrol del personal y de las dependencias que participan en las diferentes etapas del desarrollo de la gestión contractual.</t>
  </si>
  <si>
    <t xml:space="preserve">FONVIVIENDA establecerá el control dual para el registro y aprobación de los comprobantes contables manuales. 
De otra parte se elevará consulta a la administración de SIIF Nación, sobre la numeración cronológica de los registros contables. </t>
  </si>
  <si>
    <t xml:space="preserve">Realizar una mesa de trabajo con la Contaduría General de la Nación - CGN, con la participación de la CGR y FONVIVIENDA y adicionalmente elevar una consulta a la CGN para determinar la forma correcta de contabilizar los recuros objeto del hallazgo. </t>
  </si>
  <si>
    <t>Unificar los conceptos que se presentan en los reportes de pagos de cada negocio fiduciario.</t>
  </si>
  <si>
    <t xml:space="preserve">Proponer a los contratistas otrosi de acuerdo a la revision periodica de los valores pendientes por ejecutar en los contratos. </t>
  </si>
  <si>
    <t>Socializar el GCT-M-02 Manual de Supervisión e Interventoria a supervisores de contratos de la Entidad generando conocimientos y competencias  integrales sobre las funciones administrativas, juridicas, tecnicas y financieras que tiene un supervisor en el desempeño de su rol.</t>
  </si>
  <si>
    <t xml:space="preserve">Concertar con el Ministerio de Hacienda la cantidad de los recursos y la oportunidad del giro de los mismos para el pago total de la cuota fiscal. </t>
  </si>
  <si>
    <t>Redactar documento con recomendaciones en el que se identifiquen los inconvenientes presentados en los predios del programa y se  sugieran buenas prácticas al procedimiento de evaluacion de predios aportados por terceros</t>
  </si>
  <si>
    <t>Evaluar técnica y jurídicamente  las situaciones, convenios y contratos con el fin de verificar posibles responsabilidades de los entes territoriales y/o terceros para desarrollar acciones de reclamación</t>
  </si>
  <si>
    <t>Incluir  en las actas de Comité Técnico del PVG II,  las situaciones y motivos que dan lugar a ampliaciones de fases 5 y 6 de los contratos de Diseño y Construcción.</t>
  </si>
  <si>
    <t>Revisar y renegociar tarifas en el marco del contrato suscrito entre el Fideicomiso y el contratante para la labor de administración y custodia de viviendas.</t>
  </si>
  <si>
    <t>Incluir  en las actas de Comité Técnico del PVG II,  las situaciones y motivos que dan lugar a ampliaciones de terminacion y certificacion de vivienda en los contratos de promesa de compraventa</t>
  </si>
  <si>
    <t xml:space="preserve">Negociar y modificar el contrato de supervision para determinar posible suscripcion de Otrosí  para establecer y  especificar las condiciones de valor y forma de pago según el número de proyectos supervisados y un costo diferencial para aquellos proyectos terminados con documentación pendiente por revisar y aprobar
</t>
  </si>
  <si>
    <t>Incluir  en las actas de Comité Técnico del PVG II  las situaciones y motivos que dan lugar a ampliaciones de terminación y certificación de viviendas en los contratos de promesa de compraventa</t>
  </si>
  <si>
    <t>Negociar y modificar el contrato de supervisión, para determinar posible suscripción de Otrosí para establecer y  especificar las condiciones de valor y forma de pago según el número de proyectos supervisados y un costo diferencial para aquellos proyectos terminados con documentación pendiente por revisar y aprobar</t>
  </si>
  <si>
    <t xml:space="preserve">Revisar y determinar posible suscripción de Otrosí al Contrato de Interventoría a fin de  especificar las condiciones para el reconocmiento de costos por ampliaciones de plazos para el desarrollo de proyectos, en coherencia con lo establecido en Otrosí N°4  de 2019 que determina el no pago de periodos con obras  suspendidas. </t>
  </si>
  <si>
    <t>Revisar la  definición de plazos de las fases en los Términos de Referencia de los procesos de selección de constructores y presentar  documento con recomendaciones de ajuste</t>
  </si>
  <si>
    <r>
      <t>Coordinar con lo patrimonios autonomos vigentes el envio digital de todos los soportes de los operaciones juridicas y contables al supervisor para ser incluida en el archivo de FONVIVIENDA.</t>
    </r>
    <r>
      <rPr>
        <sz val="11"/>
        <color rgb="FFFF0000"/>
        <rFont val="Calibri"/>
        <family val="2"/>
        <scheme val="minor"/>
      </rPr>
      <t xml:space="preserve"> </t>
    </r>
  </si>
  <si>
    <t xml:space="preserve">Incluir en los contratos de fiducia mercantil que suscriba FONVIVIENDA la obligacion a cargo de la fiduciaria de entregar mensualmente de manera digital todos los soportes de los operaciones juridicas y contables al supervisor para ser incluida en el archivo de FONVIVIENDA.  </t>
  </si>
  <si>
    <t>Seguimiento  periodico al proceso de  legalizacion de los subsidios familiares de vivienda del Proyecto Pinares de Oriente.</t>
  </si>
  <si>
    <t>Registro manual en el aplicativo SIIF Nación II, de hechos economicos y ajustes, elaborados y aprobados por usuarios distintos.
Consulta a SIIF Nación II.</t>
  </si>
  <si>
    <t>Modificacion del reporte de OAJ a SFP sobre conciliaciones judiciales, incluyendo una columna  llamada pretension inicial del proceso, y eliminando la columna Cuantia.</t>
  </si>
  <si>
    <t>Documento de lineamientos</t>
  </si>
  <si>
    <t>Realizar revisión del procedimiento de evaluación de predios y Redactar documento con recomendaciones de ajuste en el que se identifiquen los inconvenientes presentados en los predios del Programa, por El equipo técnico y juridico definido por la DIVIS.</t>
  </si>
  <si>
    <t>Realizar evaluación técnica y jurídica de las situaciones, emitiendo un  informe por cada proyecto, con la posible ruta a seguir, por El equipo técnico y juridico definido por la DIVIS.</t>
  </si>
  <si>
    <t>Presentar por parte del Comité  de Supervisión documento de revisión de  posible modificación del Contrato de Interventoría proyectos de PVG II,   y/o, Otrosí modificatorio Contrato de Interventoría PVG.</t>
  </si>
  <si>
    <t>Suscripcion del Otrosí del Contrato de Supervisión proyectos PVG II</t>
  </si>
  <si>
    <t>Registar los hechos presentados en las actas de com,ite tecnico de PVGII, sobre la descripcion detallada de las situaciones y justificaciones de fecha de terminacion y justificacion de vivienda y los soportes respectivos.</t>
  </si>
  <si>
    <t>Negociacion y suscripcion del Otrosí del Contrato de Supervisión proyectos PVG II</t>
  </si>
  <si>
    <t xml:space="preserve">Registrar en las Actas de Comité Técnico del PVG II, los hechos presentados sobre la descripción detallada de las situaciones y justifaciones que dan lugar a ampliaciones de fases 5 y 6 del desarrollo de los proyectos, según el caso.  </t>
  </si>
  <si>
    <t>Revisar por parte del equipo técnico y juridico definido por la DIVIS,  los plazos de las fases en los Términos de Referencia de los procesos de selección de constructores emitiendo informe con recomendaciones de ajuste</t>
  </si>
  <si>
    <t xml:space="preserve">1.Seguimiento semanal mediante mesas virtuales   
2. Informe de Seguimiento Mensual                </t>
  </si>
  <si>
    <t>Reporte de conciliaciones Judiciales Mensuales de la OAJ a la SFP</t>
  </si>
  <si>
    <t>1. Informe  en el que se plasme los contratos con valores pendientes por ejecutar, los resultados de las mesas de trabajo y la relacion de otrosies suscritos.</t>
  </si>
  <si>
    <t>Documento de revisión con las conclusiones respectivas y/o Otrosí modificatorio Contrato de Interventoría PVG II .</t>
  </si>
  <si>
    <t xml:space="preserve">Otrosí modificatorio Contrato de Supervisión PVG II </t>
  </si>
  <si>
    <t>Formato actualizado
Nota a estados financieros</t>
  </si>
  <si>
    <t>Modificación y/o Creación de Formato 
Nota a Estados Fianancieros ajustada</t>
  </si>
  <si>
    <t xml:space="preserve">Realización de Mesa de Trabajo
Consulta a la Contaduría General de la Nación.
Incorporar en el instructivo de procedimientos contables la Directriz emitida por la CGN
</t>
  </si>
  <si>
    <t>Acta Mesa de  Trabajo.
Consulta a CGN mediante comunicación
Instructivo de Procedimiento Contable actualizado</t>
  </si>
  <si>
    <t>Realizar una mesa de trabajo con la Contaduría General de la Nación - CGN, con la participación de la CGR y FONVIVIENDA y adicionalmente elevar una consulta a la CGN para determinar la forma correcta de contabilizar los recuros objeto del hallazgo</t>
  </si>
  <si>
    <t>Actualizar el formato de control de recursos girados por FONVIVIENDA a patrimonios autónomos, SRF-F 22 incluyendo el campo para saldos de excedentes fondos de Inversión Colectiva y elaborando un anexo donde se identifique el movimiento mensual de dichos fondos.</t>
  </si>
  <si>
    <t>Formato actualizado.
Registro del hecho económico.</t>
  </si>
  <si>
    <t>Formato Actualizado</t>
  </si>
  <si>
    <t>No aplicar una política y procedimientos para realizar las conciliaciones entre las dependencias responsables, inobservando lo establecido en la resolución 193 de 2016 de la Contaduría General de la Nación, referente a la Evaluación del Sistema de Control Interno Contable.</t>
  </si>
  <si>
    <t>Realizar la modificacion en los formatos de conciliacion enviados desde la OAJ a la SFP, agregando una columna llamada pretension inical del proceso, y eliminando la columna Cuantia.</t>
  </si>
  <si>
    <t xml:space="preserve">Proponer la redistribución de metas del Plan Nacional de Desarrollo de acuerdo a la necesidad de ejecucion de recursos. </t>
  </si>
  <si>
    <t>1. Revisión de los valores pendientes a ejecutar 2. mesas de trabajo con los contratistas en los casos en que existan valores pendientes por ejecutar. 3. Otrosi en los casos en que se llegue a un acuerdo con el contratista</t>
  </si>
  <si>
    <t>Revisar la proyección de metas del Plan Nacional de Desarrollo para ajustar la ejecución presupuestal</t>
  </si>
  <si>
    <t>Elaborar un documento en el que se establezcan los lineamientos de su competencia en SIG, el cual servirá de guía para el procedimiento y un efectivo seguimiento  de los recursos presupuestales de FONVIVIENDA.</t>
  </si>
  <si>
    <t>Documento aprobado.</t>
  </si>
  <si>
    <t>Documento</t>
  </si>
  <si>
    <t>Informes de recomendación</t>
  </si>
  <si>
    <t>Reducir tiempos para proferir actos administrativos de asignación para los hogares sustitutos</t>
  </si>
  <si>
    <t>Comunicación a través de Correo electrónico a prosperidad social, solicitando los procesos pendientes.
Informe de los procesos administrativos sancionatorios que tienen resolución en firme para proceder a la sustitución de hogares.</t>
  </si>
  <si>
    <t>Comunicación (2) e Informe (2).</t>
  </si>
  <si>
    <t xml:space="preserve">Informe de  revisión de tarifas  y/o Otrosí al Contrato de Administración y Custodia de Viviendas PVG II </t>
  </si>
  <si>
    <t>Otrosí modificatorio Contrato de Administración y Custodia de Viviendas PVG II</t>
  </si>
  <si>
    <t>En los 29 otrosíes  aprobados, mediante los cuales se amplió el plazo para la terminación de las viviendas, no establecen, ni señalan las situaciones o justificaciones que motivaron las ampliaciones en los plazos del contrato de Compraventa, en los documentos aportados por la Entidad  no se observan acciones emprendidas para cumplir con  los términos del proyecto</t>
  </si>
  <si>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</si>
  <si>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Deficiencias en la gestión y falta de planeación en la elaboración y proyección para la ejecución de los proyectos, así como la falta de vigilancia por parte de la Entidad para la correcta ejecución de los   SFV dentro del PVG II; dentro de los plazos establecidos.</t>
  </si>
  <si>
    <t>Informe de recomendación</t>
  </si>
  <si>
    <t>Realizar solicitud en calidad de fideicomitentes o miembros del comité fiduciario (macroproyectos) a los PA. Realizar mesas de trabajo de seguimiento con los PA. Verificar la informacion recibida de manera digital.</t>
  </si>
  <si>
    <t xml:space="preserve">Solicitudes contestadas de manera favorable y completa. </t>
  </si>
  <si>
    <t>Incluir en los nuevos contratos de fiducia mercantil la obligacion de que se envie dentro del informe mensual, un archivo digital con los soportes contables y contractuales del periodo objeto del informe</t>
  </si>
  <si>
    <t>1. Circular donde informe al area de contratos de la inclusion de esta obligacion en todos los contratos de fiducia mercantil a celebrarse.
2. Minuta del contrato.</t>
  </si>
  <si>
    <t>1. Actas de mesas  virtuales de seguimiento (20) 
2. Informe Mensual del proyecto del hallazgo (6)</t>
  </si>
  <si>
    <t>Dirigir  comunicación  a los responsables de allegar la información de SIRECI indicando las fechas de envio de los reportes. De esta forma resaltamos los plazos de cumplimiento de la ley y hacemos seguimiento a los reportes SIRECI</t>
  </si>
  <si>
    <t>Enviar comunicación dirigido a los responsables de la información SIRECI</t>
  </si>
  <si>
    <t xml:space="preserve">Comunicación  </t>
  </si>
  <si>
    <t>Realizar capacitación a las áreas técnicas sobre los requisitos que deben tener los estudios previos, sobre todo en la estimación de los plazos y ejecución del monto contractual.</t>
  </si>
  <si>
    <t>FILA_36</t>
  </si>
  <si>
    <t xml:space="preserve">Debilidad en el ejercicio de la planeación y del principio de responsabilidad.  </t>
  </si>
  <si>
    <t xml:space="preserve">Capacitar  a supervisores de contratos  del procedimiento de GCT-P-09 Manejo y archivo de documentos y expedientes contractuales,  dando cumplimiento al Sistema de Gestion de Calidad y  permitira el autocontrol en la ejecución de la actividad documental y archivo. </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</si>
  <si>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</si>
  <si>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 xml:space="preserve">Actualizar el formato de control de recursos girados por FONVIVIENDA a patrimonios autónomos, SRF-F 22 incluyendo el campo para saldos de excedentes fondos de Inversión Colectiva y elaborando un anexo donde se identifique el movimiento mensual de dichos fondos. </t>
  </si>
  <si>
    <t>Copia de  un comprobante manual de contabilidad donde se evidencie la segregación de funciones (registro y aprobación), Consulta a SIIF Nación II mediante comunicación.</t>
  </si>
  <si>
    <t>Elevar una consulta a la CGN para determinar si se puede parametrizar la cuenta 470510  con el auxiliar de terceros y así poder contar con  un mayor nivel de datalle para elaborar las Notas a los estados financieros.
Dependiendo de la respuesta obtenida a la consulta de recursos de terceros recibidos en los patrimonios autonomos, se realizará el detalle de la nota de la cuenta 9308.</t>
  </si>
  <si>
    <r>
      <t>Cuota Fiscal vig 2017 y 2018 (ADF): H5(2018)</t>
    </r>
    <r>
      <rPr>
        <sz val="11"/>
        <color indexed="8"/>
        <rFont val="Calibri"/>
        <family val="2"/>
        <scheme val="minor"/>
      </rPr>
      <t xml:space="preserve"> Extemporaneidad en el pago de cuota de auditaje, Fonvivienda reconoció $42.233.852,22 por concepto de interéses, la situación anteriormente presentada evidencia deficiencias en planeación de las necesidades de la entidad para cada vigencia fiscal y ejec ptal así como la inobservancia de las func establecidas en el No 6 del Dec No. 3571/ 2011</t>
    </r>
  </si>
  <si>
    <r>
      <t xml:space="preserve">Ejecución presupuestal de Inversión. H6(2018)  </t>
    </r>
    <r>
      <rPr>
        <sz val="11"/>
        <color indexed="8"/>
        <rFont val="Calibri"/>
        <family val="2"/>
        <scheme val="minor"/>
      </rPr>
      <t>La CGR denotó deficiencias en la ejecucion presupuestal de la Entidad que estarían afectando el cumplimineto de las metas propuestas en el marco de los proyectos de inversión inclumpliendo lo presuntamente lo preceptuado en el artículo 89 del EOP.</t>
    </r>
  </si>
  <si>
    <t>8(2015)</t>
  </si>
  <si>
    <t xml:space="preserve">H.8 Programa PVG I Esquema Público- Contrato CISA.EL FONDO CANCELÓ A CISA $7.152 MILLONES POR ADMINISTRACIÓN Y CUSTODIA DE 1432 VIVINDAS TERMINAS, GENERANDO USO INEFICIENTE DE LOS RECURSOS. </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</si>
  <si>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</si>
  <si>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r>
      <t xml:space="preserve">Realizar seguimiento a los procesos de asignaciones de los SFVE fase II,  desde la etapa de solicitud de potenciales beneficiarios a PS hasta las resoluciones de asignación a los hogares beneficiarios.   
</t>
    </r>
    <r>
      <rPr>
        <b/>
        <sz val="8"/>
        <rFont val="Arial"/>
        <family val="2"/>
      </rPr>
      <t/>
    </r>
  </si>
  <si>
    <t xml:space="preserve">Informe de los procesos de asignación, identificando el avance de hogares asignados por cada proyecto de vivienda. 
</t>
  </si>
  <si>
    <t xml:space="preserve">Informe </t>
  </si>
  <si>
    <t>Revisar y renegociar tarifas en el marco del contrato en PVG I suscrito entre el Fideicomiso y el contratante para la labor de administración y custodia de viviendas.</t>
  </si>
  <si>
    <t xml:space="preserve">Informe de  revisión de tarifas y/o Otrosí y/o Nuevo Contrato de Administración y Custodia de Viviendas PVG II </t>
  </si>
  <si>
    <t>Informe y/o Otrosí modificatorio y/o Nuevo Contrato de Administración y Custodia de Viviendas PVG II</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</si>
  <si>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</si>
  <si>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</si>
  <si>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</si>
  <si>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Validar la información reportada por las Fiduciarias observando que  las variaciones presentadas  sean coherentes con la ejecución del programa, de forma trimestral y reportar  al área contable para el respectivo registro, según el caso.</t>
  </si>
  <si>
    <t>Revisar  la información reportada por la Fiduciaria antes de ser  envia al area contable de FONVIVIENDA para el registro, presentando informe trimestral de seguimeinto.</t>
  </si>
  <si>
    <t>Informe trimestral de seguimiento.</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</si>
  <si>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</si>
  <si>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</si>
  <si>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</si>
  <si>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 Presentar al cierre de la vigencia 2020, el informe de variaciones significativas, frente a la viegencia anterior, donde se corroborará el cumplimiento de la ecuación contable  </t>
  </si>
  <si>
    <t xml:space="preserve">Elaborar reporte de variaciones </t>
  </si>
  <si>
    <t xml:space="preserve">REPORTE </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</si>
  <si>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</si>
  <si>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</si>
  <si>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El ente de control consideró que faltó control de verificación en el informe de variaciones (Ecuación Contable)</t>
  </si>
  <si>
    <t>Solicitar concepto a la Contaduría General de la Nación, sobre la  entrega de recursos en  administración mediante la figura de  Fiducia Mercantil.</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</si>
  <si>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</si>
  <si>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</si>
  <si>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Elaborar la conciliación anual al cierre de la vigencia 2020, del saldo contable del de la cuenta por cobrar a la DTN frente al saldo que reporta la DTN, para identificar si existen partidas conciliaorias y proceder a su depuración si hay lugar a ello.</t>
  </si>
  <si>
    <t xml:space="preserve">Hacer la conciliacion de las cifras reportadas por la DTN con el saldo de la cuenta por cobrar y realizar la depuración de saldos, si es del caso. </t>
  </si>
  <si>
    <t>CONCILIACION</t>
  </si>
  <si>
    <t>H1(2018)</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</si>
  <si>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</si>
  <si>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</si>
  <si>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</si>
  <si>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</si>
  <si>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H2(2018)</t>
  </si>
  <si>
    <t>Incumplimiento de los lineamientos relativos a los soportes de contabilidad definidos en la Norma de Proceso Contable y Sistema Documetal Contable, establecido por la CGN.</t>
  </si>
  <si>
    <t xml:space="preserve">Instruir a CAVIS UT, para que soporte en cada factura la relación de los datos de los beneficiarios, señalando nombres, apellidos e identificación. </t>
  </si>
  <si>
    <t>Instruir a CAVIS  a través de correo electrónico para que radique las cuentas de cobro, anexando la relación de beneficiarios con los datos de nombres, e identificaciones.</t>
  </si>
  <si>
    <t>H9(2018)</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</si>
  <si>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</si>
  <si>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FILA_37</t>
  </si>
  <si>
    <t>FILA_38</t>
  </si>
  <si>
    <t>FILA_39</t>
  </si>
  <si>
    <t>FILA_40</t>
  </si>
  <si>
    <t>FILA_41</t>
  </si>
  <si>
    <t>FILA_42</t>
  </si>
  <si>
    <t>FILA_43</t>
  </si>
  <si>
    <t>FILA_44</t>
  </si>
  <si>
    <t>FILA_45</t>
  </si>
  <si>
    <t>* oficio por correo electrónico.
* copia de cuenta de cobro radicada por CAVIS, evidenciando el listado de hogares beneficiarios.</t>
  </si>
  <si>
    <r>
      <rPr>
        <b/>
        <sz val="11"/>
        <rFont val="Calibri"/>
        <family val="2"/>
        <scheme val="minor"/>
      </rPr>
      <t xml:space="preserve">Cuenta 243001 CxP Subsidios Asignados (AD) </t>
    </r>
    <r>
      <rPr>
        <sz val="11"/>
        <rFont val="Calibri"/>
        <family val="2"/>
        <scheme val="minor"/>
      </rPr>
      <t>Existen órdenes de pago a favor de la UT de Cajas de Compensación Familiar para subsidio de Vivienda de Interés Social CAVIS UT, por concepto de cobros de esta entidad por gestión de los subsidios familiares de vivienda otorgados. Sin que se haya evidenciado el soporte de cada factura que relacione en detalle los datos de los beneficiarios.</t>
    </r>
  </si>
  <si>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</si>
  <si>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r>
      <rPr>
        <b/>
        <sz val="11"/>
        <rFont val="Arial"/>
        <family val="2"/>
      </rPr>
      <t xml:space="preserve">Cuenta 192603 Derechos en Fideicomiso (A) </t>
    </r>
    <r>
      <rPr>
        <sz val="11"/>
        <rFont val="Arial"/>
        <family val="2"/>
      </rPr>
      <t>El SIIF Nación II, no permite generación de terceros en donde se vean los a saldos y movimientos de las cuentas a este nivel, situación que no permite un uso de la información más acorde con la revelación de la misma.</t>
    </r>
  </si>
  <si>
    <t>En el comité financiero de cada negocio se socializará los conceptos que se presentan en los reportes de pagos. 
Presentar Informe de Efectividad.</t>
  </si>
  <si>
    <t>Consulta a la CGN mediante comunicación.
Presentar Informe de Efectividad</t>
  </si>
  <si>
    <t>Comunicación.
Informe de Efectividad</t>
  </si>
  <si>
    <t>Capacitacitar a supervisores de contratos.
Presentar informe de Efectividad.</t>
  </si>
  <si>
    <t>Comunicación y listado de asistencia.
Informe de Efectividad</t>
  </si>
  <si>
    <t>1.Acta del respectivo comité (8)
2.Informe de Efectividad (1)</t>
  </si>
  <si>
    <t>1. Mesa de trabajo con el Ministerio de Hacienda. 2. Comunicación reiterando la necesidad de contar con los recursos de manera oportuna.
3. Presentar informe de efectividad</t>
  </si>
  <si>
    <t>Acta de mesa de trabajo. 
Comunicación.
Informe de efectividad</t>
  </si>
  <si>
    <t xml:space="preserve">Registrar en las Actas de Comité Técnico del PVG II, los hechos presentados sobre la descripción detallada de las situaciones y justifaciones que dan lugar a ampliaciones de fases 5 y 6 del desarrollo de los proyectos, según el caso. 
Presentar Informe de Efectividad
</t>
  </si>
  <si>
    <t>1. Actas de Comité Técnico (6)
2. Informe de Efectividad (1)</t>
  </si>
  <si>
    <t>1. Actas de Comité Técnico (6)
2. Informe de efectividad (1)</t>
  </si>
  <si>
    <t>Comunicación y listado de asistencia.
Informe de efectividad</t>
  </si>
  <si>
    <t>Capacitar al área técnica encargada de la elaboración de los estudios previos.
Presentar informe de efectividad</t>
  </si>
  <si>
    <t>Socializar y capacitar a supervisores en el procedimiento GCT-P-09 Manejo y archivo de documentos y expedientes contractuales.
Presentar informe de efectividad</t>
  </si>
  <si>
    <t>Comunicación solicitando concepto a la CGN.
Presentar Informe de Efectividad</t>
  </si>
  <si>
    <t>Comunicación
Concepto
Informe de efectividad</t>
  </si>
  <si>
    <t>Registar los hechos presentados en las actas de comite tecnico de PVGII, sobre la descripcion detallada de las situaciones y justificaciones de fecha de terminacion y justificacion de vivienda y los soportes respectivos.
Presentar informe de efectividad</t>
  </si>
  <si>
    <t>Mesa de trabajo
Consulta a la CGN mediante comunicación.
Presentar Informe de Efectividad</t>
  </si>
  <si>
    <t>Acta Mesa de Trabajo.
Comunicación.
Informe de Efectividad</t>
  </si>
  <si>
    <t>Comunicación con la propuesta dirigido al Departamento Nacional de Planeación.
Presentar Informe de Efectividad</t>
  </si>
  <si>
    <t>Comunicación al Ministerio de Hacienda y solicitudes al Departamento Nacional de Planeación.
Presentar Informe de Efectividad</t>
  </si>
  <si>
    <t>Comunicación
Informe de Efectividad</t>
  </si>
  <si>
    <t>Mesa de trabajo
Consulta a la CGN, mediante comunicación.
Presentar Informe de Efectividad</t>
  </si>
  <si>
    <t>H1(2019)</t>
  </si>
  <si>
    <t>H2(2019)</t>
  </si>
  <si>
    <t>H3(2019)</t>
  </si>
  <si>
    <t>H4(2019)</t>
  </si>
  <si>
    <t>H5(2019)</t>
  </si>
  <si>
    <t>H6(2019)</t>
  </si>
  <si>
    <t>H7(2019)</t>
  </si>
  <si>
    <t>H8(2019)</t>
  </si>
  <si>
    <t>H9(2019)</t>
  </si>
  <si>
    <t>H10(2019)</t>
  </si>
  <si>
    <t>H11(2019)</t>
  </si>
  <si>
    <t>H12(2019)</t>
  </si>
  <si>
    <t>H13(2019)</t>
  </si>
  <si>
    <t>H16(2019)</t>
  </si>
  <si>
    <t>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</si>
</sst>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mm/yyyy;@"/>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b/>
      <sz val="8"/>
      <name val="Arial"/>
      <family val="2"/>
    </font>
    <font>
      <sz val="10"/>
      <name val="Calibri"/>
      <family val="2"/>
      <scheme val="minor"/>
    </font>
    <font>
      <b/>
      <sz val="11"/>
      <name val="Arial"/>
      <family val="2"/>
    </font>
    <font>
      <sz val="1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31">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horizontal="justify" vertical="top" wrapText="1"/>
      <protection locked="0"/>
    </xf>
    <xf numFmtId="164" fontId="0" fillId="0" borderId="3" xfId="0" applyNumberFormat="1" applyFill="1" applyBorder="1" applyAlignment="1" applyProtection="1">
      <alignment horizontal="center" vertical="center" wrapText="1"/>
      <protection locked="0"/>
    </xf>
    <xf numFmtId="1" fontId="0" fillId="0" borderId="3" xfId="0" applyNumberFormat="1" applyFill="1" applyBorder="1" applyAlignment="1" applyProtection="1">
      <alignment horizontal="center" vertical="center" wrapText="1"/>
      <protection locked="0"/>
    </xf>
    <xf numFmtId="164" fontId="0" fillId="0" borderId="3" xfId="0" applyNumberFormat="1" applyFill="1" applyBorder="1" applyAlignment="1" applyProtection="1">
      <alignment horizontal="left" vertical="top" wrapText="1"/>
      <protection locked="0"/>
    </xf>
    <xf numFmtId="0" fontId="0" fillId="0" borderId="3" xfId="0" applyFill="1" applyBorder="1" applyAlignment="1" applyProtection="1">
      <alignment horizontal="justify" vertical="top" wrapText="1"/>
      <protection locked="0"/>
    </xf>
    <xf numFmtId="0" fontId="0" fillId="0" borderId="3" xfId="0" applyFill="1" applyBorder="1" applyAlignment="1" applyProtection="1">
      <alignment horizontal="center" vertical="center" wrapText="1"/>
      <protection locked="0"/>
    </xf>
    <xf numFmtId="164" fontId="6" fillId="0" borderId="3" xfId="0" applyNumberFormat="1" applyFont="1" applyFill="1" applyBorder="1" applyAlignment="1" applyProtection="1">
      <alignment horizontal="justify" vertical="center" wrapText="1"/>
      <protection locked="0"/>
    </xf>
    <xf numFmtId="164" fontId="0" fillId="0" borderId="3" xfId="0" applyNumberFormat="1" applyFill="1" applyBorder="1" applyAlignment="1" applyProtection="1">
      <alignment horizontal="justify" vertical="center" wrapText="1"/>
      <protection locked="0"/>
    </xf>
    <xf numFmtId="0" fontId="6" fillId="0" borderId="3" xfId="0" applyFont="1" applyFill="1" applyBorder="1" applyAlignment="1" applyProtection="1">
      <alignment horizontal="justify" vertical="top" wrapText="1"/>
      <protection locked="0"/>
    </xf>
    <xf numFmtId="165" fontId="0" fillId="0" borderId="3" xfId="0" applyNumberFormat="1" applyFill="1" applyBorder="1" applyAlignment="1" applyProtection="1">
      <alignment horizontal="center" vertical="center" wrapText="1"/>
      <protection locked="0"/>
    </xf>
    <xf numFmtId="0" fontId="2" fillId="2" borderId="4" xfId="0" applyFont="1" applyFill="1" applyBorder="1" applyAlignment="1">
      <alignment horizontal="center" vertical="center"/>
    </xf>
    <xf numFmtId="0" fontId="0" fillId="3" borderId="3" xfId="0" applyFill="1" applyBorder="1" applyAlignment="1" applyProtection="1">
      <alignment vertical="center"/>
      <protection locked="0"/>
    </xf>
    <xf numFmtId="0" fontId="0" fillId="0" borderId="3" xfId="0" applyBorder="1"/>
    <xf numFmtId="0" fontId="0" fillId="3" borderId="3" xfId="0" applyFill="1" applyBorder="1" applyAlignment="1" applyProtection="1">
      <alignment horizontal="center" vertical="center"/>
      <protection locked="0"/>
    </xf>
    <xf numFmtId="0" fontId="0" fillId="0" borderId="3" xfId="0" applyBorder="1" applyAlignment="1">
      <alignment horizontal="center" vertical="center"/>
    </xf>
    <xf numFmtId="0" fontId="7" fillId="0" borderId="3" xfId="0" applyFont="1" applyFill="1" applyBorder="1" applyAlignment="1" applyProtection="1">
      <alignment horizontal="justify" vertical="top" wrapText="1"/>
      <protection locked="0"/>
    </xf>
    <xf numFmtId="0" fontId="0" fillId="0" borderId="3" xfId="0" applyFill="1" applyBorder="1" applyAlignment="1">
      <alignment vertical="top" wrapText="1"/>
    </xf>
    <xf numFmtId="0" fontId="6" fillId="0" borderId="3" xfId="0" applyFont="1" applyFill="1" applyBorder="1" applyAlignment="1" applyProtection="1">
      <alignment horizontal="justify" vertical="top"/>
      <protection locked="0"/>
    </xf>
    <xf numFmtId="0" fontId="8" fillId="0" borderId="3" xfId="0" applyFont="1" applyFill="1" applyBorder="1" applyAlignment="1" applyProtection="1">
      <alignment horizontal="justify" vertical="top" wrapText="1"/>
      <protection locked="0"/>
    </xf>
    <xf numFmtId="165" fontId="0" fillId="0" borderId="3" xfId="0" applyNumberFormat="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xf>
    <xf numFmtId="1" fontId="10" fillId="0" borderId="3" xfId="0" applyNumberFormat="1" applyFont="1" applyFill="1" applyBorder="1" applyAlignment="1" applyProtection="1">
      <alignment horizontal="center" vertical="center" wrapText="1"/>
      <protection locked="0"/>
    </xf>
    <xf numFmtId="0" fontId="0" fillId="0" borderId="3" xfId="0" applyFont="1" applyFill="1" applyBorder="1" applyAlignment="1" applyProtection="1">
      <alignment horizontal="justify" vertical="top" wrapText="1"/>
      <protection locked="0"/>
    </xf>
    <xf numFmtId="0" fontId="0" fillId="0" borderId="3" xfId="0" applyFill="1" applyBorder="1" applyAlignment="1" applyProtection="1">
      <alignment horizontal="center" vertical="top" wrapText="1"/>
      <protection locked="0"/>
    </xf>
    <xf numFmtId="0" fontId="2"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Normal="100" workbookViewId="0">
      <selection activeCell="D10" sqref="D1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43994</v>
      </c>
    </row>
    <row r="6" spans="1:15" x14ac:dyDescent="0.25">
      <c r="B6" s="1" t="s">
        <v>7</v>
      </c>
      <c r="C6" s="1">
        <v>0</v>
      </c>
      <c r="D6" s="1" t="s">
        <v>8</v>
      </c>
    </row>
    <row r="8" spans="1:15" x14ac:dyDescent="0.25">
      <c r="A8" s="1" t="s">
        <v>9</v>
      </c>
      <c r="B8" s="29" t="s">
        <v>10</v>
      </c>
      <c r="C8" s="30"/>
      <c r="D8" s="30"/>
      <c r="E8" s="30"/>
      <c r="F8" s="30"/>
      <c r="G8" s="30"/>
      <c r="H8" s="30"/>
      <c r="I8" s="30"/>
      <c r="J8" s="30"/>
      <c r="K8" s="30"/>
      <c r="L8" s="30"/>
      <c r="M8" s="30"/>
      <c r="N8" s="30"/>
      <c r="O8" s="3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5" t="s">
        <v>11</v>
      </c>
      <c r="D10" s="15" t="s">
        <v>12</v>
      </c>
      <c r="E10" s="15" t="s">
        <v>13</v>
      </c>
      <c r="F10" s="15" t="s">
        <v>14</v>
      </c>
      <c r="G10" s="15" t="s">
        <v>15</v>
      </c>
      <c r="H10" s="15" t="s">
        <v>16</v>
      </c>
      <c r="I10" s="15" t="s">
        <v>17</v>
      </c>
      <c r="J10" s="15" t="s">
        <v>18</v>
      </c>
      <c r="K10" s="15" t="s">
        <v>19</v>
      </c>
      <c r="L10" s="15" t="s">
        <v>20</v>
      </c>
      <c r="M10" s="15" t="s">
        <v>21</v>
      </c>
      <c r="N10" s="15" t="s">
        <v>22</v>
      </c>
      <c r="O10" s="15" t="s">
        <v>23</v>
      </c>
    </row>
    <row r="11" spans="1:15" ht="225" x14ac:dyDescent="0.25">
      <c r="A11" s="1">
        <v>1</v>
      </c>
      <c r="B11" t="s">
        <v>24</v>
      </c>
      <c r="C11" s="16" t="s">
        <v>25</v>
      </c>
      <c r="D11" s="9" t="s">
        <v>276</v>
      </c>
      <c r="E11" s="20" t="s">
        <v>73</v>
      </c>
      <c r="F11" s="5" t="s">
        <v>193</v>
      </c>
      <c r="G11" s="5" t="s">
        <v>194</v>
      </c>
      <c r="H11" s="5" t="s">
        <v>156</v>
      </c>
      <c r="I11" s="6" t="s">
        <v>155</v>
      </c>
      <c r="J11" s="7">
        <v>2</v>
      </c>
      <c r="K11" s="14">
        <v>44013</v>
      </c>
      <c r="L11" s="14">
        <v>44196</v>
      </c>
      <c r="M11" s="26">
        <f t="shared" ref="M11:M55" si="0">(L11-K11)/7</f>
        <v>26.142857142857142</v>
      </c>
      <c r="N11" s="18">
        <v>0</v>
      </c>
      <c r="O11" s="9"/>
    </row>
    <row r="12" spans="1:15" ht="195" x14ac:dyDescent="0.25">
      <c r="A12" s="3">
        <v>2</v>
      </c>
      <c r="B12" s="4" t="s">
        <v>27</v>
      </c>
      <c r="C12" s="16" t="s">
        <v>25</v>
      </c>
      <c r="D12" s="9" t="s">
        <v>277</v>
      </c>
      <c r="E12" s="20" t="s">
        <v>74</v>
      </c>
      <c r="F12" s="21" t="s">
        <v>98</v>
      </c>
      <c r="G12" s="5" t="s">
        <v>120</v>
      </c>
      <c r="H12" s="5" t="s">
        <v>139</v>
      </c>
      <c r="I12" s="5" t="s">
        <v>195</v>
      </c>
      <c r="J12" s="7">
        <v>2</v>
      </c>
      <c r="K12" s="14">
        <v>44013</v>
      </c>
      <c r="L12" s="14">
        <v>44196</v>
      </c>
      <c r="M12" s="26">
        <f t="shared" si="0"/>
        <v>26.142857142857142</v>
      </c>
      <c r="N12" s="19">
        <v>0</v>
      </c>
      <c r="O12" s="9"/>
    </row>
    <row r="13" spans="1:15" ht="210" x14ac:dyDescent="0.25">
      <c r="A13" s="3">
        <v>3</v>
      </c>
      <c r="B13" s="4" t="s">
        <v>28</v>
      </c>
      <c r="C13" s="16" t="s">
        <v>25</v>
      </c>
      <c r="D13" s="9" t="s">
        <v>278</v>
      </c>
      <c r="E13" s="20" t="s">
        <v>75</v>
      </c>
      <c r="F13" s="5" t="s">
        <v>99</v>
      </c>
      <c r="G13" s="5" t="s">
        <v>159</v>
      </c>
      <c r="H13" s="5" t="s">
        <v>157</v>
      </c>
      <c r="I13" s="8" t="s">
        <v>158</v>
      </c>
      <c r="J13" s="7">
        <v>3</v>
      </c>
      <c r="K13" s="14">
        <v>44013</v>
      </c>
      <c r="L13" s="14">
        <v>44196</v>
      </c>
      <c r="M13" s="26">
        <f t="shared" si="0"/>
        <v>26.142857142857142</v>
      </c>
      <c r="N13" s="19">
        <v>0</v>
      </c>
      <c r="O13" s="9"/>
    </row>
    <row r="14" spans="1:15" ht="225" x14ac:dyDescent="0.25">
      <c r="A14" s="3">
        <v>4</v>
      </c>
      <c r="B14" s="4" t="s">
        <v>29</v>
      </c>
      <c r="C14" s="16" t="s">
        <v>25</v>
      </c>
      <c r="D14" s="9" t="s">
        <v>279</v>
      </c>
      <c r="E14" s="20" t="s">
        <v>76</v>
      </c>
      <c r="F14" s="5" t="s">
        <v>100</v>
      </c>
      <c r="G14" s="5" t="s">
        <v>160</v>
      </c>
      <c r="H14" s="5" t="s">
        <v>162</v>
      </c>
      <c r="I14" s="6" t="s">
        <v>161</v>
      </c>
      <c r="J14" s="7">
        <v>2</v>
      </c>
      <c r="K14" s="14">
        <v>44013</v>
      </c>
      <c r="L14" s="14">
        <v>44196</v>
      </c>
      <c r="M14" s="26">
        <f t="shared" si="0"/>
        <v>26.142857142857142</v>
      </c>
      <c r="N14" s="19">
        <v>0</v>
      </c>
      <c r="O14" s="9"/>
    </row>
    <row r="15" spans="1:15" ht="195" x14ac:dyDescent="0.25">
      <c r="A15" s="3">
        <v>5</v>
      </c>
      <c r="B15" s="4" t="s">
        <v>30</v>
      </c>
      <c r="C15" s="16" t="s">
        <v>25</v>
      </c>
      <c r="D15" s="9" t="s">
        <v>280</v>
      </c>
      <c r="E15" s="20" t="s">
        <v>77</v>
      </c>
      <c r="F15" s="5" t="s">
        <v>163</v>
      </c>
      <c r="G15" s="5" t="s">
        <v>122</v>
      </c>
      <c r="H15" s="5" t="s">
        <v>253</v>
      </c>
      <c r="I15" s="6" t="s">
        <v>258</v>
      </c>
      <c r="J15" s="7">
        <v>9</v>
      </c>
      <c r="K15" s="14">
        <v>44013</v>
      </c>
      <c r="L15" s="14">
        <v>44196</v>
      </c>
      <c r="M15" s="26">
        <f t="shared" si="0"/>
        <v>26.142857142857142</v>
      </c>
      <c r="N15" s="19">
        <v>0</v>
      </c>
      <c r="O15" s="9"/>
    </row>
    <row r="16" spans="1:15" ht="210" x14ac:dyDescent="0.25">
      <c r="A16" s="3">
        <v>6</v>
      </c>
      <c r="B16" s="4" t="s">
        <v>31</v>
      </c>
      <c r="C16" s="16" t="s">
        <v>25</v>
      </c>
      <c r="D16" s="9" t="s">
        <v>281</v>
      </c>
      <c r="E16" s="20" t="s">
        <v>78</v>
      </c>
      <c r="F16" s="5" t="s">
        <v>101</v>
      </c>
      <c r="G16" s="5" t="s">
        <v>121</v>
      </c>
      <c r="H16" s="5" t="s">
        <v>275</v>
      </c>
      <c r="I16" s="6" t="s">
        <v>271</v>
      </c>
      <c r="J16" s="7">
        <v>3</v>
      </c>
      <c r="K16" s="14">
        <v>44013</v>
      </c>
      <c r="L16" s="14">
        <v>44196</v>
      </c>
      <c r="M16" s="26">
        <f t="shared" si="0"/>
        <v>26.142857142857142</v>
      </c>
      <c r="N16" s="19">
        <v>0</v>
      </c>
      <c r="O16" s="9"/>
    </row>
    <row r="17" spans="1:15" ht="255" x14ac:dyDescent="0.25">
      <c r="A17" s="3">
        <v>7</v>
      </c>
      <c r="B17" s="4" t="s">
        <v>32</v>
      </c>
      <c r="C17" s="16" t="s">
        <v>25</v>
      </c>
      <c r="D17" s="9" t="s">
        <v>282</v>
      </c>
      <c r="E17" s="20" t="s">
        <v>79</v>
      </c>
      <c r="F17" s="5" t="s">
        <v>102</v>
      </c>
      <c r="G17" s="5" t="s">
        <v>121</v>
      </c>
      <c r="H17" s="5" t="s">
        <v>270</v>
      </c>
      <c r="I17" s="6" t="s">
        <v>271</v>
      </c>
      <c r="J17" s="7">
        <v>3</v>
      </c>
      <c r="K17" s="14">
        <v>44013</v>
      </c>
      <c r="L17" s="14">
        <v>44196</v>
      </c>
      <c r="M17" s="26">
        <f t="shared" si="0"/>
        <v>26.142857142857142</v>
      </c>
      <c r="N17" s="19">
        <v>0</v>
      </c>
      <c r="O17" s="9"/>
    </row>
    <row r="18" spans="1:15" ht="300" x14ac:dyDescent="0.25">
      <c r="A18" s="3">
        <v>8</v>
      </c>
      <c r="B18" s="4" t="s">
        <v>33</v>
      </c>
      <c r="C18" s="16" t="s">
        <v>25</v>
      </c>
      <c r="D18" s="9" t="s">
        <v>283</v>
      </c>
      <c r="E18" s="20" t="s">
        <v>80</v>
      </c>
      <c r="F18" s="5" t="s">
        <v>103</v>
      </c>
      <c r="G18" s="5" t="s">
        <v>196</v>
      </c>
      <c r="H18" s="5" t="s">
        <v>254</v>
      </c>
      <c r="I18" s="6" t="s">
        <v>255</v>
      </c>
      <c r="J18" s="7">
        <v>2</v>
      </c>
      <c r="K18" s="14">
        <v>44013</v>
      </c>
      <c r="L18" s="14">
        <v>44196</v>
      </c>
      <c r="M18" s="26">
        <f t="shared" si="0"/>
        <v>26.142857142857142</v>
      </c>
      <c r="N18" s="19">
        <v>0</v>
      </c>
      <c r="O18" s="9"/>
    </row>
    <row r="19" spans="1:15" ht="165" x14ac:dyDescent="0.25">
      <c r="A19" s="3">
        <v>9</v>
      </c>
      <c r="B19" s="4" t="s">
        <v>34</v>
      </c>
      <c r="C19" s="16" t="s">
        <v>25</v>
      </c>
      <c r="D19" s="9" t="s">
        <v>284</v>
      </c>
      <c r="E19" s="20" t="s">
        <v>81</v>
      </c>
      <c r="F19" s="13" t="s">
        <v>104</v>
      </c>
      <c r="G19" s="9" t="s">
        <v>164</v>
      </c>
      <c r="H19" s="9" t="s">
        <v>140</v>
      </c>
      <c r="I19" s="9" t="s">
        <v>151</v>
      </c>
      <c r="J19" s="9">
        <v>6</v>
      </c>
      <c r="K19" s="14">
        <v>44013</v>
      </c>
      <c r="L19" s="14">
        <v>44196</v>
      </c>
      <c r="M19" s="26">
        <f t="shared" si="0"/>
        <v>26.142857142857142</v>
      </c>
      <c r="N19" s="19">
        <v>0</v>
      </c>
      <c r="O19" s="9"/>
    </row>
    <row r="20" spans="1:15" ht="225" x14ac:dyDescent="0.25">
      <c r="A20" s="3">
        <v>10</v>
      </c>
      <c r="B20" s="4" t="s">
        <v>35</v>
      </c>
      <c r="C20" s="16" t="s">
        <v>25</v>
      </c>
      <c r="D20" s="9" t="s">
        <v>285</v>
      </c>
      <c r="E20" s="20" t="s">
        <v>82</v>
      </c>
      <c r="F20" s="5" t="s">
        <v>105</v>
      </c>
      <c r="G20" s="5" t="s">
        <v>165</v>
      </c>
      <c r="H20" s="5" t="s">
        <v>272</v>
      </c>
      <c r="I20" s="6" t="s">
        <v>255</v>
      </c>
      <c r="J20" s="7">
        <v>2</v>
      </c>
      <c r="K20" s="14">
        <v>44013</v>
      </c>
      <c r="L20" s="14">
        <v>44196</v>
      </c>
      <c r="M20" s="26">
        <f t="shared" si="0"/>
        <v>26.142857142857142</v>
      </c>
      <c r="N20" s="19">
        <v>0</v>
      </c>
      <c r="O20" s="9"/>
    </row>
    <row r="21" spans="1:15" ht="225" x14ac:dyDescent="0.25">
      <c r="A21" s="3">
        <v>11</v>
      </c>
      <c r="B21" s="4" t="s">
        <v>36</v>
      </c>
      <c r="C21" s="16" t="s">
        <v>25</v>
      </c>
      <c r="D21" s="9" t="s">
        <v>286</v>
      </c>
      <c r="E21" s="20" t="s">
        <v>83</v>
      </c>
      <c r="F21" s="5" t="s">
        <v>106</v>
      </c>
      <c r="G21" s="5" t="s">
        <v>165</v>
      </c>
      <c r="H21" s="5" t="s">
        <v>272</v>
      </c>
      <c r="I21" s="6" t="s">
        <v>255</v>
      </c>
      <c r="J21" s="7">
        <v>2</v>
      </c>
      <c r="K21" s="14">
        <v>44013</v>
      </c>
      <c r="L21" s="14">
        <v>44196</v>
      </c>
      <c r="M21" s="26">
        <f t="shared" si="0"/>
        <v>26.142857142857142</v>
      </c>
      <c r="N21" s="19">
        <v>0</v>
      </c>
      <c r="O21" s="9"/>
    </row>
    <row r="22" spans="1:15" ht="210" x14ac:dyDescent="0.25">
      <c r="A22" s="3">
        <v>12</v>
      </c>
      <c r="B22" s="4" t="s">
        <v>37</v>
      </c>
      <c r="C22" s="16" t="s">
        <v>25</v>
      </c>
      <c r="D22" s="9" t="s">
        <v>287</v>
      </c>
      <c r="E22" s="20" t="s">
        <v>84</v>
      </c>
      <c r="F22" s="5" t="s">
        <v>107</v>
      </c>
      <c r="G22" s="5" t="s">
        <v>123</v>
      </c>
      <c r="H22" s="5" t="s">
        <v>166</v>
      </c>
      <c r="I22" s="6" t="s">
        <v>152</v>
      </c>
      <c r="J22" s="7">
        <v>1</v>
      </c>
      <c r="K22" s="14">
        <v>44013</v>
      </c>
      <c r="L22" s="14">
        <v>44196</v>
      </c>
      <c r="M22" s="26">
        <f t="shared" si="0"/>
        <v>26.142857142857142</v>
      </c>
      <c r="N22" s="19">
        <v>0</v>
      </c>
      <c r="O22" s="9"/>
    </row>
    <row r="23" spans="1:15" ht="225" x14ac:dyDescent="0.25">
      <c r="A23" s="3">
        <v>13</v>
      </c>
      <c r="B23" s="4" t="s">
        <v>38</v>
      </c>
      <c r="C23" s="16" t="s">
        <v>25</v>
      </c>
      <c r="D23" s="9" t="s">
        <v>287</v>
      </c>
      <c r="E23" s="20" t="s">
        <v>84</v>
      </c>
      <c r="F23" s="9" t="s">
        <v>108</v>
      </c>
      <c r="G23" s="9" t="s">
        <v>124</v>
      </c>
      <c r="H23" s="10" t="s">
        <v>256</v>
      </c>
      <c r="I23" s="10" t="s">
        <v>257</v>
      </c>
      <c r="J23" s="10">
        <v>3</v>
      </c>
      <c r="K23" s="14">
        <v>44013</v>
      </c>
      <c r="L23" s="14">
        <v>44195</v>
      </c>
      <c r="M23" s="26">
        <f t="shared" si="0"/>
        <v>26</v>
      </c>
      <c r="N23" s="19">
        <v>0</v>
      </c>
      <c r="O23" s="9"/>
    </row>
    <row r="24" spans="1:15" ht="165" x14ac:dyDescent="0.25">
      <c r="A24" s="3">
        <v>14</v>
      </c>
      <c r="B24" s="4" t="s">
        <v>39</v>
      </c>
      <c r="C24" s="16" t="s">
        <v>25</v>
      </c>
      <c r="D24" s="9" t="s">
        <v>288</v>
      </c>
      <c r="E24" s="20" t="s">
        <v>198</v>
      </c>
      <c r="F24" s="5" t="s">
        <v>109</v>
      </c>
      <c r="G24" s="5" t="s">
        <v>167</v>
      </c>
      <c r="H24" s="5" t="s">
        <v>273</v>
      </c>
      <c r="I24" s="6" t="s">
        <v>274</v>
      </c>
      <c r="J24" s="7">
        <v>2</v>
      </c>
      <c r="K24" s="14">
        <v>44013</v>
      </c>
      <c r="L24" s="14">
        <v>44196</v>
      </c>
      <c r="M24" s="26">
        <f t="shared" si="0"/>
        <v>26.142857142857142</v>
      </c>
      <c r="N24" s="19">
        <v>0</v>
      </c>
      <c r="O24" s="9"/>
    </row>
    <row r="25" spans="1:15" ht="240" x14ac:dyDescent="0.25">
      <c r="A25" s="3">
        <v>15</v>
      </c>
      <c r="B25" s="4" t="s">
        <v>40</v>
      </c>
      <c r="C25" s="16" t="s">
        <v>25</v>
      </c>
      <c r="D25" s="9" t="s">
        <v>61</v>
      </c>
      <c r="E25" s="20" t="s">
        <v>85</v>
      </c>
      <c r="F25" s="5" t="s">
        <v>110</v>
      </c>
      <c r="G25" s="11" t="s">
        <v>168</v>
      </c>
      <c r="H25" s="12" t="s">
        <v>141</v>
      </c>
      <c r="I25" s="6" t="s">
        <v>169</v>
      </c>
      <c r="J25" s="7">
        <v>1</v>
      </c>
      <c r="K25" s="14">
        <v>44013</v>
      </c>
      <c r="L25" s="14">
        <v>44196</v>
      </c>
      <c r="M25" s="26">
        <f t="shared" si="0"/>
        <v>26.142857142857142</v>
      </c>
      <c r="N25" s="19">
        <v>0</v>
      </c>
      <c r="O25" s="9"/>
    </row>
    <row r="26" spans="1:15" ht="225" x14ac:dyDescent="0.25">
      <c r="A26" s="3">
        <v>16</v>
      </c>
      <c r="B26" s="4" t="s">
        <v>41</v>
      </c>
      <c r="C26" s="16" t="s">
        <v>25</v>
      </c>
      <c r="D26" s="9" t="s">
        <v>62</v>
      </c>
      <c r="E26" s="20" t="s">
        <v>86</v>
      </c>
      <c r="F26" s="5" t="s">
        <v>111</v>
      </c>
      <c r="G26" s="5" t="s">
        <v>125</v>
      </c>
      <c r="H26" s="5" t="s">
        <v>259</v>
      </c>
      <c r="I26" s="6" t="s">
        <v>260</v>
      </c>
      <c r="J26" s="7">
        <v>3</v>
      </c>
      <c r="K26" s="14">
        <v>44013</v>
      </c>
      <c r="L26" s="14">
        <v>44196</v>
      </c>
      <c r="M26" s="26">
        <f t="shared" si="0"/>
        <v>26.142857142857142</v>
      </c>
      <c r="N26" s="19">
        <v>0</v>
      </c>
      <c r="O26" s="9"/>
    </row>
    <row r="27" spans="1:15" ht="210" x14ac:dyDescent="0.25">
      <c r="A27" s="3">
        <v>17</v>
      </c>
      <c r="B27" s="4" t="s">
        <v>42</v>
      </c>
      <c r="C27" s="16" t="s">
        <v>25</v>
      </c>
      <c r="D27" s="9" t="s">
        <v>289</v>
      </c>
      <c r="E27" s="20" t="s">
        <v>197</v>
      </c>
      <c r="F27" s="5" t="s">
        <v>112</v>
      </c>
      <c r="G27" s="5" t="s">
        <v>125</v>
      </c>
      <c r="H27" s="5" t="s">
        <v>259</v>
      </c>
      <c r="I27" s="6" t="s">
        <v>260</v>
      </c>
      <c r="J27" s="7">
        <v>3</v>
      </c>
      <c r="K27" s="14">
        <v>44013</v>
      </c>
      <c r="L27" s="14">
        <v>44196</v>
      </c>
      <c r="M27" s="26">
        <f t="shared" si="0"/>
        <v>26.142857142857142</v>
      </c>
      <c r="N27" s="19">
        <v>0</v>
      </c>
      <c r="O27" s="9"/>
    </row>
    <row r="28" spans="1:15" ht="210" x14ac:dyDescent="0.25">
      <c r="A28" s="3">
        <v>18</v>
      </c>
      <c r="B28" s="4" t="s">
        <v>43</v>
      </c>
      <c r="C28" s="16" t="s">
        <v>25</v>
      </c>
      <c r="D28" s="9" t="s">
        <v>63</v>
      </c>
      <c r="E28" s="20" t="s">
        <v>87</v>
      </c>
      <c r="F28" s="13" t="s">
        <v>113</v>
      </c>
      <c r="G28" s="22" t="s">
        <v>126</v>
      </c>
      <c r="H28" s="13" t="s">
        <v>142</v>
      </c>
      <c r="I28" s="9" t="s">
        <v>170</v>
      </c>
      <c r="J28" s="28">
        <v>1</v>
      </c>
      <c r="K28" s="14">
        <v>44013</v>
      </c>
      <c r="L28" s="14">
        <v>44119</v>
      </c>
      <c r="M28" s="26">
        <f t="shared" si="0"/>
        <v>15.142857142857142</v>
      </c>
      <c r="N28" s="19">
        <v>0</v>
      </c>
      <c r="O28" s="9"/>
    </row>
    <row r="29" spans="1:15" ht="210" x14ac:dyDescent="0.25">
      <c r="A29" s="3">
        <v>19</v>
      </c>
      <c r="B29" s="4" t="s">
        <v>44</v>
      </c>
      <c r="C29" s="16" t="s">
        <v>25</v>
      </c>
      <c r="D29" s="9" t="s">
        <v>63</v>
      </c>
      <c r="E29" s="20" t="s">
        <v>87</v>
      </c>
      <c r="F29" s="13" t="s">
        <v>113</v>
      </c>
      <c r="G29" s="9" t="s">
        <v>127</v>
      </c>
      <c r="H29" s="9" t="s">
        <v>143</v>
      </c>
      <c r="I29" s="9" t="s">
        <v>171</v>
      </c>
      <c r="J29" s="28">
        <v>4</v>
      </c>
      <c r="K29" s="14">
        <v>44013</v>
      </c>
      <c r="L29" s="14">
        <v>44185</v>
      </c>
      <c r="M29" s="26">
        <f t="shared" si="0"/>
        <v>24.571428571428573</v>
      </c>
      <c r="N29" s="19">
        <v>0</v>
      </c>
      <c r="O29" s="9"/>
    </row>
    <row r="30" spans="1:15" ht="225" x14ac:dyDescent="0.25">
      <c r="A30" s="3">
        <v>20</v>
      </c>
      <c r="B30" s="4" t="s">
        <v>45</v>
      </c>
      <c r="C30" s="16" t="s">
        <v>25</v>
      </c>
      <c r="D30" s="13" t="s">
        <v>64</v>
      </c>
      <c r="E30" s="23" t="s">
        <v>88</v>
      </c>
      <c r="F30" s="13" t="s">
        <v>114</v>
      </c>
      <c r="G30" s="9" t="s">
        <v>128</v>
      </c>
      <c r="H30" s="13" t="s">
        <v>261</v>
      </c>
      <c r="I30" s="9" t="s">
        <v>262</v>
      </c>
      <c r="J30" s="28">
        <v>7</v>
      </c>
      <c r="K30" s="14">
        <v>44013</v>
      </c>
      <c r="L30" s="14">
        <v>44185</v>
      </c>
      <c r="M30" s="26">
        <f t="shared" si="0"/>
        <v>24.571428571428573</v>
      </c>
      <c r="N30" s="19">
        <v>0</v>
      </c>
      <c r="O30" s="9"/>
    </row>
    <row r="31" spans="1:15" ht="270" x14ac:dyDescent="0.25">
      <c r="A31" s="3">
        <v>21</v>
      </c>
      <c r="B31" s="4" t="s">
        <v>46</v>
      </c>
      <c r="C31" s="16" t="s">
        <v>25</v>
      </c>
      <c r="D31" s="13" t="s">
        <v>64</v>
      </c>
      <c r="E31" s="23" t="s">
        <v>88</v>
      </c>
      <c r="F31" s="13" t="s">
        <v>114</v>
      </c>
      <c r="G31" s="13" t="s">
        <v>134</v>
      </c>
      <c r="H31" s="13" t="s">
        <v>144</v>
      </c>
      <c r="I31" s="9" t="s">
        <v>153</v>
      </c>
      <c r="J31" s="28">
        <v>1</v>
      </c>
      <c r="K31" s="14">
        <v>44013</v>
      </c>
      <c r="L31" s="14">
        <v>44185</v>
      </c>
      <c r="M31" s="26">
        <f t="shared" si="0"/>
        <v>24.571428571428573</v>
      </c>
      <c r="N31" s="19">
        <v>0</v>
      </c>
      <c r="O31" s="9"/>
    </row>
    <row r="32" spans="1:15" ht="195" x14ac:dyDescent="0.25">
      <c r="A32" s="3">
        <v>22</v>
      </c>
      <c r="B32" s="4" t="s">
        <v>47</v>
      </c>
      <c r="C32" s="16" t="s">
        <v>25</v>
      </c>
      <c r="D32" s="13" t="s">
        <v>65</v>
      </c>
      <c r="E32" s="23" t="s">
        <v>89</v>
      </c>
      <c r="F32" s="13" t="s">
        <v>115</v>
      </c>
      <c r="G32" s="9" t="s">
        <v>172</v>
      </c>
      <c r="H32" s="9" t="s">
        <v>173</v>
      </c>
      <c r="I32" s="9" t="s">
        <v>174</v>
      </c>
      <c r="J32" s="28">
        <v>4</v>
      </c>
      <c r="K32" s="14">
        <v>44044</v>
      </c>
      <c r="L32" s="14">
        <v>44185</v>
      </c>
      <c r="M32" s="26">
        <f t="shared" si="0"/>
        <v>20.142857142857142</v>
      </c>
      <c r="N32" s="19">
        <v>0</v>
      </c>
      <c r="O32" s="9"/>
    </row>
    <row r="33" spans="1:15" ht="195" x14ac:dyDescent="0.25">
      <c r="A33" s="3">
        <v>23</v>
      </c>
      <c r="B33" s="4" t="s">
        <v>48</v>
      </c>
      <c r="C33" s="16" t="s">
        <v>25</v>
      </c>
      <c r="D33" s="13" t="s">
        <v>65</v>
      </c>
      <c r="E33" s="23" t="s">
        <v>89</v>
      </c>
      <c r="F33" s="13" t="s">
        <v>115</v>
      </c>
      <c r="G33" s="13" t="s">
        <v>129</v>
      </c>
      <c r="H33" s="9" t="s">
        <v>175</v>
      </c>
      <c r="I33" s="9" t="s">
        <v>176</v>
      </c>
      <c r="J33" s="28">
        <v>1</v>
      </c>
      <c r="K33" s="14">
        <v>44022</v>
      </c>
      <c r="L33" s="14">
        <v>44074</v>
      </c>
      <c r="M33" s="26">
        <f t="shared" si="0"/>
        <v>7.4285714285714288</v>
      </c>
      <c r="N33" s="19">
        <v>0</v>
      </c>
      <c r="O33" s="9"/>
    </row>
    <row r="34" spans="1:15" ht="270" x14ac:dyDescent="0.25">
      <c r="A34" s="3">
        <v>24</v>
      </c>
      <c r="B34" s="4" t="s">
        <v>49</v>
      </c>
      <c r="C34" s="16" t="s">
        <v>25</v>
      </c>
      <c r="D34" s="13" t="s">
        <v>66</v>
      </c>
      <c r="E34" s="23" t="s">
        <v>90</v>
      </c>
      <c r="F34" s="13" t="s">
        <v>177</v>
      </c>
      <c r="G34" s="13" t="s">
        <v>130</v>
      </c>
      <c r="H34" s="9" t="s">
        <v>269</v>
      </c>
      <c r="I34" s="9" t="s">
        <v>263</v>
      </c>
      <c r="J34" s="28">
        <v>7</v>
      </c>
      <c r="K34" s="14">
        <v>44013</v>
      </c>
      <c r="L34" s="14">
        <v>44185</v>
      </c>
      <c r="M34" s="26">
        <f t="shared" si="0"/>
        <v>24.571428571428573</v>
      </c>
      <c r="N34" s="19">
        <v>0</v>
      </c>
      <c r="O34" s="9"/>
    </row>
    <row r="35" spans="1:15" ht="285" x14ac:dyDescent="0.25">
      <c r="A35" s="3">
        <v>25</v>
      </c>
      <c r="B35" s="4" t="s">
        <v>50</v>
      </c>
      <c r="C35" s="16" t="s">
        <v>25</v>
      </c>
      <c r="D35" s="13" t="s">
        <v>66</v>
      </c>
      <c r="E35" s="23" t="s">
        <v>97</v>
      </c>
      <c r="F35" s="13" t="s">
        <v>177</v>
      </c>
      <c r="G35" s="9" t="s">
        <v>131</v>
      </c>
      <c r="H35" s="9" t="s">
        <v>145</v>
      </c>
      <c r="I35" s="9" t="s">
        <v>154</v>
      </c>
      <c r="J35" s="28">
        <v>1</v>
      </c>
      <c r="K35" s="14">
        <v>44013</v>
      </c>
      <c r="L35" s="14">
        <v>44073</v>
      </c>
      <c r="M35" s="26">
        <f t="shared" si="0"/>
        <v>8.5714285714285712</v>
      </c>
      <c r="N35" s="19">
        <v>0</v>
      </c>
      <c r="O35" s="9"/>
    </row>
    <row r="36" spans="1:15" ht="210" x14ac:dyDescent="0.25">
      <c r="A36" s="3">
        <v>26</v>
      </c>
      <c r="B36" s="4" t="s">
        <v>51</v>
      </c>
      <c r="C36" s="16" t="s">
        <v>25</v>
      </c>
      <c r="D36" s="13" t="s">
        <v>67</v>
      </c>
      <c r="E36" s="23" t="s">
        <v>91</v>
      </c>
      <c r="F36" s="13" t="s">
        <v>178</v>
      </c>
      <c r="G36" s="9" t="s">
        <v>132</v>
      </c>
      <c r="H36" s="9" t="s">
        <v>146</v>
      </c>
      <c r="I36" s="9" t="s">
        <v>262</v>
      </c>
      <c r="J36" s="28">
        <v>7</v>
      </c>
      <c r="K36" s="24">
        <v>44013</v>
      </c>
      <c r="L36" s="24">
        <v>44185</v>
      </c>
      <c r="M36" s="26">
        <f t="shared" si="0"/>
        <v>24.571428571428573</v>
      </c>
      <c r="N36" s="19">
        <v>0</v>
      </c>
      <c r="O36" s="9"/>
    </row>
    <row r="37" spans="1:15" ht="270" x14ac:dyDescent="0.25">
      <c r="A37" s="3">
        <v>27</v>
      </c>
      <c r="B37" s="4" t="s">
        <v>52</v>
      </c>
      <c r="C37" s="16" t="s">
        <v>25</v>
      </c>
      <c r="D37" s="13" t="s">
        <v>67</v>
      </c>
      <c r="E37" s="23" t="s">
        <v>91</v>
      </c>
      <c r="F37" s="13" t="s">
        <v>178</v>
      </c>
      <c r="G37" s="9" t="s">
        <v>133</v>
      </c>
      <c r="H37" s="9" t="s">
        <v>147</v>
      </c>
      <c r="I37" s="9" t="s">
        <v>154</v>
      </c>
      <c r="J37" s="28">
        <v>1</v>
      </c>
      <c r="K37" s="24">
        <v>44013</v>
      </c>
      <c r="L37" s="24">
        <v>44073</v>
      </c>
      <c r="M37" s="26">
        <f t="shared" si="0"/>
        <v>8.5714285714285712</v>
      </c>
      <c r="N37" s="19">
        <v>0</v>
      </c>
      <c r="O37" s="9"/>
    </row>
    <row r="38" spans="1:15" ht="195" x14ac:dyDescent="0.25">
      <c r="A38" s="3">
        <v>28</v>
      </c>
      <c r="B38" s="4" t="s">
        <v>53</v>
      </c>
      <c r="C38" s="16" t="s">
        <v>25</v>
      </c>
      <c r="D38" s="13" t="s">
        <v>68</v>
      </c>
      <c r="E38" s="23" t="s">
        <v>92</v>
      </c>
      <c r="F38" s="13" t="s">
        <v>179</v>
      </c>
      <c r="G38" s="13" t="s">
        <v>128</v>
      </c>
      <c r="H38" s="13" t="s">
        <v>148</v>
      </c>
      <c r="I38" s="9" t="s">
        <v>262</v>
      </c>
      <c r="J38" s="28">
        <v>7</v>
      </c>
      <c r="K38" s="24">
        <v>44013</v>
      </c>
      <c r="L38" s="24">
        <v>44185</v>
      </c>
      <c r="M38" s="26">
        <f t="shared" si="0"/>
        <v>24.571428571428573</v>
      </c>
      <c r="N38" s="19">
        <v>0</v>
      </c>
      <c r="O38" s="9"/>
    </row>
    <row r="39" spans="1:15" ht="270" x14ac:dyDescent="0.25">
      <c r="A39" s="3">
        <v>29</v>
      </c>
      <c r="B39" s="4" t="s">
        <v>54</v>
      </c>
      <c r="C39" s="16" t="s">
        <v>25</v>
      </c>
      <c r="D39" s="13" t="s">
        <v>68</v>
      </c>
      <c r="E39" s="23" t="s">
        <v>92</v>
      </c>
      <c r="F39" s="13" t="s">
        <v>179</v>
      </c>
      <c r="G39" s="13" t="s">
        <v>134</v>
      </c>
      <c r="H39" s="9" t="s">
        <v>144</v>
      </c>
      <c r="I39" s="9" t="s">
        <v>153</v>
      </c>
      <c r="J39" s="28">
        <v>1</v>
      </c>
      <c r="K39" s="24">
        <v>44013</v>
      </c>
      <c r="L39" s="24">
        <v>44195</v>
      </c>
      <c r="M39" s="26">
        <f t="shared" si="0"/>
        <v>26</v>
      </c>
      <c r="N39" s="19">
        <v>0</v>
      </c>
      <c r="O39" s="9"/>
    </row>
    <row r="40" spans="1:15" ht="195" x14ac:dyDescent="0.25">
      <c r="A40" s="3">
        <v>30</v>
      </c>
      <c r="B40" s="4" t="s">
        <v>55</v>
      </c>
      <c r="C40" s="16" t="s">
        <v>25</v>
      </c>
      <c r="D40" s="13" t="s">
        <v>68</v>
      </c>
      <c r="E40" s="23" t="s">
        <v>92</v>
      </c>
      <c r="F40" s="13" t="s">
        <v>179</v>
      </c>
      <c r="G40" s="9" t="s">
        <v>135</v>
      </c>
      <c r="H40" s="9" t="s">
        <v>149</v>
      </c>
      <c r="I40" s="9" t="s">
        <v>180</v>
      </c>
      <c r="J40" s="28">
        <v>1</v>
      </c>
      <c r="K40" s="24">
        <v>44027</v>
      </c>
      <c r="L40" s="24">
        <v>44119</v>
      </c>
      <c r="M40" s="26">
        <f t="shared" si="0"/>
        <v>13.142857142857142</v>
      </c>
      <c r="N40" s="19">
        <v>0</v>
      </c>
      <c r="O40" s="9"/>
    </row>
    <row r="41" spans="1:15" ht="225" x14ac:dyDescent="0.25">
      <c r="A41" s="3">
        <v>31</v>
      </c>
      <c r="B41" s="4" t="s">
        <v>56</v>
      </c>
      <c r="C41" s="16" t="s">
        <v>25</v>
      </c>
      <c r="D41" s="9" t="s">
        <v>69</v>
      </c>
      <c r="E41" s="20" t="s">
        <v>93</v>
      </c>
      <c r="F41" s="9" t="s">
        <v>116</v>
      </c>
      <c r="G41" s="9" t="s">
        <v>136</v>
      </c>
      <c r="H41" s="9" t="s">
        <v>181</v>
      </c>
      <c r="I41" s="9" t="s">
        <v>182</v>
      </c>
      <c r="J41" s="28">
        <v>14</v>
      </c>
      <c r="K41" s="24">
        <v>44044</v>
      </c>
      <c r="L41" s="24">
        <v>44180</v>
      </c>
      <c r="M41" s="26">
        <f t="shared" si="0"/>
        <v>19.428571428571427</v>
      </c>
      <c r="N41" s="19">
        <v>0</v>
      </c>
      <c r="O41" s="9"/>
    </row>
    <row r="42" spans="1:15" ht="225" x14ac:dyDescent="0.25">
      <c r="A42" s="3">
        <v>32</v>
      </c>
      <c r="B42" s="4" t="s">
        <v>57</v>
      </c>
      <c r="C42" s="16" t="s">
        <v>25</v>
      </c>
      <c r="D42" s="9" t="s">
        <v>69</v>
      </c>
      <c r="E42" s="20" t="s">
        <v>93</v>
      </c>
      <c r="F42" s="9" t="s">
        <v>116</v>
      </c>
      <c r="G42" s="9" t="s">
        <v>137</v>
      </c>
      <c r="H42" s="9" t="s">
        <v>183</v>
      </c>
      <c r="I42" s="9" t="s">
        <v>184</v>
      </c>
      <c r="J42" s="28">
        <v>2</v>
      </c>
      <c r="K42" s="24">
        <v>44044</v>
      </c>
      <c r="L42" s="24">
        <v>44180</v>
      </c>
      <c r="M42" s="26">
        <f t="shared" si="0"/>
        <v>19.428571428571427</v>
      </c>
      <c r="N42" s="19">
        <v>0</v>
      </c>
      <c r="O42" s="9"/>
    </row>
    <row r="43" spans="1:15" ht="210" x14ac:dyDescent="0.25">
      <c r="A43" s="3">
        <v>33</v>
      </c>
      <c r="B43" s="4" t="s">
        <v>58</v>
      </c>
      <c r="C43" s="16" t="s">
        <v>25</v>
      </c>
      <c r="D43" s="9" t="s">
        <v>70</v>
      </c>
      <c r="E43" s="20" t="s">
        <v>94</v>
      </c>
      <c r="F43" s="9" t="s">
        <v>117</v>
      </c>
      <c r="G43" s="13" t="s">
        <v>138</v>
      </c>
      <c r="H43" s="13" t="s">
        <v>150</v>
      </c>
      <c r="I43" s="9" t="s">
        <v>185</v>
      </c>
      <c r="J43" s="28">
        <v>26</v>
      </c>
      <c r="K43" s="24">
        <v>44042</v>
      </c>
      <c r="L43" s="24">
        <v>44185</v>
      </c>
      <c r="M43" s="26">
        <f t="shared" si="0"/>
        <v>20.428571428571427</v>
      </c>
      <c r="N43" s="19">
        <v>0</v>
      </c>
      <c r="O43" s="9"/>
    </row>
    <row r="44" spans="1:15" ht="195" x14ac:dyDescent="0.25">
      <c r="A44" s="25">
        <v>34</v>
      </c>
      <c r="B44" s="17" t="s">
        <v>59</v>
      </c>
      <c r="C44" s="16" t="s">
        <v>25</v>
      </c>
      <c r="D44" s="9" t="s">
        <v>71</v>
      </c>
      <c r="E44" s="20" t="s">
        <v>95</v>
      </c>
      <c r="F44" s="9" t="s">
        <v>118</v>
      </c>
      <c r="G44" s="9" t="s">
        <v>186</v>
      </c>
      <c r="H44" s="10" t="s">
        <v>187</v>
      </c>
      <c r="I44" s="10" t="s">
        <v>188</v>
      </c>
      <c r="J44" s="28">
        <v>1</v>
      </c>
      <c r="K44" s="24">
        <v>44013</v>
      </c>
      <c r="L44" s="24">
        <v>44195</v>
      </c>
      <c r="M44" s="26">
        <f t="shared" si="0"/>
        <v>26</v>
      </c>
      <c r="N44" s="19">
        <v>0</v>
      </c>
      <c r="O44" s="9"/>
    </row>
    <row r="45" spans="1:15" ht="210" x14ac:dyDescent="0.25">
      <c r="A45" s="25">
        <v>35</v>
      </c>
      <c r="B45" s="17" t="s">
        <v>60</v>
      </c>
      <c r="C45" s="16" t="s">
        <v>25</v>
      </c>
      <c r="D45" s="9" t="s">
        <v>72</v>
      </c>
      <c r="E45" s="9" t="s">
        <v>96</v>
      </c>
      <c r="F45" s="9" t="s">
        <v>191</v>
      </c>
      <c r="G45" s="9" t="s">
        <v>189</v>
      </c>
      <c r="H45" s="10" t="s">
        <v>265</v>
      </c>
      <c r="I45" s="10" t="s">
        <v>264</v>
      </c>
      <c r="J45" s="10">
        <v>3</v>
      </c>
      <c r="K45" s="24">
        <v>44013</v>
      </c>
      <c r="L45" s="24">
        <v>44165</v>
      </c>
      <c r="M45" s="26">
        <f t="shared" si="0"/>
        <v>21.714285714285715</v>
      </c>
      <c r="N45" s="19">
        <v>0</v>
      </c>
      <c r="O45" s="9"/>
    </row>
    <row r="46" spans="1:15" ht="225" x14ac:dyDescent="0.25">
      <c r="A46" s="25">
        <v>36</v>
      </c>
      <c r="B46" s="17" t="s">
        <v>190</v>
      </c>
      <c r="C46" s="16" t="s">
        <v>25</v>
      </c>
      <c r="D46" s="9" t="s">
        <v>72</v>
      </c>
      <c r="E46" s="9" t="s">
        <v>96</v>
      </c>
      <c r="F46" s="9" t="s">
        <v>119</v>
      </c>
      <c r="G46" s="9" t="s">
        <v>192</v>
      </c>
      <c r="H46" s="10" t="s">
        <v>266</v>
      </c>
      <c r="I46" s="10" t="s">
        <v>257</v>
      </c>
      <c r="J46" s="10">
        <v>3</v>
      </c>
      <c r="K46" s="14">
        <v>44013</v>
      </c>
      <c r="L46" s="14">
        <v>44195</v>
      </c>
      <c r="M46" s="26">
        <f t="shared" si="0"/>
        <v>26</v>
      </c>
      <c r="N46" s="19">
        <v>0</v>
      </c>
      <c r="O46" s="9"/>
    </row>
    <row r="47" spans="1:15" ht="195" x14ac:dyDescent="0.25">
      <c r="A47" s="25">
        <v>37</v>
      </c>
      <c r="B47" s="17" t="s">
        <v>240</v>
      </c>
      <c r="C47" s="16" t="s">
        <v>25</v>
      </c>
      <c r="D47" s="9" t="s">
        <v>199</v>
      </c>
      <c r="E47" s="9" t="s">
        <v>200</v>
      </c>
      <c r="F47" s="9" t="s">
        <v>201</v>
      </c>
      <c r="G47" s="9" t="s">
        <v>202</v>
      </c>
      <c r="H47" s="9" t="s">
        <v>203</v>
      </c>
      <c r="I47" s="9" t="s">
        <v>204</v>
      </c>
      <c r="J47" s="10">
        <v>4</v>
      </c>
      <c r="K47" s="14">
        <v>44013</v>
      </c>
      <c r="L47" s="14">
        <v>44377</v>
      </c>
      <c r="M47" s="26">
        <f t="shared" si="0"/>
        <v>52</v>
      </c>
      <c r="N47" s="19">
        <v>0</v>
      </c>
      <c r="O47" s="9"/>
    </row>
    <row r="48" spans="1:15" ht="180" x14ac:dyDescent="0.25">
      <c r="A48" s="25">
        <v>38</v>
      </c>
      <c r="B48" s="17" t="s">
        <v>241</v>
      </c>
      <c r="C48" s="16" t="s">
        <v>25</v>
      </c>
      <c r="D48" s="9" t="s">
        <v>199</v>
      </c>
      <c r="E48" s="9" t="s">
        <v>200</v>
      </c>
      <c r="F48" s="9" t="s">
        <v>201</v>
      </c>
      <c r="G48" s="9" t="s">
        <v>205</v>
      </c>
      <c r="H48" s="9" t="s">
        <v>206</v>
      </c>
      <c r="I48" s="9" t="s">
        <v>207</v>
      </c>
      <c r="J48" s="10">
        <v>1</v>
      </c>
      <c r="K48" s="14">
        <v>44013</v>
      </c>
      <c r="L48" s="14">
        <v>44074</v>
      </c>
      <c r="M48" s="26">
        <f t="shared" si="0"/>
        <v>8.7142857142857135</v>
      </c>
      <c r="N48" s="19">
        <v>0</v>
      </c>
      <c r="O48" s="9"/>
    </row>
    <row r="49" spans="1:15" ht="180" x14ac:dyDescent="0.25">
      <c r="A49" s="25">
        <v>39</v>
      </c>
      <c r="B49" s="17" t="s">
        <v>242</v>
      </c>
      <c r="C49" s="16" t="s">
        <v>25</v>
      </c>
      <c r="D49" s="9" t="s">
        <v>208</v>
      </c>
      <c r="E49" s="9" t="s">
        <v>209</v>
      </c>
      <c r="F49" s="9" t="s">
        <v>210</v>
      </c>
      <c r="G49" s="9" t="s">
        <v>211</v>
      </c>
      <c r="H49" s="9" t="s">
        <v>212</v>
      </c>
      <c r="I49" s="9" t="s">
        <v>213</v>
      </c>
      <c r="J49" s="10">
        <v>2</v>
      </c>
      <c r="K49" s="14">
        <v>44013</v>
      </c>
      <c r="L49" s="14">
        <v>44196</v>
      </c>
      <c r="M49" s="26">
        <f t="shared" si="0"/>
        <v>26.142857142857142</v>
      </c>
      <c r="N49" s="19">
        <v>0</v>
      </c>
      <c r="O49" s="9"/>
    </row>
    <row r="50" spans="1:15" ht="195" x14ac:dyDescent="0.25">
      <c r="A50" s="25">
        <v>40</v>
      </c>
      <c r="B50" s="17" t="s">
        <v>243</v>
      </c>
      <c r="C50" s="16" t="s">
        <v>25</v>
      </c>
      <c r="D50" s="9" t="s">
        <v>214</v>
      </c>
      <c r="E50" s="9" t="s">
        <v>215</v>
      </c>
      <c r="F50" s="9" t="s">
        <v>216</v>
      </c>
      <c r="G50" s="9" t="s">
        <v>217</v>
      </c>
      <c r="H50" s="9" t="s">
        <v>218</v>
      </c>
      <c r="I50" s="9" t="s">
        <v>219</v>
      </c>
      <c r="J50" s="10">
        <v>1</v>
      </c>
      <c r="K50" s="14">
        <v>44019</v>
      </c>
      <c r="L50" s="14">
        <v>44255</v>
      </c>
      <c r="M50" s="26">
        <f t="shared" si="0"/>
        <v>33.714285714285715</v>
      </c>
      <c r="N50" s="19">
        <v>0</v>
      </c>
      <c r="O50" s="9"/>
    </row>
    <row r="51" spans="1:15" ht="180" x14ac:dyDescent="0.25">
      <c r="A51" s="25">
        <v>41</v>
      </c>
      <c r="B51" s="17" t="s">
        <v>244</v>
      </c>
      <c r="C51" s="16" t="s">
        <v>25</v>
      </c>
      <c r="D51" s="9" t="s">
        <v>220</v>
      </c>
      <c r="E51" s="9" t="s">
        <v>221</v>
      </c>
      <c r="F51" s="9" t="s">
        <v>222</v>
      </c>
      <c r="G51" s="9" t="s">
        <v>223</v>
      </c>
      <c r="H51" s="9" t="s">
        <v>267</v>
      </c>
      <c r="I51" s="9" t="s">
        <v>268</v>
      </c>
      <c r="J51" s="10">
        <v>3</v>
      </c>
      <c r="K51" s="14">
        <v>44013</v>
      </c>
      <c r="L51" s="14">
        <v>44196</v>
      </c>
      <c r="M51" s="26">
        <f t="shared" si="0"/>
        <v>26.142857142857142</v>
      </c>
      <c r="N51" s="19">
        <v>0</v>
      </c>
      <c r="O51" s="9"/>
    </row>
    <row r="52" spans="1:15" ht="195" x14ac:dyDescent="0.25">
      <c r="A52" s="25">
        <v>42</v>
      </c>
      <c r="B52" s="17" t="s">
        <v>245</v>
      </c>
      <c r="C52" s="16" t="s">
        <v>25</v>
      </c>
      <c r="D52" s="9" t="s">
        <v>290</v>
      </c>
      <c r="E52" s="9" t="s">
        <v>224</v>
      </c>
      <c r="F52" s="9" t="s">
        <v>225</v>
      </c>
      <c r="G52" s="9" t="s">
        <v>226</v>
      </c>
      <c r="H52" s="9" t="s">
        <v>227</v>
      </c>
      <c r="I52" s="9" t="s">
        <v>228</v>
      </c>
      <c r="J52" s="10">
        <v>1</v>
      </c>
      <c r="K52" s="14">
        <v>44019</v>
      </c>
      <c r="L52" s="14">
        <v>44255</v>
      </c>
      <c r="M52" s="26">
        <f t="shared" si="0"/>
        <v>33.714285714285715</v>
      </c>
      <c r="N52" s="19">
        <v>0</v>
      </c>
      <c r="O52" s="9"/>
    </row>
    <row r="53" spans="1:15" ht="195" x14ac:dyDescent="0.25">
      <c r="A53" s="25">
        <v>43</v>
      </c>
      <c r="B53" s="17" t="s">
        <v>246</v>
      </c>
      <c r="C53" s="16" t="s">
        <v>25</v>
      </c>
      <c r="D53" s="9" t="s">
        <v>229</v>
      </c>
      <c r="E53" s="27" t="s">
        <v>252</v>
      </c>
      <c r="F53" s="9" t="s">
        <v>230</v>
      </c>
      <c r="G53" s="9" t="s">
        <v>231</v>
      </c>
      <c r="H53" s="9" t="s">
        <v>232</v>
      </c>
      <c r="I53" s="9" t="s">
        <v>233</v>
      </c>
      <c r="J53" s="10">
        <v>1</v>
      </c>
      <c r="K53" s="14">
        <v>44019</v>
      </c>
      <c r="L53" s="14">
        <v>44255</v>
      </c>
      <c r="M53" s="26">
        <f t="shared" si="0"/>
        <v>33.714285714285715</v>
      </c>
      <c r="N53" s="19">
        <v>0</v>
      </c>
      <c r="O53" s="9"/>
    </row>
    <row r="54" spans="1:15" ht="210" x14ac:dyDescent="0.25">
      <c r="A54" s="25">
        <v>44</v>
      </c>
      <c r="B54" s="17" t="s">
        <v>247</v>
      </c>
      <c r="C54" s="16" t="s">
        <v>25</v>
      </c>
      <c r="D54" s="9" t="s">
        <v>234</v>
      </c>
      <c r="E54" s="27" t="s">
        <v>250</v>
      </c>
      <c r="F54" s="9" t="s">
        <v>235</v>
      </c>
      <c r="G54" s="9" t="s">
        <v>236</v>
      </c>
      <c r="H54" s="9" t="s">
        <v>237</v>
      </c>
      <c r="I54" s="9" t="s">
        <v>249</v>
      </c>
      <c r="J54" s="10">
        <v>2</v>
      </c>
      <c r="K54" s="14">
        <v>44013</v>
      </c>
      <c r="L54" s="14">
        <v>44196</v>
      </c>
      <c r="M54" s="26">
        <f t="shared" si="0"/>
        <v>26.142857142857142</v>
      </c>
      <c r="N54" s="19">
        <v>0</v>
      </c>
      <c r="O54" s="9"/>
    </row>
    <row r="55" spans="1:15" ht="195" x14ac:dyDescent="0.25">
      <c r="A55" s="25">
        <v>45</v>
      </c>
      <c r="B55" s="17" t="s">
        <v>248</v>
      </c>
      <c r="C55" s="16" t="s">
        <v>25</v>
      </c>
      <c r="D55" s="9" t="s">
        <v>238</v>
      </c>
      <c r="E55" s="27" t="s">
        <v>251</v>
      </c>
      <c r="F55" s="9" t="s">
        <v>239</v>
      </c>
      <c r="G55" s="9" t="s">
        <v>226</v>
      </c>
      <c r="H55" s="9" t="s">
        <v>227</v>
      </c>
      <c r="I55" s="9" t="s">
        <v>228</v>
      </c>
      <c r="J55" s="10">
        <v>1</v>
      </c>
      <c r="K55" s="14">
        <v>44019</v>
      </c>
      <c r="L55" s="14">
        <v>44255</v>
      </c>
      <c r="M55" s="26">
        <f t="shared" si="0"/>
        <v>33.714285714285715</v>
      </c>
      <c r="N55" s="19">
        <v>0</v>
      </c>
      <c r="O55" s="9"/>
    </row>
    <row r="351003" spans="1:1" x14ac:dyDescent="0.25">
      <c r="A351003" t="s">
        <v>25</v>
      </c>
    </row>
    <row r="351004" spans="1:1" x14ac:dyDescent="0.25">
      <c r="A351004" t="s">
        <v>26</v>
      </c>
    </row>
  </sheetData>
  <autoFilter ref="A10:O10"/>
  <mergeCells count="1">
    <mergeCell ref="B8:O8"/>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5">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6 D53:D5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6 E53:E5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4 F28:F40 F15 F43:F46 F53:F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5 G33:G40 G24 G28:G31 G43:G46 G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3:H46 H24 H28:H40 I32 G32 H15 H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3:I40 I15 I24 I28:I31 I43:I44 I4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8:J40 J15 J24 J43:J4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5 K24 K28:K40 K43:K4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G12:J14 F13:F14 I45:I46 F25:L27 L28:L40 F11:J11 K11:L14 L15:L24 F41:L42 L43:L46 F16:K23">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6 O50 O52:O53 O55">
      <formula1>0</formula1>
      <formula2>390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54 K51 K47:K49">
      <formula1>1900/1/1</formula1>
      <formula2>3000/1/1</formula2>
    </dataValidation>
    <dataValidation allowBlank="1" showInputMessage="1" showErrorMessage="1" promptTitle="Ingrese Fecha (DD/MM/AAAA)" prompt="Registre la FECHA PROGRAMADA para la terminación de la actividad. (DD/MM/AAAA)" sqref="L54:M54 L51:M51 L47:M47 L49:M49 M11:M46 M48 M50 M52:M53 M55"/>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0">
      <formula1>0</formula1>
      <formula2>9</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2020-07-22T05:00:00+00:00</Fecha_x0020_del_x0020_documento>
  </documentManagement>
</p:properties>
</file>

<file path=customXml/itemProps1.xml><?xml version="1.0" encoding="utf-8"?>
<ds:datastoreItem xmlns:ds="http://schemas.openxmlformats.org/officeDocument/2006/customXml" ds:itemID="{5A8679A4-56AF-426C-A5ED-E39C9B0CF26A}"/>
</file>

<file path=customXml/itemProps2.xml><?xml version="1.0" encoding="utf-8"?>
<ds:datastoreItem xmlns:ds="http://schemas.openxmlformats.org/officeDocument/2006/customXml" ds:itemID="{913ACF37-232E-4D70-A960-8F9F0FE79093}"/>
</file>

<file path=customXml/itemProps3.xml><?xml version="1.0" encoding="utf-8"?>
<ds:datastoreItem xmlns:ds="http://schemas.openxmlformats.org/officeDocument/2006/customXml" ds:itemID="{9D5A1D63-4DD2-42CE-966D-7AF16DBC2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PM OCASIONAL AUDITORIA FINANCIERA FONVIVIENDA</dc:title>
  <dc:creator>Apache POI</dc:creator>
  <cp:lastModifiedBy>Carolina Alexandra Silva Duarte</cp:lastModifiedBy>
  <dcterms:created xsi:type="dcterms:W3CDTF">2020-07-08T15:47:45Z</dcterms:created>
  <dcterms:modified xsi:type="dcterms:W3CDTF">2020-07-15T16:38:48Z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