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Y:\4. EVALUACION Y SEGUIMIENTO 2019\INFORMES DE LEY\SIRECI PLAN MEJORAMIENTO\FONVIVIENDA\OCASIONAL FINANCIERA 31072019\"/>
    </mc:Choice>
  </mc:AlternateContent>
  <xr:revisionPtr revIDLastSave="0" documentId="13_ncr:1_{9C2B74EC-73E6-4846-A2AF-82272C7A9895}" xr6:coauthVersionLast="36" xr6:coauthVersionMax="36" xr10:uidLastSave="{00000000-0000-0000-0000-000000000000}"/>
  <bookViews>
    <workbookView xWindow="0" yWindow="0" windowWidth="28800" windowHeight="11625"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3" i="1" l="1"/>
  <c r="M14" i="1"/>
  <c r="M15" i="1"/>
  <c r="M16" i="1"/>
  <c r="M17" i="1"/>
  <c r="M18" i="1"/>
  <c r="M19" i="1"/>
  <c r="M20" i="1"/>
  <c r="M21" i="1"/>
  <c r="M22" i="1"/>
  <c r="M23" i="1"/>
  <c r="M24" i="1"/>
  <c r="M25" i="1"/>
  <c r="M26" i="1"/>
  <c r="M27" i="1"/>
  <c r="M28" i="1"/>
  <c r="M12" i="1"/>
  <c r="M11" i="1"/>
</calcChain>
</file>

<file path=xl/sharedStrings.xml><?xml version="1.0" encoding="utf-8"?>
<sst xmlns="http://schemas.openxmlformats.org/spreadsheetml/2006/main" count="188" uniqueCount="155">
  <si>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</si>
  <si>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</si>
  <si>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</si>
  <si>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</si>
  <si>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</si>
  <si>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</si>
  <si>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</si>
  <si>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</si>
  <si>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</si>
  <si>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</si>
  <si>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</si>
  <si>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</si>
  <si>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</si>
  <si>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</si>
  <si>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</si>
  <si>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</si>
  <si>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</si>
  <si>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</si>
  <si>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</si>
  <si>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</si>
  <si>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</si>
  <si>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</si>
  <si>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</si>
  <si>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</si>
  <si>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</si>
  <si>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</si>
  <si>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</si>
  <si>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</si>
  <si>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</si>
  <si>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</si>
  <si>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</si>
  <si>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</si>
  <si>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</si>
  <si>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</si>
  <si>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</si>
  <si>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</si>
  <si>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</si>
  <si>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</si>
  <si>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</si>
  <si>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</si>
  <si>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</si>
  <si>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</si>
  <si>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</si>
  <si>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16(2016)</t>
  </si>
  <si>
    <t>17(2016)</t>
  </si>
  <si>
    <t>2(2016)</t>
  </si>
  <si>
    <t>34(2016)</t>
  </si>
  <si>
    <t>1(2017)</t>
  </si>
  <si>
    <t>2(2017)</t>
  </si>
  <si>
    <t>H1(2018)</t>
  </si>
  <si>
    <t>H2(2018)</t>
  </si>
  <si>
    <t>H3(2018)</t>
  </si>
  <si>
    <t>H4(2018)</t>
  </si>
  <si>
    <t>H5(2018)</t>
  </si>
  <si>
    <t>H6(2018)</t>
  </si>
  <si>
    <t>H7(2018)</t>
  </si>
  <si>
    <t>H8(2018)</t>
  </si>
  <si>
    <t>H9(2018)</t>
  </si>
  <si>
    <t>H10(2018)</t>
  </si>
  <si>
    <t>H11(2018)</t>
  </si>
  <si>
    <t>H12(2018)</t>
  </si>
  <si>
    <t>FILA_18</t>
  </si>
  <si>
    <t xml:space="preserve">H16 A - D. Vivienda sin habitar y/o arrendadas con subsidios familiar de Vivienda en Especie. En visita realizada por la CGR a las Urbanizaciones San Luis  Nueva Sindagua y conjunto Residencial San Sebastián en la ciudad de Pasto. </t>
  </si>
  <si>
    <t>Falta de aplicación efectiva de controles y eficiencias de coordinación entre las entidades y organismos competentes y en la gestión que corresponde a Fonvivienda.</t>
  </si>
  <si>
    <t>1. Realizar socialización sobre el cumplimiento de las obligaciones establecidos en el artículo 2.1.1. 2.6.2.3. del Decreto 1077 de 2015 a las entidades territoriales y beneficiarios de los proyectos, por el equipo de Acompañamiento Social.
2. Adelantar procedimientos administrativos sancionatorios, según el caso, por el equipo de Revocatorias.</t>
  </si>
  <si>
    <t>1. Capacitaciones a  las entidades Territoriales y Talleres de Derechos y Deberes a los beneficiarios.
2. Expedición de actos administrativos, según el caso.</t>
  </si>
  <si>
    <t>Fonvivienda no ha creado un procedimiento para realizar el seguimiento a las reclamaciones que se presentan los beneficiarios en relación con la calidad de las viviendas.
Deficiencias y falta de aplicación efectiva y oportuna de controles, que traen como consecuencia la limitación a los beneficiarios de tener vivienda en las condiciones definidas en el correspondiente marco normativo.</t>
  </si>
  <si>
    <t>Gestionar el procedimiento de gestión de seguimiento a calidad de obra y posventas de proyectos de vivienda, para el brindar apoyo sobre las reclamaciones presentadas por los beneficiarios, considerando el marco legal por competencia en cabeza de los constructores, generando base de información e informe de seguimiento trimestral.</t>
  </si>
  <si>
    <t>1. Procedimiento Gestionado.
2. Base de Control de gestiones de seguimiento (Matriz).
3. Informes de seguimiento trimestral.</t>
  </si>
  <si>
    <t>H.2 A. Presupuesto de ingresos, Fondos para el Subsidio Familiar de Vivienda- FOVIS y  H28 - A. Otros Deudores - Aportes Fondo de Vivienda de Interés social FOVIS. Cuenta 140160.</t>
  </si>
  <si>
    <t>Deficiencias en las gestiones de FONVIVIENDA en la reglamentación de la norma, con el fin de formalizar y hacer exigible el pago en forma periódica y oportuna, e igualmente debilidades en la comunicación y oportunidad en el flujo de información hacia el área contable.</t>
  </si>
  <si>
    <t>Realizar  informe anual del periodo fiscal sobre los recaudos de  los recursos del 0,5% de FOVIS  y hacer  mesa de trabajo con el área contable.</t>
  </si>
  <si>
    <t>Presentar el informe anual  y realizar las mesas de trabajo</t>
  </si>
  <si>
    <t>H 34  A. Control de recursos Cuentas DE ahorro Programada - CAP- Banco Agrario. A 31 de diciembre de 2016, los saldos reportados en las CAP-Banco Agrario y en la información financiera de Fonvivienda, no presentan diferencias, sin embrago de acuerdo con las actas de reunión vigencia 2016, se observa que entre la vigencia 2005 y 2012 se reportan notas Debito.</t>
  </si>
  <si>
    <t>Fonvivienda no realiza seguimiento a los movimientos de las cuentas CAP.</t>
  </si>
  <si>
    <t xml:space="preserve">Efectuar los respectivos seguimientos  y controles a través de los saldos de cuentas CAP. </t>
  </si>
  <si>
    <t>Solicitar al Banco Agrario informes de los saldos de las cuentas CAP.</t>
  </si>
  <si>
    <t>H1.AD. Soporte de Registro Contable en la provisión para contingencia de Pasivos Estimados. Código 27, provisión para contingencias cuenta 2710,subcuenta 271005 litigio, se evidencia registros basados únicamente en la información resumen registrada en el documento "Novedades proceso Judiciales" por un valor de $479.325.045</t>
  </si>
  <si>
    <t>Según el Ente de Control, el registro contable de la provisión no se realiza con soportes o documentos pertinentes</t>
  </si>
  <si>
    <t>Enviar a la Subdirección de Finanzas y Presupuesto la  novedad de provisión contable con fundamento en el avance de los procesos, en formato Excel que contiene la información de la calificación procesal o la sentencia, si se da el caso.</t>
  </si>
  <si>
    <t>Enviar por correo electrónico a la SFYP trimestralmente las conciliaciones judiciales y Formato Excel con la calificación de riesgo procesal o copia de la sentencia, y al finalizar el periodo fiscal de cumplimiento de la actividad un acta suscrita entre la OAJ y la SFYP en caso de no haberse realizado provisiones durante los meses de agosto a noviembre de 2019.</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</si>
  <si>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</si>
  <si>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</si>
  <si>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Enviar a la Subdirección financiera los reportes de los movientos mensuales, generando reporte trimestral de seguimiento a los Supervisores.</t>
  </si>
  <si>
    <t xml:space="preserve">Presentar el informe trimestral de sguimiento. </t>
  </si>
  <si>
    <t>La CGR indica que al momento de la implementación de este sistema en la entidad, no se crearon o no fueron parametrizados en esta cuenta de balance los niveles por terceros que irían a conformar las cuentas auxiliares para cada programa de subsidio a cargo de las diferentes fiduciarias.</t>
  </si>
  <si>
    <t>Presentar ante la Contaduría General de la Nación, solicitud para parametrizar en el SIIF Nación,la  identificación a nivel de patrimonio autónomo donde se vean reflejados los saldos y movimientos de las cuentas a nivel de Programas, en la cuenta 192603.</t>
  </si>
  <si>
    <t xml:space="preserve">Presentar Solicitud a la CGN </t>
  </si>
  <si>
    <t>Incumplimiento de los lineamientos relativos a los soportes de contabilidad definidos en la Norma de Proceso Contable y Sistema Documetal Contable, establecido por la CGN.</t>
  </si>
  <si>
    <t>Oficiar a CAVIS UT, para que soporte en cada factura la relación en detalle de los datos de los beneficiarios.</t>
  </si>
  <si>
    <t>Radicar oficio a CAVIS UT</t>
  </si>
  <si>
    <t>La CGR manifiesta que las Notas a los EF no contemplan de forma clara y detallada toda la información complementaria sobre todas las transacciones, hechos y operaciones financieras relevantes. FONVIVIENDA no comparte tal apreciación la cual se considera subjetiva toda vez que se cumple a cabalidad con la norma contable.</t>
  </si>
  <si>
    <t>En el proceso de elaboración de las Notas a los Estados Financieros, se presentará con mayor detalle,  la información de cada una de las cuentas.
2. Se solicitará a la CGN parametrización a nivel de patrimonio autónomo en la cuenta 555001</t>
  </si>
  <si>
    <t>1.  Relevelaciones a los estados financieros.
2.  Solicitud CGN</t>
  </si>
  <si>
    <t>La CGR manifiesta que existen deficiencias en la gestión de seguimiento y pérdida de control sobre los recursos invertidos en cada proyecto. Lo anterior no es compartido por la entidad.</t>
  </si>
  <si>
    <t>En el proceso de elaboración de las Notas a los Estados Financieros, se presentará con mayor detalle,  la información de cada una de las cuentas.</t>
  </si>
  <si>
    <t xml:space="preserve">Relevelaciones a los estados financieros </t>
  </si>
  <si>
    <t>Reconocimiento de intereses por el no pago oportuno de la obligación de la cuota de auditaje, ocasionado por deficiencias de planeación presupuestal.</t>
  </si>
  <si>
    <t>Efectuar el pago correspondiente a la Cuota de Auditaje que se tiene pendiente al 31 de diciembre de 2018.</t>
  </si>
  <si>
    <t>Orden de pago cuota pendiente de auditaje al 31 de diciembre de 2018</t>
  </si>
  <si>
    <t>El no contar con PAC
para crear las respectivas cuentas por pagar, FONVIVIENDA debió constituir reservas
presupuestales, conforme a lo establecido en el  artículo 31 de la Ley 1940 de 2018.</t>
  </si>
  <si>
    <t>Solicitar al MHCP la no aplicación de la reducción al presupuesto de gasto de Inversión, por superar el 15% establecido en el artículo 78 del EOP, causado por la restricción en la disponibilidad de PAC.</t>
  </si>
  <si>
    <t>Presentar solicitud al la DGPPN del MHCP</t>
  </si>
  <si>
    <t>Bajo giro de los recursos a los proyectos que se ve reflejado en la ejecución física de los mismos.</t>
  </si>
  <si>
    <t>Realizar seguimiento a la ejecución de los recursos de cada uno de los proyectos de vivienda.</t>
  </si>
  <si>
    <t>Mesas de trabajo generando informes de seguimiento trimestral.</t>
  </si>
  <si>
    <t>Recursos acumulados de vigencias anteriores pendientes de ejecución. (Valor líquido cero)</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</si>
  <si>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</si>
  <si>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1. Presentar ante la Contaduría General de la Nación, solictud para parametrizar en el SIIF Nación, el registro contable que actualmente se realiza de manera manual.
2. Presentar Consulta a SIIF Nación sobre el registro del valor liquido cero, cuenta 138427.</t>
  </si>
  <si>
    <t>1. Presentar Requerimiento a la CGN.
2.  Presentar consulta a SIIF Nación</t>
  </si>
  <si>
    <t>Baja ejecución de  los proyectos de Vivienda Gratuita II.</t>
  </si>
  <si>
    <t>Realizar seguimiento a los proyectos mediante mesas de trabajo periódicas (Contratistas, Interventoría, Comité Técnico, Consorcio Alianza Colpatria, Entidades Territoriales, Aseguradoras, entre otras) y presentar informes trimestrales.</t>
  </si>
  <si>
    <t>1. Base de Control  de seguimiento Proyectos (Matriz).
2. Informes de seguimiento trimestral.</t>
  </si>
  <si>
    <t>Debilidades en las actividades de seguimiento y control efectuadas por la interventoria al observar deficiencias en los proyectos visitados de la muestra por la CGR.</t>
  </si>
  <si>
    <t>Oficiar a la entidad supervisora e interventoría de los proyectos, según el esquema, sobre las deficiencias presentadas en los proyectos, para que reporten las acciones correctivas, a objeto de hacer seguimiento por parte de los Comités de Supervisores correspondientes, generando informe trimestral.</t>
  </si>
  <si>
    <t>1. Comunicación.
2. Informe trimestral de seguimiento.</t>
  </si>
  <si>
    <t>Debilidades en la supervisión e ineficacia en los mecanismos de seguimiento y monitoreo para la compra de los tiquetes.</t>
  </si>
  <si>
    <t>Establecer puntos de control mensuales con el contratista con el  proposito de identificar, hacer seguimiento y subsanar las oportunidades de mejora en la ejecución del contrato.</t>
  </si>
  <si>
    <t xml:space="preserve">Solicitar al contratista que en cada factura se anexe el soporte que contenga los datos relacionados con la clase, descuento y tarifa aplicado a cada tiquete. Así como ofrecer alternativas de horarios de reservas para los diferentes destinos que permitan disponer la opción más favorable.
</t>
  </si>
  <si>
    <t>1. Informe de acompañamiento social sobre las actividades ejecutadas (Listas de asistencia) 
2. Informe del avance de los procedimientos administrativos sancionatorios.</t>
  </si>
  <si>
    <t>Documentos.</t>
  </si>
  <si>
    <t>Informe Trimestral</t>
  </si>
  <si>
    <t xml:space="preserve">Informe trimestral y/o Acta </t>
  </si>
  <si>
    <t>OFICIO</t>
  </si>
  <si>
    <t>Notas a los Estados Financieros al cierre de la vigencia 2019.
Oficio</t>
  </si>
  <si>
    <t>Notas a los Estados Financieros al cierre de la vigencia 2019</t>
  </si>
  <si>
    <t>Orden de pago.</t>
  </si>
  <si>
    <t>Informes</t>
  </si>
  <si>
    <t>OFICIOS</t>
  </si>
  <si>
    <t>Documentos</t>
  </si>
  <si>
    <t>Solicitud efectuada al contratista.(1) 
Acta de reunión de seguimiento mensual. (1)
Informe trimestral de supervisión (2)</t>
  </si>
  <si>
    <t>DIVIS - ACOMPAÑAMIENTO SOCIAL - REVOCATORIAS</t>
  </si>
  <si>
    <t>SPAT</t>
  </si>
  <si>
    <t xml:space="preserve">DIVIS </t>
  </si>
  <si>
    <t>SSFV</t>
  </si>
  <si>
    <t>OAJ</t>
  </si>
  <si>
    <t>DIVIS (MNS)</t>
  </si>
  <si>
    <t>Subdireccion de Finanzas y presupuesto</t>
  </si>
  <si>
    <t>DIVIS-SSFV</t>
  </si>
  <si>
    <t xml:space="preserve">DIVIS -SPAT </t>
  </si>
  <si>
    <t>DIVIS -SPAT</t>
  </si>
  <si>
    <t>Subdirección de Servicios Administrativo</t>
  </si>
  <si>
    <r>
      <t>H17 -</t>
    </r>
    <r>
      <rPr>
        <b/>
        <sz val="11"/>
        <rFont val="Calibri"/>
        <family val="2"/>
        <scheme val="minor"/>
      </rPr>
      <t xml:space="preserve"> A.</t>
    </r>
    <r>
      <rPr>
        <b/>
        <sz val="11"/>
        <color rgb="FFFF0000"/>
        <rFont val="Calibri"/>
        <family val="2"/>
        <scheme val="minor"/>
      </rPr>
      <t xml:space="preserve"> </t>
    </r>
    <r>
      <rPr>
        <sz val="11"/>
        <color rgb="FFFF0000"/>
        <rFont val="Calibri"/>
        <family val="2"/>
        <scheme val="minor"/>
      </rPr>
      <t xml:space="preserve"> </t>
    </r>
    <r>
      <rPr>
        <b/>
        <sz val="11"/>
        <rFont val="Calibri"/>
        <family val="2"/>
        <scheme val="minor"/>
      </rPr>
      <t>Servicio Posventa Programa de Vivienda Gratuita.  (H.10, H.11, H.12, H.13, H.14, H.15 -V-2016)</t>
    </r>
    <r>
      <rPr>
        <sz val="11"/>
        <rFont val="Calibri"/>
        <family val="2"/>
        <scheme val="minor"/>
      </rPr>
      <t xml:space="preserve"> De acuerdo con el Decreto 555 de 2003, Fonvivienda es el ejecutor de las políticas del Gobierno Nacional en materia de vivienda de interés social urbana y de la realización del seguimiento de la calidad de la vivienda en los proyectos de vivienda gratuita en cabeza del constructor.</t>
    </r>
  </si>
  <si>
    <r>
      <rPr>
        <b/>
        <sz val="11"/>
        <rFont val="Calibri"/>
        <family val="2"/>
        <scheme val="minor"/>
      </rPr>
      <t xml:space="preserve">Cuenta 192603 Derechos en Fideicomiso (A) </t>
    </r>
    <r>
      <rPr>
        <sz val="11"/>
        <rFont val="Calibri"/>
        <family val="2"/>
        <scheme val="minor"/>
      </rPr>
      <t>El SIIF Nación II, no permite generación de terceros en donde se vean los a saldos y movimientos de las cuentas a este nivel, situación que no permite un uso de la información más acorde con la revelación de la misma.</t>
    </r>
  </si>
  <si>
    <r>
      <rPr>
        <b/>
        <sz val="11"/>
        <rFont val="Calibri"/>
        <family val="2"/>
        <scheme val="minor"/>
      </rPr>
      <t xml:space="preserve">Cuenta 243001 CxP Subsidios Asignados (AD) </t>
    </r>
    <r>
      <rPr>
        <sz val="11"/>
        <rFont val="Calibri"/>
        <family val="2"/>
        <scheme val="minor"/>
      </rPr>
      <t>Existen órdenes de pago a favor de la UT de Cajas de Compensación Familiar para subsidio de Vivienda de Interés Social CAVIS UT, por concepto de cobros de esta entidad por gestión de los subsidios familiares de vivienda otorgados. Sin que se haya evidenciado el soporte de cada factura que relacione en detalle los datos de los beneficiarios.</t>
    </r>
  </si>
  <si>
    <r>
      <rPr>
        <b/>
        <sz val="11"/>
        <rFont val="Calibri"/>
        <family val="2"/>
        <scheme val="minor"/>
      </rPr>
      <t xml:space="preserve">Cuenta 555001 Gasto Público Social (A) </t>
    </r>
    <r>
      <rPr>
        <sz val="11"/>
        <rFont val="Calibri"/>
        <family val="2"/>
        <scheme val="minor"/>
      </rPr>
      <t>El saldo de las subcuentas de las fiduciarias corresponde a recursos invertidos directamente por éstas y registra el valor de los recursos cargados a los diferentes programas de inversión; sin embargo, no se permiten conocer detalladamente el valor registrado a cada programa y/o proyecto.</t>
    </r>
  </si>
  <si>
    <r>
      <rPr>
        <b/>
        <sz val="11"/>
        <rFont val="Calibri"/>
        <family val="2"/>
        <scheme val="minor"/>
      </rPr>
      <t>Notas a los Estados Financieros (AD)</t>
    </r>
    <r>
      <rPr>
        <sz val="11"/>
        <rFont val="Calibri"/>
        <family val="2"/>
        <scheme val="minor"/>
      </rPr>
      <t xml:space="preserve"> De acuerdo a la CGR, persisten deficiencias de revelación en la presentación de los Estados Financieros y sus respectivas notas. En las cuentas contables 138427, 192603, 2430, 2701, 4808, 5120 y 5550.</t>
    </r>
  </si>
  <si>
    <r>
      <rPr>
        <b/>
        <sz val="11"/>
        <rFont val="Calibri"/>
        <family val="2"/>
        <scheme val="minor"/>
      </rPr>
      <t xml:space="preserve">Intereses de mora por pago a cuota de auditaje a la CGR (ADF) H.8.V.2017. </t>
    </r>
    <r>
      <rPr>
        <sz val="11"/>
        <rFont val="Calibri"/>
        <family val="2"/>
        <scheme val="minor"/>
      </rPr>
      <t>Al  31/12/18 y de acuerdo a lo indicado por la CGR, se debe a esta por concepto de mora el valor de $42.233.852, debido al pago inoportuno de la cuota de Auditaje del año 2018.</t>
    </r>
  </si>
  <si>
    <r>
      <rPr>
        <b/>
        <sz val="11"/>
        <rFont val="Calibri"/>
        <family val="2"/>
        <scheme val="minor"/>
      </rPr>
      <t>Reserva presupuestal de Inversión (A) H.6. V. 2017.</t>
    </r>
    <r>
      <rPr>
        <sz val="11"/>
        <rFont val="Calibri"/>
        <family val="2"/>
        <scheme val="minor"/>
      </rPr>
      <t>Para la vigencia 2017, constituyó reservas por valor de $1.074.162.119.241, el cual supera el límite máximo de reservas del 15% del total del presupuesto que indica el Estatuto Orgánico de Presupuesto en su artículo 78. Generando un posible riesgo de reducción al presupuesto de Gasto de Inversión.</t>
    </r>
  </si>
  <si>
    <r>
      <rPr>
        <b/>
        <sz val="11"/>
        <rFont val="Calibri"/>
        <family val="2"/>
        <scheme val="minor"/>
      </rPr>
      <t>Ejecución Presupuestal Recursos Rezago y Vigencia 2018 (AF) H.7 -V-2017.</t>
    </r>
    <r>
      <rPr>
        <sz val="11"/>
        <rFont val="Calibri"/>
        <family val="2"/>
        <scheme val="minor"/>
      </rPr>
      <t xml:space="preserve"> En la 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</si>
  <si>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r>
      <rPr>
        <b/>
        <sz val="11"/>
        <rFont val="Calibri"/>
        <family val="2"/>
        <scheme val="minor"/>
      </rPr>
      <t xml:space="preserve">Planeación Presupuestal (A) </t>
    </r>
    <r>
      <rPr>
        <sz val="11"/>
        <rFont val="Calibri"/>
        <family val="2"/>
        <scheme val="minor"/>
      </rPr>
      <t xml:space="preserve">Se determinaron deficiencias en cuanto a la proyección de los pagos, deficiencia en ejecución de los recursos 2015-2017, Alto volumen de recursos sin ejecutar en la cuenta valor liquido cero por valor 1,037 Billones y del rezago presupuestal de vigencias anteriores 1,074 billones. </t>
    </r>
  </si>
  <si>
    <r>
      <rPr>
        <b/>
        <sz val="11"/>
        <rFont val="Calibri"/>
        <family val="2"/>
        <scheme val="minor"/>
      </rPr>
      <t xml:space="preserve">Ejecución Presupuestal cuenta 138427 CxC a la DTN por cancelación de las CxP vigencias 2015 a 2017 con Valor líquido cero en el aplicativo SIIF </t>
    </r>
    <r>
      <rPr>
        <sz val="11"/>
        <rFont val="Calibri"/>
        <family val="2"/>
        <scheme val="minor"/>
      </rPr>
      <t>A la cuenta se han trasladado recursos de rezago vigencias 2015 a 2018, encontrándose en la vigencia 2019, saldo de recursos de las cuatro vigencias, pendientes de ejecución.</t>
    </r>
  </si>
  <si>
    <r>
      <rPr>
        <b/>
        <sz val="11"/>
        <rFont val="Calibri"/>
        <family val="2"/>
        <scheme val="minor"/>
      </rPr>
      <t xml:space="preserve">Gestión PVG Fase II </t>
    </r>
    <r>
      <rPr>
        <sz val="11"/>
        <rFont val="Calibri"/>
        <family val="2"/>
        <scheme val="minor"/>
      </rPr>
      <t xml:space="preserve">Baja ejecución del Programa de vivienda Gratuita fase II para la vigencia 2018, en el plan de acción se evidencia el cumplimiento de 8,356 viviendas sobre 21.000, es decir un 39% de lo determinado en dicho plan, lo cual refleja baja ejecución del Programa, asi como inadecuada gestión en los proyectos. </t>
    </r>
  </si>
  <si>
    <r>
      <rPr>
        <b/>
        <sz val="11"/>
        <rFont val="Calibri"/>
        <family val="2"/>
        <scheme val="minor"/>
      </rPr>
      <t xml:space="preserve">Visita proyectos PVG Fase II </t>
    </r>
    <r>
      <rPr>
        <sz val="11"/>
        <rFont val="Calibri"/>
        <family val="2"/>
        <scheme val="minor"/>
      </rPr>
      <t xml:space="preserve">Se evidencian deficiencias en los deberes funcionales de FONADE como  Interventor y de supervisión de FONVIVIENDA, debido a que algunos proyectos presentan atrasos y falencias que afectan estándares de calidad y normas técnicas aplicables a construcción en Nariño, Huila y Valle del Cauca.  
</t>
    </r>
  </si>
  <si>
    <r>
      <rPr>
        <b/>
        <sz val="11"/>
        <rFont val="Calibri"/>
        <family val="2"/>
        <scheme val="minor"/>
      </rPr>
      <t xml:space="preserve">Compra de Tiquetes </t>
    </r>
    <r>
      <rPr>
        <sz val="11"/>
        <rFont val="Calibri"/>
        <family val="2"/>
        <scheme val="minor"/>
      </rPr>
      <t>La CGR evidenció debilidades en la supervisión e ineficacia en los mecanismos de seguimiento y monitoreo; referente a la compra de tiquetes lo cual generó un control inadecuado de los recursos y actividades asociadas; así como, un incumplimiento de las condiciones del Acuerdo Marco de Precios.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</si>
</sst>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color indexed="9"/>
      <name val="Calibri"/>
      <family val="2"/>
      <scheme val="minor"/>
    </font>
    <font>
      <b/>
      <sz val="11"/>
      <color indexed="8"/>
      <name val="Calibri"/>
      <family val="2"/>
      <scheme val="minor"/>
    </font>
    <font>
      <b/>
      <sz val="11"/>
      <name val="Calibri"/>
      <family val="2"/>
      <scheme val="minor"/>
    </font>
    <font>
      <b/>
      <sz val="11"/>
      <color rgb="FFFF0000"/>
      <name val="Calibri"/>
      <family val="2"/>
      <scheme val="minor"/>
    </font>
    <font>
      <sz val="11"/>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4" borderId="3"/>
  </cellStyleXfs>
  <cellXfs count="42">
    <xf numFmtId="0" fontId="0" fillId="0" borderId="0" xfId="0"/>
    <xf numFmtId="0" fontId="0" fillId="0" borderId="0" xfId="0" applyFont="1"/>
    <xf numFmtId="0" fontId="6" fillId="2" borderId="2" xfId="0" applyFont="1" applyFill="1" applyBorder="1" applyAlignment="1">
      <alignment horizontal="center" vertical="center"/>
    </xf>
    <xf numFmtId="164" fontId="7" fillId="3" borderId="4"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0" fillId="0" borderId="0" xfId="0" applyFont="1"/>
    <xf numFmtId="0" fontId="8" fillId="5" borderId="5" xfId="0" applyFont="1" applyFill="1" applyBorder="1" applyAlignment="1">
      <alignment horizontal="center" vertical="top" wrapText="1"/>
    </xf>
    <xf numFmtId="0" fontId="5" fillId="5" borderId="5" xfId="0" applyFont="1" applyFill="1" applyBorder="1" applyAlignment="1">
      <alignment horizontal="justify" vertical="top" wrapText="1"/>
    </xf>
    <xf numFmtId="0" fontId="5" fillId="5" borderId="5" xfId="0" applyFont="1" applyFill="1" applyBorder="1" applyAlignment="1" applyProtection="1">
      <alignment horizontal="justify" vertical="top" wrapText="1"/>
      <protection locked="0"/>
    </xf>
    <xf numFmtId="0" fontId="5" fillId="5" borderId="5" xfId="1" applyFont="1" applyFill="1" applyBorder="1" applyAlignment="1" applyProtection="1">
      <alignment horizontal="justify" vertical="top" wrapText="1"/>
      <protection locked="0"/>
    </xf>
    <xf numFmtId="0" fontId="5" fillId="5" borderId="5" xfId="1" applyFont="1" applyFill="1" applyBorder="1" applyAlignment="1" applyProtection="1">
      <alignment horizontal="center" vertical="center" wrapText="1"/>
      <protection locked="0"/>
    </xf>
    <xf numFmtId="1" fontId="8" fillId="5" borderId="5" xfId="0" applyNumberFormat="1" applyFont="1" applyFill="1" applyBorder="1" applyAlignment="1">
      <alignment horizontal="center" vertical="center" wrapText="1"/>
    </xf>
    <xf numFmtId="0" fontId="5" fillId="5" borderId="5" xfId="0" applyFont="1" applyFill="1" applyBorder="1" applyAlignment="1">
      <alignment horizontal="left" vertical="top" wrapText="1"/>
    </xf>
    <xf numFmtId="0" fontId="5" fillId="5" borderId="5" xfId="0" applyFont="1" applyFill="1" applyBorder="1" applyAlignment="1" applyProtection="1">
      <alignment vertical="top" wrapText="1"/>
      <protection locked="0"/>
    </xf>
    <xf numFmtId="0" fontId="5" fillId="5" borderId="5" xfId="0" applyFont="1" applyFill="1" applyBorder="1" applyAlignment="1">
      <alignment horizontal="center" vertical="center" wrapText="1"/>
    </xf>
    <xf numFmtId="1" fontId="8" fillId="5" borderId="5" xfId="0" applyNumberFormat="1" applyFont="1" applyFill="1" applyBorder="1" applyAlignment="1">
      <alignment horizontal="center" vertical="top" wrapText="1"/>
    </xf>
    <xf numFmtId="0" fontId="5" fillId="5" borderId="5" xfId="0" applyFont="1" applyFill="1" applyBorder="1" applyAlignment="1">
      <alignment vertical="top" wrapText="1"/>
    </xf>
    <xf numFmtId="0" fontId="0" fillId="5" borderId="5" xfId="0" applyFont="1" applyFill="1" applyBorder="1" applyAlignment="1">
      <alignment horizontal="justify" vertical="top" wrapText="1"/>
    </xf>
    <xf numFmtId="0" fontId="0" fillId="5" borderId="5" xfId="0" applyFont="1" applyFill="1" applyBorder="1" applyAlignment="1">
      <alignment vertical="top" wrapText="1"/>
    </xf>
    <xf numFmtId="0" fontId="0" fillId="5" borderId="5" xfId="0" applyFont="1" applyFill="1" applyBorder="1" applyAlignment="1">
      <alignment horizontal="center" vertical="center" wrapText="1"/>
    </xf>
    <xf numFmtId="0" fontId="3" fillId="5" borderId="5" xfId="0" applyFont="1" applyFill="1" applyBorder="1" applyAlignment="1" applyProtection="1">
      <alignment horizontal="center" vertical="top" wrapText="1"/>
      <protection locked="0"/>
    </xf>
    <xf numFmtId="0" fontId="1" fillId="5" borderId="5" xfId="0" applyFont="1" applyFill="1" applyBorder="1" applyAlignment="1" applyProtection="1">
      <alignment horizontal="justify" vertical="top" wrapText="1"/>
      <protection locked="0"/>
    </xf>
    <xf numFmtId="0" fontId="1" fillId="5" borderId="5" xfId="0" applyFont="1" applyFill="1" applyBorder="1" applyAlignment="1" applyProtection="1">
      <alignment vertical="top" wrapText="1"/>
      <protection locked="0"/>
    </xf>
    <xf numFmtId="0" fontId="1" fillId="5" borderId="5"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left" vertical="top" wrapText="1"/>
      <protection locked="0"/>
    </xf>
    <xf numFmtId="0" fontId="5" fillId="5" borderId="5"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top" wrapText="1"/>
      <protection locked="0"/>
    </xf>
    <xf numFmtId="0" fontId="5" fillId="5" borderId="5" xfId="0" applyFont="1" applyFill="1" applyBorder="1" applyAlignment="1" applyProtection="1">
      <alignment horizontal="center" vertical="top" wrapText="1"/>
      <protection locked="0"/>
    </xf>
    <xf numFmtId="3" fontId="5" fillId="5" borderId="5" xfId="0" applyNumberFormat="1" applyFont="1" applyFill="1" applyBorder="1" applyAlignment="1" applyProtection="1">
      <alignment horizontal="center" vertical="center" wrapText="1"/>
      <protection locked="0"/>
    </xf>
    <xf numFmtId="0" fontId="5" fillId="5" borderId="5" xfId="0" applyFont="1" applyFill="1" applyBorder="1" applyAlignment="1" applyProtection="1">
      <alignment horizontal="left" vertical="top" wrapText="1"/>
      <protection locked="0"/>
    </xf>
    <xf numFmtId="0" fontId="10" fillId="5" borderId="5" xfId="0" applyFont="1" applyFill="1" applyBorder="1" applyAlignment="1">
      <alignment horizontal="justify" vertical="top" wrapText="1"/>
    </xf>
    <xf numFmtId="0" fontId="10" fillId="5" borderId="5" xfId="0" applyFont="1" applyFill="1" applyBorder="1" applyAlignment="1">
      <alignment vertical="top" wrapText="1"/>
    </xf>
    <xf numFmtId="3" fontId="10" fillId="5" borderId="5" xfId="0" applyNumberFormat="1" applyFont="1" applyFill="1" applyBorder="1" applyAlignment="1">
      <alignment horizontal="center" vertical="center" wrapText="1"/>
    </xf>
    <xf numFmtId="0" fontId="5" fillId="5" borderId="5" xfId="0" applyFont="1" applyFill="1" applyBorder="1" applyAlignment="1" applyProtection="1">
      <alignment horizontal="left" vertical="center" wrapText="1"/>
      <protection locked="0"/>
    </xf>
    <xf numFmtId="0" fontId="0" fillId="0" borderId="3" xfId="0" applyFont="1" applyBorder="1"/>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5" xfId="0" applyFont="1" applyBorder="1"/>
    <xf numFmtId="0" fontId="0" fillId="3" borderId="5" xfId="0" applyFont="1" applyFill="1" applyBorder="1" applyAlignment="1" applyProtection="1">
      <alignment vertical="center" wrapText="1"/>
      <protection locked="0"/>
    </xf>
    <xf numFmtId="164" fontId="0" fillId="3" borderId="5" xfId="0" applyNumberFormat="1"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5" borderId="5" xfId="0" applyFont="1" applyFill="1" applyBorder="1" applyAlignment="1">
      <alignment horizontal="justify" vertical="top"/>
    </xf>
  </cellXfs>
  <cellStyles count="2">
    <cellStyle name="Normal" xfId="0" builtinId="0"/>
    <cellStyle name="Normal 3 2 2" xfId="1" xr:uid="{08239B8C-F6D3-4000-93CD-FDC58A80A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6"/>
  <sheetViews>
    <sheetView tabSelected="1" workbookViewId="0">
      <selection activeCell="A11" sqref="A11"/>
    </sheetView>
  </sheetViews>
  <sheetFormatPr baseColWidth="10" defaultColWidth="9.140625" defaultRowHeight="15" x14ac:dyDescent="0.25"/>
  <cols>
    <col min="1" max="1" width="9.140625" style="1"/>
    <col min="2" max="2" width="16" style="1" customWidth="1"/>
    <col min="3" max="3" width="27" style="1" customWidth="1"/>
    <col min="4" max="4" width="21" style="1" customWidth="1"/>
    <col min="5" max="5" width="30" style="1" customWidth="1"/>
    <col min="6" max="6" width="24" style="1" customWidth="1"/>
    <col min="7" max="7" width="22"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19" style="1" customWidth="1"/>
    <col min="16" max="16" width="9.140625" style="1"/>
    <col min="17" max="256" width="8" style="1" hidden="1"/>
    <col min="257" max="16384" width="9.140625" style="1"/>
  </cols>
  <sheetData>
    <row r="1" spans="1:15" x14ac:dyDescent="0.25">
      <c r="B1" s="2" t="s">
        <v>0</v>
      </c>
      <c r="C1" s="2">
        <v>53</v>
      </c>
      <c r="D1" s="2" t="s">
        <v>1</v>
      </c>
    </row>
    <row r="2" spans="1:15" x14ac:dyDescent="0.25">
      <c r="B2" s="2" t="s">
        <v>2</v>
      </c>
      <c r="C2" s="2">
        <v>400</v>
      </c>
      <c r="D2" s="2" t="s">
        <v>3</v>
      </c>
    </row>
    <row r="3" spans="1:15" x14ac:dyDescent="0.25">
      <c r="B3" s="2" t="s">
        <v>4</v>
      </c>
      <c r="C3" s="2">
        <v>1</v>
      </c>
    </row>
    <row r="4" spans="1:15" x14ac:dyDescent="0.25">
      <c r="B4" s="2" t="s">
        <v>5</v>
      </c>
      <c r="C4" s="2">
        <v>527</v>
      </c>
    </row>
    <row r="5" spans="1:15" x14ac:dyDescent="0.25">
      <c r="B5" s="2" t="s">
        <v>6</v>
      </c>
      <c r="C5" s="3">
        <v>43656</v>
      </c>
    </row>
    <row r="6" spans="1:15" x14ac:dyDescent="0.25">
      <c r="B6" s="2" t="s">
        <v>7</v>
      </c>
      <c r="C6" s="2">
        <v>0</v>
      </c>
      <c r="D6" s="2" t="s">
        <v>8</v>
      </c>
    </row>
    <row r="8" spans="1:15" x14ac:dyDescent="0.25">
      <c r="A8" s="2" t="s">
        <v>9</v>
      </c>
      <c r="B8" s="4" t="s">
        <v>10</v>
      </c>
      <c r="C8" s="5"/>
      <c r="D8" s="5"/>
      <c r="E8" s="5"/>
      <c r="F8" s="5"/>
      <c r="G8" s="5"/>
      <c r="H8" s="5"/>
      <c r="I8" s="5"/>
      <c r="J8" s="5"/>
      <c r="K8" s="5"/>
      <c r="L8" s="5"/>
      <c r="M8" s="5"/>
      <c r="N8" s="5"/>
      <c r="O8" s="5"/>
    </row>
    <row r="9" spans="1:15" x14ac:dyDescent="0.25">
      <c r="C9" s="2">
        <v>4</v>
      </c>
      <c r="D9" s="2">
        <v>8</v>
      </c>
      <c r="E9" s="2">
        <v>12</v>
      </c>
      <c r="F9" s="2">
        <v>16</v>
      </c>
      <c r="G9" s="2">
        <v>20</v>
      </c>
      <c r="H9" s="2">
        <v>24</v>
      </c>
      <c r="I9" s="2">
        <v>28</v>
      </c>
      <c r="J9" s="2">
        <v>31</v>
      </c>
      <c r="K9" s="2">
        <v>32</v>
      </c>
      <c r="L9" s="2">
        <v>36</v>
      </c>
      <c r="M9" s="2">
        <v>40</v>
      </c>
      <c r="N9" s="2">
        <v>44</v>
      </c>
      <c r="O9" s="2">
        <v>48</v>
      </c>
    </row>
    <row r="10" spans="1:15" x14ac:dyDescent="0.25">
      <c r="A10" s="34"/>
      <c r="B10" s="34"/>
      <c r="C10" s="35" t="s">
        <v>11</v>
      </c>
      <c r="D10" s="35" t="s">
        <v>12</v>
      </c>
      <c r="E10" s="35" t="s">
        <v>13</v>
      </c>
      <c r="F10" s="35" t="s">
        <v>14</v>
      </c>
      <c r="G10" s="35" t="s">
        <v>15</v>
      </c>
      <c r="H10" s="35" t="s">
        <v>16</v>
      </c>
      <c r="I10" s="35" t="s">
        <v>17</v>
      </c>
      <c r="J10" s="35" t="s">
        <v>18</v>
      </c>
      <c r="K10" s="35" t="s">
        <v>19</v>
      </c>
      <c r="L10" s="35" t="s">
        <v>20</v>
      </c>
      <c r="M10" s="35" t="s">
        <v>21</v>
      </c>
      <c r="N10" s="35" t="s">
        <v>22</v>
      </c>
      <c r="O10" s="35" t="s">
        <v>23</v>
      </c>
    </row>
    <row r="11" spans="1:15" ht="285" x14ac:dyDescent="0.25">
      <c r="A11" s="36">
        <v>1</v>
      </c>
      <c r="B11" s="37" t="s">
        <v>24</v>
      </c>
      <c r="C11" s="38" t="s">
        <v>25</v>
      </c>
      <c r="D11" s="6" t="s">
        <v>43</v>
      </c>
      <c r="E11" s="7" t="s">
        <v>62</v>
      </c>
      <c r="F11" s="8" t="s">
        <v>63</v>
      </c>
      <c r="G11" s="9" t="s">
        <v>64</v>
      </c>
      <c r="H11" s="9" t="s">
        <v>65</v>
      </c>
      <c r="I11" s="9" t="s">
        <v>119</v>
      </c>
      <c r="J11" s="10">
        <v>2</v>
      </c>
      <c r="K11" s="39">
        <v>43676</v>
      </c>
      <c r="L11" s="39">
        <v>43830</v>
      </c>
      <c r="M11" s="11">
        <f>(L11-K11)/7</f>
        <v>22</v>
      </c>
      <c r="N11" s="40">
        <v>0</v>
      </c>
      <c r="O11" s="12" t="s">
        <v>131</v>
      </c>
    </row>
    <row r="12" spans="1:15" ht="285" x14ac:dyDescent="0.25">
      <c r="A12" s="36">
        <v>2</v>
      </c>
      <c r="B12" s="37" t="s">
        <v>27</v>
      </c>
      <c r="C12" s="38" t="s">
        <v>25</v>
      </c>
      <c r="D12" s="6" t="s">
        <v>44</v>
      </c>
      <c r="E12" s="7" t="s">
        <v>142</v>
      </c>
      <c r="F12" s="7" t="s">
        <v>66</v>
      </c>
      <c r="G12" s="7" t="s">
        <v>67</v>
      </c>
      <c r="H12" s="7" t="s">
        <v>68</v>
      </c>
      <c r="I12" s="13" t="s">
        <v>120</v>
      </c>
      <c r="J12" s="14">
        <v>6</v>
      </c>
      <c r="K12" s="39">
        <v>43676</v>
      </c>
      <c r="L12" s="39">
        <v>44012</v>
      </c>
      <c r="M12" s="15">
        <f>(L12-K12)/7</f>
        <v>48</v>
      </c>
      <c r="N12" s="40">
        <v>0</v>
      </c>
      <c r="O12" s="12" t="s">
        <v>132</v>
      </c>
    </row>
    <row r="13" spans="1:15" ht="195" x14ac:dyDescent="0.25">
      <c r="A13" s="36">
        <v>3</v>
      </c>
      <c r="B13" s="37" t="s">
        <v>28</v>
      </c>
      <c r="C13" s="38" t="s">
        <v>25</v>
      </c>
      <c r="D13" s="6" t="s">
        <v>45</v>
      </c>
      <c r="E13" s="7" t="s">
        <v>69</v>
      </c>
      <c r="F13" s="8" t="s">
        <v>70</v>
      </c>
      <c r="G13" s="7" t="s">
        <v>71</v>
      </c>
      <c r="H13" s="7" t="s">
        <v>72</v>
      </c>
      <c r="I13" s="16" t="s">
        <v>120</v>
      </c>
      <c r="J13" s="14">
        <v>3</v>
      </c>
      <c r="K13" s="39">
        <v>43678</v>
      </c>
      <c r="L13" s="39">
        <v>43830</v>
      </c>
      <c r="M13" s="15">
        <f t="shared" ref="M13:M28" si="0">(L13-K13)/7</f>
        <v>21.714285714285715</v>
      </c>
      <c r="N13" s="40">
        <v>0</v>
      </c>
      <c r="O13" s="12" t="s">
        <v>133</v>
      </c>
    </row>
    <row r="14" spans="1:15" ht="195" x14ac:dyDescent="0.25">
      <c r="A14" s="36">
        <v>4</v>
      </c>
      <c r="B14" s="37" t="s">
        <v>29</v>
      </c>
      <c r="C14" s="38" t="s">
        <v>25</v>
      </c>
      <c r="D14" s="6" t="s">
        <v>46</v>
      </c>
      <c r="E14" s="7" t="s">
        <v>73</v>
      </c>
      <c r="F14" s="8" t="s">
        <v>74</v>
      </c>
      <c r="G14" s="17" t="s">
        <v>75</v>
      </c>
      <c r="H14" s="17" t="s">
        <v>76</v>
      </c>
      <c r="I14" s="18" t="s">
        <v>121</v>
      </c>
      <c r="J14" s="19">
        <v>2</v>
      </c>
      <c r="K14" s="39">
        <v>43676</v>
      </c>
      <c r="L14" s="39">
        <v>43830</v>
      </c>
      <c r="M14" s="15">
        <f t="shared" si="0"/>
        <v>22</v>
      </c>
      <c r="N14" s="40">
        <v>0</v>
      </c>
      <c r="O14" s="12" t="s">
        <v>134</v>
      </c>
    </row>
    <row r="15" spans="1:15" ht="195" x14ac:dyDescent="0.25">
      <c r="A15" s="36">
        <v>5</v>
      </c>
      <c r="B15" s="37" t="s">
        <v>30</v>
      </c>
      <c r="C15" s="38" t="s">
        <v>25</v>
      </c>
      <c r="D15" s="20" t="s">
        <v>47</v>
      </c>
      <c r="E15" s="21" t="s">
        <v>77</v>
      </c>
      <c r="F15" s="21" t="s">
        <v>78</v>
      </c>
      <c r="G15" s="21" t="s">
        <v>79</v>
      </c>
      <c r="H15" s="21" t="s">
        <v>80</v>
      </c>
      <c r="I15" s="22" t="s">
        <v>122</v>
      </c>
      <c r="J15" s="23">
        <v>2</v>
      </c>
      <c r="K15" s="39">
        <v>43678</v>
      </c>
      <c r="L15" s="39">
        <v>43819</v>
      </c>
      <c r="M15" s="15">
        <f t="shared" si="0"/>
        <v>20.142857142857142</v>
      </c>
      <c r="N15" s="40">
        <v>0</v>
      </c>
      <c r="O15" s="24" t="s">
        <v>135</v>
      </c>
    </row>
    <row r="16" spans="1:15" ht="195" x14ac:dyDescent="0.25">
      <c r="A16" s="36">
        <v>6</v>
      </c>
      <c r="B16" s="37" t="s">
        <v>31</v>
      </c>
      <c r="C16" s="38" t="s">
        <v>25</v>
      </c>
      <c r="D16" s="20" t="s">
        <v>48</v>
      </c>
      <c r="E16" s="21" t="s">
        <v>81</v>
      </c>
      <c r="F16" s="21" t="s">
        <v>82</v>
      </c>
      <c r="G16" s="8" t="s">
        <v>83</v>
      </c>
      <c r="H16" s="8" t="s">
        <v>84</v>
      </c>
      <c r="I16" s="13" t="s">
        <v>121</v>
      </c>
      <c r="J16" s="25">
        <v>2</v>
      </c>
      <c r="K16" s="39">
        <v>43677</v>
      </c>
      <c r="L16" s="39">
        <v>43830</v>
      </c>
      <c r="M16" s="15">
        <f t="shared" si="0"/>
        <v>21.857142857142858</v>
      </c>
      <c r="N16" s="40">
        <v>0</v>
      </c>
      <c r="O16" s="12" t="s">
        <v>136</v>
      </c>
    </row>
    <row r="17" spans="1:15" ht="195" x14ac:dyDescent="0.25">
      <c r="A17" s="36">
        <v>7</v>
      </c>
      <c r="B17" s="37" t="s">
        <v>32</v>
      </c>
      <c r="C17" s="38" t="s">
        <v>25</v>
      </c>
      <c r="D17" s="26" t="s">
        <v>49</v>
      </c>
      <c r="E17" s="8" t="s">
        <v>143</v>
      </c>
      <c r="F17" s="8" t="s">
        <v>85</v>
      </c>
      <c r="G17" s="8" t="s">
        <v>86</v>
      </c>
      <c r="H17" s="27" t="s">
        <v>87</v>
      </c>
      <c r="I17" s="13" t="s">
        <v>123</v>
      </c>
      <c r="J17" s="28">
        <v>1</v>
      </c>
      <c r="K17" s="39">
        <v>43668</v>
      </c>
      <c r="L17" s="39">
        <v>43738</v>
      </c>
      <c r="M17" s="15">
        <f t="shared" si="0"/>
        <v>10</v>
      </c>
      <c r="N17" s="40">
        <v>0</v>
      </c>
      <c r="O17" s="29" t="s">
        <v>137</v>
      </c>
    </row>
    <row r="18" spans="1:15" ht="195" x14ac:dyDescent="0.25">
      <c r="A18" s="36">
        <v>8</v>
      </c>
      <c r="B18" s="37" t="s">
        <v>33</v>
      </c>
      <c r="C18" s="38" t="s">
        <v>25</v>
      </c>
      <c r="D18" s="26" t="s">
        <v>50</v>
      </c>
      <c r="E18" s="8" t="s">
        <v>144</v>
      </c>
      <c r="F18" s="8" t="s">
        <v>88</v>
      </c>
      <c r="G18" s="30" t="s">
        <v>89</v>
      </c>
      <c r="H18" s="30" t="s">
        <v>90</v>
      </c>
      <c r="I18" s="31" t="s">
        <v>123</v>
      </c>
      <c r="J18" s="32">
        <v>1</v>
      </c>
      <c r="K18" s="39">
        <v>43677</v>
      </c>
      <c r="L18" s="39">
        <v>43830</v>
      </c>
      <c r="M18" s="15">
        <f t="shared" si="0"/>
        <v>21.857142857142858</v>
      </c>
      <c r="N18" s="40">
        <v>0</v>
      </c>
      <c r="O18" s="29" t="s">
        <v>138</v>
      </c>
    </row>
    <row r="19" spans="1:15" ht="225" x14ac:dyDescent="0.25">
      <c r="A19" s="36">
        <v>9</v>
      </c>
      <c r="B19" s="37" t="s">
        <v>34</v>
      </c>
      <c r="C19" s="38" t="s">
        <v>25</v>
      </c>
      <c r="D19" s="26" t="s">
        <v>51</v>
      </c>
      <c r="E19" s="8" t="s">
        <v>145</v>
      </c>
      <c r="F19" s="8" t="s">
        <v>91</v>
      </c>
      <c r="G19" s="8" t="s">
        <v>92</v>
      </c>
      <c r="H19" s="29" t="s">
        <v>93</v>
      </c>
      <c r="I19" s="13" t="s">
        <v>124</v>
      </c>
      <c r="J19" s="28">
        <v>2</v>
      </c>
      <c r="K19" s="39">
        <v>43830</v>
      </c>
      <c r="L19" s="39">
        <v>43889</v>
      </c>
      <c r="M19" s="15">
        <f t="shared" si="0"/>
        <v>8.4285714285714288</v>
      </c>
      <c r="N19" s="40">
        <v>0</v>
      </c>
      <c r="O19" s="29" t="s">
        <v>137</v>
      </c>
    </row>
    <row r="20" spans="1:15" ht="135" x14ac:dyDescent="0.25">
      <c r="A20" s="36">
        <v>10</v>
      </c>
      <c r="B20" s="37" t="s">
        <v>35</v>
      </c>
      <c r="C20" s="38" t="s">
        <v>25</v>
      </c>
      <c r="D20" s="26" t="s">
        <v>52</v>
      </c>
      <c r="E20" s="29" t="s">
        <v>146</v>
      </c>
      <c r="F20" s="33" t="s">
        <v>94</v>
      </c>
      <c r="G20" s="29" t="s">
        <v>95</v>
      </c>
      <c r="H20" s="29" t="s">
        <v>96</v>
      </c>
      <c r="I20" s="29" t="s">
        <v>125</v>
      </c>
      <c r="J20" s="28">
        <v>1</v>
      </c>
      <c r="K20" s="39">
        <v>43830</v>
      </c>
      <c r="L20" s="39">
        <v>43889</v>
      </c>
      <c r="M20" s="15">
        <f t="shared" si="0"/>
        <v>8.4285714285714288</v>
      </c>
      <c r="N20" s="40">
        <v>0</v>
      </c>
      <c r="O20" s="29" t="s">
        <v>137</v>
      </c>
    </row>
    <row r="21" spans="1:15" ht="135" x14ac:dyDescent="0.25">
      <c r="A21" s="36">
        <v>11</v>
      </c>
      <c r="B21" s="37" t="s">
        <v>36</v>
      </c>
      <c r="C21" s="38" t="s">
        <v>25</v>
      </c>
      <c r="D21" s="26" t="s">
        <v>53</v>
      </c>
      <c r="E21" s="8" t="s">
        <v>147</v>
      </c>
      <c r="F21" s="8" t="s">
        <v>97</v>
      </c>
      <c r="G21" s="8" t="s">
        <v>98</v>
      </c>
      <c r="H21" s="8" t="s">
        <v>99</v>
      </c>
      <c r="I21" s="13" t="s">
        <v>126</v>
      </c>
      <c r="J21" s="28">
        <v>1</v>
      </c>
      <c r="K21" s="39">
        <v>43676</v>
      </c>
      <c r="L21" s="39">
        <v>43738</v>
      </c>
      <c r="M21" s="15">
        <f t="shared" si="0"/>
        <v>8.8571428571428577</v>
      </c>
      <c r="N21" s="40">
        <v>0</v>
      </c>
      <c r="O21" s="29" t="s">
        <v>136</v>
      </c>
    </row>
    <row r="22" spans="1:15" ht="195" x14ac:dyDescent="0.25">
      <c r="A22" s="36">
        <v>12</v>
      </c>
      <c r="B22" s="37" t="s">
        <v>37</v>
      </c>
      <c r="C22" s="38" t="s">
        <v>25</v>
      </c>
      <c r="D22" s="26" t="s">
        <v>54</v>
      </c>
      <c r="E22" s="8" t="s">
        <v>148</v>
      </c>
      <c r="F22" s="8" t="s">
        <v>100</v>
      </c>
      <c r="G22" s="8" t="s">
        <v>101</v>
      </c>
      <c r="H22" s="8" t="s">
        <v>102</v>
      </c>
      <c r="I22" s="13" t="s">
        <v>123</v>
      </c>
      <c r="J22" s="28">
        <v>1</v>
      </c>
      <c r="K22" s="39">
        <v>43668</v>
      </c>
      <c r="L22" s="39">
        <v>43738</v>
      </c>
      <c r="M22" s="15">
        <f t="shared" si="0"/>
        <v>10</v>
      </c>
      <c r="N22" s="40">
        <v>0</v>
      </c>
      <c r="O22" s="29" t="s">
        <v>137</v>
      </c>
    </row>
    <row r="23" spans="1:15" ht="195" x14ac:dyDescent="0.25">
      <c r="A23" s="36">
        <v>13</v>
      </c>
      <c r="B23" s="37" t="s">
        <v>38</v>
      </c>
      <c r="C23" s="38" t="s">
        <v>25</v>
      </c>
      <c r="D23" s="26" t="s">
        <v>55</v>
      </c>
      <c r="E23" s="8" t="s">
        <v>149</v>
      </c>
      <c r="F23" s="8" t="s">
        <v>103</v>
      </c>
      <c r="G23" s="8" t="s">
        <v>104</v>
      </c>
      <c r="H23" s="8" t="s">
        <v>105</v>
      </c>
      <c r="I23" s="13" t="s">
        <v>127</v>
      </c>
      <c r="J23" s="28">
        <v>4</v>
      </c>
      <c r="K23" s="39">
        <v>43676</v>
      </c>
      <c r="L23" s="39">
        <v>44012</v>
      </c>
      <c r="M23" s="15">
        <f t="shared" si="0"/>
        <v>48</v>
      </c>
      <c r="N23" s="40">
        <v>0</v>
      </c>
      <c r="O23" s="29" t="s">
        <v>136</v>
      </c>
    </row>
    <row r="24" spans="1:15" ht="165" x14ac:dyDescent="0.25">
      <c r="A24" s="36">
        <v>14</v>
      </c>
      <c r="B24" s="37" t="s">
        <v>39</v>
      </c>
      <c r="C24" s="38" t="s">
        <v>25</v>
      </c>
      <c r="D24" s="26" t="s">
        <v>56</v>
      </c>
      <c r="E24" s="8" t="s">
        <v>150</v>
      </c>
      <c r="F24" s="8" t="s">
        <v>106</v>
      </c>
      <c r="G24" s="8" t="s">
        <v>104</v>
      </c>
      <c r="H24" s="8" t="s">
        <v>105</v>
      </c>
      <c r="I24" s="13" t="s">
        <v>127</v>
      </c>
      <c r="J24" s="28">
        <v>4</v>
      </c>
      <c r="K24" s="39">
        <v>43676</v>
      </c>
      <c r="L24" s="39">
        <v>44012</v>
      </c>
      <c r="M24" s="15">
        <f t="shared" si="0"/>
        <v>48</v>
      </c>
      <c r="N24" s="40">
        <v>0</v>
      </c>
      <c r="O24" s="29" t="s">
        <v>136</v>
      </c>
    </row>
    <row r="25" spans="1:15" ht="195" x14ac:dyDescent="0.25">
      <c r="A25" s="36">
        <v>15</v>
      </c>
      <c r="B25" s="37" t="s">
        <v>40</v>
      </c>
      <c r="C25" s="38" t="s">
        <v>25</v>
      </c>
      <c r="D25" s="26" t="s">
        <v>57</v>
      </c>
      <c r="E25" s="8" t="s">
        <v>151</v>
      </c>
      <c r="F25" s="8" t="s">
        <v>107</v>
      </c>
      <c r="G25" s="8" t="s">
        <v>108</v>
      </c>
      <c r="H25" s="8" t="s">
        <v>109</v>
      </c>
      <c r="I25" s="13" t="s">
        <v>128</v>
      </c>
      <c r="J25" s="28">
        <v>2</v>
      </c>
      <c r="K25" s="39">
        <v>43668</v>
      </c>
      <c r="L25" s="39">
        <v>43830</v>
      </c>
      <c r="M25" s="15">
        <f t="shared" si="0"/>
        <v>23.142857142857142</v>
      </c>
      <c r="N25" s="40">
        <v>0</v>
      </c>
      <c r="O25" s="29" t="s">
        <v>137</v>
      </c>
    </row>
    <row r="26" spans="1:15" ht="180" x14ac:dyDescent="0.25">
      <c r="A26" s="36">
        <v>16</v>
      </c>
      <c r="B26" s="37" t="s">
        <v>41</v>
      </c>
      <c r="C26" s="38" t="s">
        <v>25</v>
      </c>
      <c r="D26" s="26" t="s">
        <v>58</v>
      </c>
      <c r="E26" s="8" t="s">
        <v>152</v>
      </c>
      <c r="F26" s="8" t="s">
        <v>110</v>
      </c>
      <c r="G26" s="41" t="s">
        <v>111</v>
      </c>
      <c r="H26" s="8" t="s">
        <v>112</v>
      </c>
      <c r="I26" s="13" t="s">
        <v>129</v>
      </c>
      <c r="J26" s="28">
        <v>5</v>
      </c>
      <c r="K26" s="39">
        <v>43676</v>
      </c>
      <c r="L26" s="39">
        <v>44012</v>
      </c>
      <c r="M26" s="15">
        <f t="shared" si="0"/>
        <v>48</v>
      </c>
      <c r="N26" s="40">
        <v>0</v>
      </c>
      <c r="O26" s="29" t="s">
        <v>139</v>
      </c>
    </row>
    <row r="27" spans="1:15" ht="240" x14ac:dyDescent="0.25">
      <c r="A27" s="36">
        <v>17</v>
      </c>
      <c r="B27" s="37" t="s">
        <v>42</v>
      </c>
      <c r="C27" s="38" t="s">
        <v>25</v>
      </c>
      <c r="D27" s="26" t="s">
        <v>59</v>
      </c>
      <c r="E27" s="8" t="s">
        <v>153</v>
      </c>
      <c r="F27" s="8" t="s">
        <v>113</v>
      </c>
      <c r="G27" s="8" t="s">
        <v>114</v>
      </c>
      <c r="H27" s="8" t="s">
        <v>115</v>
      </c>
      <c r="I27" s="13" t="s">
        <v>129</v>
      </c>
      <c r="J27" s="28">
        <v>5</v>
      </c>
      <c r="K27" s="39">
        <v>43676</v>
      </c>
      <c r="L27" s="39">
        <v>44012</v>
      </c>
      <c r="M27" s="15">
        <f t="shared" si="0"/>
        <v>48</v>
      </c>
      <c r="N27" s="40">
        <v>0</v>
      </c>
      <c r="O27" s="29" t="s">
        <v>140</v>
      </c>
    </row>
    <row r="28" spans="1:15" ht="180" x14ac:dyDescent="0.25">
      <c r="A28" s="36">
        <v>18</v>
      </c>
      <c r="B28" s="37" t="s">
        <v>61</v>
      </c>
      <c r="C28" s="38" t="s">
        <v>25</v>
      </c>
      <c r="D28" s="26" t="s">
        <v>60</v>
      </c>
      <c r="E28" s="8" t="s">
        <v>154</v>
      </c>
      <c r="F28" s="8" t="s">
        <v>116</v>
      </c>
      <c r="G28" s="8" t="s">
        <v>117</v>
      </c>
      <c r="H28" s="8" t="s">
        <v>118</v>
      </c>
      <c r="I28" s="8" t="s">
        <v>130</v>
      </c>
      <c r="J28" s="28">
        <v>4</v>
      </c>
      <c r="K28" s="39">
        <v>43678</v>
      </c>
      <c r="L28" s="39">
        <v>43860</v>
      </c>
      <c r="M28" s="15">
        <f t="shared" si="0"/>
        <v>26</v>
      </c>
      <c r="N28" s="40">
        <v>0</v>
      </c>
      <c r="O28" s="29" t="s">
        <v>141</v>
      </c>
    </row>
    <row r="350995" spans="1:1" x14ac:dyDescent="0.25">
      <c r="A350995" s="1" t="s">
        <v>25</v>
      </c>
    </row>
    <row r="350996" spans="1:1" x14ac:dyDescent="0.25">
      <c r="A350996" s="1" t="s">
        <v>26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8" xr:uid="{00000000-0002-0000-0000-000000000000}">
      <formula1>$A$350994:$A$350996</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7:D28" xr:uid="{0FE64CC3-8AC8-4BA0-A582-7A00BD2A0FD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7:E28" xr:uid="{97CC6662-2086-428B-A0D2-BB55913D5CB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7:F28" xr:uid="{8266F670-824F-43F9-9AD5-FAAF33C003B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9:G25 G27:G28 G17" xr:uid="{0246B2DA-C039-4BAB-87A5-4FAA989F9D3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9:H27 H17" xr:uid="{CB5B8213-B905-4DFC-B440-7C8BBE013FE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9:I28 I17" xr:uid="{81BDE217-C0DD-4168-9AA1-0824047A2CD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7 J19:J28 J15" xr:uid="{B2648FE9-BDE2-4072-BF8C-046B8AF6728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8"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8"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7:O28" xr:uid="{AD0359E6-A962-4D4B-A26E-0A3803FE8E53}">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 xr:uid="{36310BB8-1386-4539-86EE-50363843047B}">
      <formula1>0</formula1>
      <formula2>9</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5" xr:uid="{A6F64285-EB51-4250-975E-15C94833F81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5" xr:uid="{57F4659C-1A37-4458-A596-E1F3D64DBD4F}">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2019-08-09T05:00:00+00:00</Fecha_x0020_del_x0020_documento>
  </documentManagement>
</p:properties>
</file>

<file path=customXml/itemProps1.xml><?xml version="1.0" encoding="utf-8"?>
<ds:datastoreItem xmlns:ds="http://schemas.openxmlformats.org/officeDocument/2006/customXml" ds:itemID="{F28DE4F7-BEA5-4B3B-A1DA-808DA5F94BBD}"/>
</file>

<file path=customXml/itemProps2.xml><?xml version="1.0" encoding="utf-8"?>
<ds:datastoreItem xmlns:ds="http://schemas.openxmlformats.org/officeDocument/2006/customXml" ds:itemID="{4E2C9782-2E85-4285-A0B1-550730F6A192}"/>
</file>

<file path=customXml/itemProps3.xml><?xml version="1.0" encoding="utf-8"?>
<ds:datastoreItem xmlns:ds="http://schemas.openxmlformats.org/officeDocument/2006/customXml" ds:itemID="{62D0195A-F46F-4A5A-9A9C-47492A57AB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 FONVIVIENDA FINANCIERA VIG 2018 - 30-07-2019</dc:title>
  <dc:creator>Apache POI</dc:creator>
  <cp:lastModifiedBy>Lina Alejandra Morales Sarmiento</cp:lastModifiedBy>
  <dcterms:created xsi:type="dcterms:W3CDTF">2019-07-30T22:40:40Z</dcterms:created>
  <dcterms:modified xsi:type="dcterms:W3CDTF">2019-07-30T23:10:10Z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