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6" windowHeight="11016"/>
  </bookViews>
  <sheets>
    <sheet name="F14.1  PLANES DE MEJORAMIENT..." sheetId="1" r:id="rId1"/>
  </sheets>
  <definedNames>
    <definedName name="_xlnm._FilterDatabase" localSheetId="0" hidden="1">'F14.1  PLANES DE MEJORAMIENT...'!$A$10:$IZ$521</definedName>
  </definedNames>
  <calcPr calcId="145621"/>
</workbook>
</file>

<file path=xl/calcChain.xml><?xml version="1.0" encoding="utf-8"?>
<calcChain xmlns="http://schemas.openxmlformats.org/spreadsheetml/2006/main">
  <c r="M521" i="1" l="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0" i="1"/>
  <c r="M464" i="1"/>
  <c r="M463" i="1"/>
  <c r="M462" i="1"/>
  <c r="M461" i="1"/>
  <c r="M460" i="1"/>
  <c r="M459" i="1"/>
  <c r="M443" i="1"/>
  <c r="M442" i="1"/>
  <c r="M441" i="1"/>
  <c r="M440" i="1"/>
  <c r="M428" i="1"/>
  <c r="M427" i="1"/>
  <c r="M423" i="1"/>
  <c r="M422" i="1"/>
  <c r="M421" i="1"/>
  <c r="M420" i="1"/>
  <c r="M419" i="1"/>
  <c r="M418" i="1"/>
  <c r="M417" i="1"/>
  <c r="M416" i="1"/>
  <c r="M415" i="1"/>
  <c r="M414" i="1"/>
  <c r="M413" i="1"/>
  <c r="M412" i="1"/>
  <c r="M411" i="1"/>
  <c r="M410" i="1"/>
  <c r="M409"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John Alejandro Jaramillo Santa</author>
  </authors>
  <commentList>
    <comment ref="J478" authorId="0">
      <text>
        <r>
          <rPr>
            <b/>
            <sz val="9"/>
            <color indexed="81"/>
            <rFont val="Tahoma"/>
            <family val="2"/>
          </rPr>
          <t>John Alejandro Jaramillo Santa:</t>
        </r>
        <r>
          <rPr>
            <sz val="9"/>
            <color indexed="81"/>
            <rFont val="Tahoma"/>
            <family val="2"/>
          </rPr>
          <t xml:space="preserve">
DEBER SER NUMERICO
</t>
        </r>
      </text>
    </comment>
  </commentList>
</comments>
</file>

<file path=xl/sharedStrings.xml><?xml version="1.0" encoding="utf-8"?>
<sst xmlns="http://schemas.openxmlformats.org/spreadsheetml/2006/main" count="3869" uniqueCount="2410">
  <si>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</si>
  <si>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</si>
  <si>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</si>
  <si>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</si>
  <si>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</si>
  <si>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</si>
  <si>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</si>
  <si>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</si>
  <si>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</si>
  <si>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</si>
  <si>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</si>
  <si>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</si>
  <si>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</si>
  <si>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</si>
  <si>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</si>
  <si>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</si>
  <si>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</si>
  <si>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</si>
  <si>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</si>
  <si>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</si>
  <si>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</si>
  <si>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</si>
  <si>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</si>
  <si>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</si>
  <si>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</si>
  <si>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</si>
  <si>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</si>
  <si>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</si>
  <si>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1(2015)</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</si>
  <si>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</si>
  <si>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</si>
  <si>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</si>
  <si>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</si>
  <si>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 xml:space="preserve">Correo electrónico del 18/01/2018 se remiten los informes del plan de acción de julio, agosto, septiembre, octubre, noviembre  y diciembre complementado meses anteriores </t>
  </si>
  <si>
    <t>2(2015)</t>
  </si>
  <si>
    <t xml:space="preserve">Mensualmente, la OAP remitirá un informe a las áreas con las observaciones encontradas en la información reportada en dicho período, con el fin de que sean subsanadas. 
</t>
  </si>
  <si>
    <t>3(2015)</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</si>
  <si>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</si>
  <si>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</si>
  <si>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</si>
  <si>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</si>
  <si>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Con 2017IE0008387 del 14/08/2017 se presenta la información para la actividad 3 del hallazgo 3. Hoja de vida de los indicadores  implementados en el Plan de Acción Institucional  y Plan Estratégico Institucional- Cuadro del Plan Estratégico Institucional con indicadores</t>
  </si>
  <si>
    <t>Socializar la metodología.</t>
  </si>
  <si>
    <t>Número de áreas socializadas</t>
  </si>
  <si>
    <t>Con 2017IE0004837 del 05/05/2017 se informa en Cc se encuetra evidencias de publicación de la Metodología en el SIG.</t>
  </si>
  <si>
    <t>Implementarla en el PAI.</t>
  </si>
  <si>
    <t xml:space="preserve">Plan con indicadores definidos según metodología
</t>
  </si>
  <si>
    <t>8(2015)</t>
  </si>
  <si>
    <t>La desagregacion de objetivos y actividades de las fichas BPIN,  se encuentran  muy generales y teniendo en cuenta la amplitud de actividades que se ejecutan con cargo a estos recursos, genera confusion</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</si>
  <si>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</si>
  <si>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</si>
  <si>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</si>
  <si>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 xml:space="preserve"> Certificado de disponibilidad, expedición y/o modificación 10.0; GF-1-01 Solicitud CDP 6.0;</t>
  </si>
  <si>
    <t>14(2015)</t>
  </si>
  <si>
    <t xml:space="preserve">H.14.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</si>
  <si>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</si>
  <si>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</si>
  <si>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</si>
  <si>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</si>
  <si>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La jefe OAJ instó al Secretario Técnico del comité Conciliación para hacer seguimiento a las decisiones del comité de conciliación (como soporte de lo anterior se anexa copia del Acta No. 03 de 2016, anexa, y para  verificar el cargue de las fichas del comité en el ekogui, como prerequisito para sustentar la ficha, el comité se reunió en 32 oportunidades, se incluyen 7 actas.</t>
  </si>
  <si>
    <t>20(2015)</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</si>
  <si>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</si>
  <si>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</si>
  <si>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</si>
  <si>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</si>
  <si>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Con 2017IE0003385 del 24/03/2017 se informa que se expide una circular  instruyendo los requisitos que se deben tener en cuenta para realizar el análisis de experiencia e idoneidad de los contratistas por las áreas que los solicitan.</t>
  </si>
  <si>
    <t>21(2015)</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</si>
  <si>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</si>
  <si>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</si>
  <si>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</si>
  <si>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</si>
  <si>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Correo electrónico del 28/12/2017 se informa que el GTH realizo 3 capacitaciones incluyendo temas sobre la identificación de peligros, valoración y evaluación de riesgos de las actividades inherentes de la Entidad, se incluyó en el SIG el GTH-F-59 FORMATO AFILIACIÓN ARL CONTRATISTAS como requisito paa  la contratación del personal contratista.</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</si>
  <si>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</si>
  <si>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</si>
  <si>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</si>
  <si>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Con 2017IE0005198 del 16/05/2017 se informa que el 8 de mayo de 2017 la Secretaría General expidió la Circular N° 2017IE0004895 mediante la cual se instruye sobre el procedimiento que se debe seguir para la afiliación de los contratistas a la ARL.</t>
  </si>
  <si>
    <t>22(2015)</t>
  </si>
  <si>
    <t>Hallazgo 22.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</si>
  <si>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</si>
  <si>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</si>
  <si>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</si>
  <si>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</si>
  <si>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t>
  </si>
  <si>
    <t>32(2015)</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</si>
  <si>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</si>
  <si>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</si>
  <si>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</si>
  <si>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</si>
  <si>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En CC con 2015IE0015602 del 17/12/2015 se informa que de los componentes informados los únicos que presentan variación son: a) Avance Físico 99,64% 239 contratos ejecutados, Avance Fro 99,64% desembolsos aprox 99% del total comprometido. b) Avance Físico 85%, f) Avance Físiso 100% (Pasa al PM 2015 como H22)
Viene de h22 f67</t>
  </si>
  <si>
    <t>24(2015)</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</si>
  <si>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</si>
  <si>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</si>
  <si>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</si>
  <si>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</si>
  <si>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La OAJ realiza revisión mensual de los informes que presenta la empresa encargada de la vigilancia judicial, se incorporan a diario las actualizaciones en la BD. Remito: Informes mensuales de la empresa que realizó la vigilancia judicial, correo mediante de envío al contratista con la BD y el estado actual de la BD de la OAJ, por la que actualizan los procesos</t>
  </si>
  <si>
    <t>25(2015)</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</si>
  <si>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</si>
  <si>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</si>
  <si>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</si>
  <si>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</si>
  <si>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Con 2017IE00011418 del 27/10/2017 se informa sobre la Presentación ante la OAP la reformulación del proyecto "Acompañamiento en los procesos de cesión a títulos gratuito de bienes inmueble, Gestion ante DNP de la Suscripción del convenio interad N°005  Anexos proyecto formulado y aprobado. Correo del 02/07/2017 concepto técnico del proyecto por parte del DNP. Convenio en mención</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</si>
  <si>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</si>
  <si>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</si>
  <si>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</si>
  <si>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26(2015)</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</si>
  <si>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</si>
  <si>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</si>
  <si>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</si>
  <si>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</si>
  <si>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Con 2017IE0005198 del 16/05/2017 se informa  que mediante la solicitud 2017IE0004834 del 05/05/2017 se solicitó a la OAP la modificación del formato CT-F09-INFORME DE ACTIVIDADES, aprobado con la comunciación 2017IE0005029.</t>
  </si>
  <si>
    <t>27(2015)</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</si>
  <si>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</si>
  <si>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</si>
  <si>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</si>
  <si>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</si>
  <si>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Con 2017IE0007831 del 26/07/2017 se informa se adoptó el documento Código GF-F-19-20-21-25 "Control de recursos de contratos y/o convenios interadministrativos del MVCT (anexos), que fue implementado desde el 18 de abril de 2018, mediante el cual se unifican los criterios para el reporte de la información financiera, para que los ejecutores realicen su reporte.</t>
  </si>
  <si>
    <t>28(2015)</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</si>
  <si>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</si>
  <si>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</si>
  <si>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</si>
  <si>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</si>
  <si>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 xml:space="preserve">Con 2017IE0013276 del 07/12/2017 se informa como anexo una tabla que relaciona las asistencias técnicas de la Resolución 1063 de 2016 como requisitos de presentación de proyectos ante el mecanismo de viabilización del VASB, realizadas en 8 departamentos. </t>
  </si>
  <si>
    <t>29(2015)</t>
  </si>
  <si>
    <t xml:space="preserve">Debilidad institucional en estructuración de proyectos por parte de los Entes Territoriales que derivan en reprocesos y devoluciones de los mismos. </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</si>
  <si>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</si>
  <si>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</si>
  <si>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Correo electrónico del 13/06/2017 se anexa 2017EE0055810 del 12/06/2017 evidenciando el cumplimiento con la expedición de la Circular Informativa  2017EE0049353, Asunto, Mecanismos Departamentales  de Viabilizacióón de Proyectos.</t>
  </si>
  <si>
    <t>30(2015)</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</si>
  <si>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</si>
  <si>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</si>
  <si>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</si>
  <si>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</si>
  <si>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Correo electrónico del 13/06/2017 se anexa 2017EE0055810 del 12/06/2017 informan que han sido incorporados en las carpetas (13) la información referente al seguimiento de cada proyecto, según lo establecen las normas contempladas por la Ley 594 de 2000 de Archivos.</t>
  </si>
  <si>
    <t>31(2015)</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</si>
  <si>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</si>
  <si>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</si>
  <si>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</si>
  <si>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Con 2017IE0007831 del 26/07/2017 se informa que el proyecto 2-2015-294 Arauca Tame, el MVCT realizó la validación de cargue de información, el proyecto 2,-2012-550 del Espinal actualizó  la información de seguimiento en el SIGEVAS, frente a la reformulación de proyectos se subsanó con la actualización del conteo de reformulaciones por proyecto</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</si>
  <si>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</si>
  <si>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</si>
  <si>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</si>
  <si>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</si>
  <si>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</si>
  <si>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</si>
  <si>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</si>
  <si>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 xml:space="preserve">Correo electrónico del 13/06/2017 se anexa 2017EE0055810 del 12/06/2017 informando que se adjuntan los certificados de funcionalidad de tres proyectos (Espinal, Carmen de Apicalá, y Suarez, Dpto Tolima)
</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</si>
  <si>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</si>
  <si>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</si>
  <si>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</si>
  <si>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</si>
  <si>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</si>
  <si>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</si>
  <si>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Con  2017IE0004808 se definieron 3 indicadores de impacto para viabilizar los proyectos. Con 2017IE0013276 del 07/12/2017 se desarrolló el convenio interadministrativo para la operación del Sistema de servicio público de acueducto rural de La Dorada, se anexa el informe de arranque y estabilización de la PTAP, del 17/04/2017, la certificación de funcionalidad del Sistema de Acueducto</t>
  </si>
  <si>
    <t>Adelantar las gestiones con el Municipio para que se realicen las obras de optimización de la planta</t>
  </si>
  <si>
    <t>Reuniones periódicas de seguimiento</t>
  </si>
  <si>
    <t>Actas de reunión</t>
  </si>
  <si>
    <t>Con 2017IE0013276 del 07/12/2017 se informa que el 21/12/2016 se desarrolló un convenio interadministrativo para la operación del Sistema de Acueducto Rural en la Dorada (Caldas). Se enexa certificado de funcionalidad expedido en noviembre  de 2017  por el Director Administrativo -División Administrativa de Medio Ambiente de la Alcaldía Municipal de La Dorada Caldas, y otros documentos</t>
  </si>
  <si>
    <t>34(2015)</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</si>
  <si>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</si>
  <si>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</si>
  <si>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</si>
  <si>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</si>
  <si>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El 30/12/2016  se publica la Resolución 1063.</t>
  </si>
  <si>
    <t>35(2015)</t>
  </si>
  <si>
    <t>Debilidades en el seguimiento a la ejecución de proyectos.</t>
  </si>
  <si>
    <t>Revisar y ajustar el procedimiento "GPA-P-02 Seguimiento a proyectos"</t>
  </si>
  <si>
    <t>Ajustar el procedimiento "GPA-P-02 Seguimiento a proyectos"</t>
  </si>
  <si>
    <t>Procedimiento " GPA-P-02 Seguimiento a proyectos" ajustado</t>
  </si>
  <si>
    <t>Con 2017IE0007831 del 26/07/2017 se informa que mediante memorando interno con radicación 2017IE0006410 del 28 de junio de 2017, se emitió por parte de la OAP el concepto técnico de aprobación del ajuste del procedimiento, el cual se se encuentra debidamente incluido en la página del MVCT.</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</si>
  <si>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</si>
  <si>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</si>
  <si>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</si>
  <si>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</si>
  <si>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</si>
  <si>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</si>
  <si>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Con 2017IE0007168 del 10/07/2017 se informa la implementación de las actividades programadas, que permiten la operación y uso de la herramienta Business Process Management -BIZAGI- Programa Nacional de Titulación, carque histórico 2015-2016, convocatoria entidades públicas, Programa Nacional de Titulación de bienes fiscales ocupados con VIS, año 2017</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</si>
  <si>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</si>
  <si>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</si>
  <si>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</si>
  <si>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</si>
  <si>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Con 2016IE0003656 del 04/04/2016 se evidencia el recibo de compra de 10.000 licencias iniciadoras Bizagi.net. Frente al indicador “Municipios capacitados en la elaboración del inventario de asentamientos en zonas de alto riesgo” de los 70 programados para el año 2017, se cuenta con un cumplimiento del 100% de municipios capacitados, como evidencia en la plataforma SINERGIA y en SINAPSIS.</t>
  </si>
  <si>
    <t>37(2015)</t>
  </si>
  <si>
    <t>Propiedad Intelectual Aplicativos: Revisados dos contratos interadministrativos suscritos por Fonade y el MVCT, se observa que como parte del objeto de los mismos, se incluye el desarrollo de sistemas de información para el VASB.</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</si>
  <si>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</si>
  <si>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 igualmente todos los bienes y servicios adquiridos por FONADE y serán</t>
  </si>
  <si>
    <t>Suscribir OTROSÍ de Modificación del Convenio Interadministrativo No. 548 de 2004</t>
  </si>
  <si>
    <t>Documento ó Acto Juridico</t>
  </si>
  <si>
    <t>Correo electrónico del 15/08/2017 suscripción del MVCT con FONADE el OTROSI No. 5  al Contrato Interadministrativo de Gerencia Integral de Proyectos No. 548 de 2014 (MVCT) No. 214014 (FONADE), modificando la Cláusula CUARTA del Contrato Inicial adicionando el numeral 11, adjunto.</t>
  </si>
  <si>
    <t>38(2015)</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</si>
  <si>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</si>
  <si>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</si>
  <si>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</si>
  <si>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</si>
  <si>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t>Con correo electrónico del 19/01/2018 se informa que se  realizó el “Procedimiento Gestión de incidentes yo requerimientos técnicos para disponibilidad de servicios informaticos del 24/11/2017 enlace: http://portal.minvivienda.local/ProcesosCorporativos/GSI-P- %20Procedimiento%20Gestión%20de%20incidentes%20yo%20requerimientos%20técnicos%20para%20disponibilidad%20de%20servi.pdf</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</si>
  <si>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</si>
  <si>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</si>
  <si>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</si>
  <si>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</si>
  <si>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Con 20172017IE0014507 del 29/12/2017 se informa que el SGI del MVCT ha sido incluido el Procedimiento "Gestión de incidentes y/o requerimientos técnicos para la disponibilidad de servicios informáticos" GSI -P- 03 verdión 5.0 del 24/11/2017.</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</si>
  <si>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</si>
  <si>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</si>
  <si>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</si>
  <si>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</si>
  <si>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concepto técnico del área de TIC en los contratos interadministrativos  de desarrollo de sistemas de información y de ser posible la inclusión de la Oficina de TIC en las labores de supervisión.</t>
  </si>
  <si>
    <t>Con correo electrónico del 30 de junio de 2017 se anexa matriz HALLAZGOS TIC MVCT 30-06-2017 en la que con respeto a este hallazgo se informa que fue enviada el Memorando No. 2017IE0006866 por correo masivo a todas las dependencias del Ministerio.</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</si>
  <si>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</si>
  <si>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</si>
  <si>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</si>
  <si>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 xml:space="preserve">Con correo del 30 de junio de 2017 se anexa matriz HALLAZGOS TIC MVCT 30-06-2017 en la que con respeto a este hallazgo se informa: Se revisó el proyecto aprobado por el DNP, en el cual se puede observar que la Oficina de TIC liderará todos los proyectos de TI.
Por lo anterior se solicita respetuosamente sea cerrado el hallazgo.
ENERO 19 /2018:  SE REITERA LA SOLICITUD DE CIERRE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</si>
  <si>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</si>
  <si>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Realizar reestructuración de TIC que permita integrar la Of. TIC y el grupo GSTAI, así como la integración a la Of. TIC de los demás profesionales dispersos en otras áreas de Ministerio</t>
  </si>
  <si>
    <t>Definir e implementar Gobierno de TI del MVCT  (OF. TIC)</t>
  </si>
  <si>
    <t>Gobierno de TIC aprobado e implementado</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</si>
  <si>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</si>
  <si>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</si>
  <si>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</si>
  <si>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</si>
  <si>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</si>
  <si>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</si>
  <si>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Con 2017IE0014507 del 29/12/2017 se ajustó el procedimiento GSI -P-04 V 3.0 Evidencias: “procedimiento para la atención de Incidentes Informáticos GSI-P-04 Procedimiento Investigación forense informática enlace: http://portal.minvivienda.local/ProcesosCorporativos/GSI-P-4%20Procedimiento%20%20Investigación%20forense%20informática%203.0.pdf</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</si>
  <si>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</si>
  <si>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</si>
  <si>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implementar el Sistema de Gestión de la Seguridad de la Información (SGSI), por medio del cual se generan los planes de tratamiento que mitiguen los riesgos de seguridad que puedan afectar la infraestructura tecnológica y la información a cargo del ministerio</t>
  </si>
  <si>
    <t>* Diagnóstico para el componente de seguridad y privacidad, establecido en la estrategia de Gobierno Digital
* Establecer mapa de ruta a seguir para implementación del SGSI
*  Implementar las acciones priorizadas en el informe diagnóstico</t>
  </si>
  <si>
    <t>*  Informe diagnóstico de seguridad y privacidad 
*  Mapa de ruta implementación SGSI
* Acciones priorizadas en el informe de diagnóstico implementadas</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</si>
  <si>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</si>
  <si>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</si>
  <si>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</si>
  <si>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</si>
  <si>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 xml:space="preserve">Con correo electrónico del 30 de junio de 2017 se informa: El responsable es GESTAI, ENERO 19 /2018 se remite evidencia,  Procedimientos seguridad de la información. Deficiencias en la formalización de mecanismos de control para mitigar la ocurrencia de eventos de seguridad que afecten la infraestructura tecnológica y la información a cargo del Ministerio GSI-P-04 
</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</si>
  <si>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</si>
  <si>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</si>
  <si>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</si>
  <si>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 xml:space="preserve">Correo electrónico del 02/05/2017 se informa sobre la inclusión de la cláusula de reserva en los contratos de derechos de autor y confidencialidad de la información, protección legal y la propiedad del MVCT sobre los resultados obtenidos durante la duración del contrato de acuerdo a sus funciones y actividades, se anexa copia de contrato actualizado. 
</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</si>
  <si>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</si>
  <si>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</si>
  <si>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</si>
  <si>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</si>
  <si>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</si>
  <si>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</si>
  <si>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 xml:space="preserve">Correo electrónico del 29/09/2018 se adjunta copia del “Acta de Terminación del contrato de Consultoría 2161275” suscrito entre FONADE y SUNGEMINI. También copia del “Acta de entrega y recibo final del objeto contractual” </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</si>
  <si>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</si>
  <si>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</si>
  <si>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</si>
  <si>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</si>
  <si>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Con 2017IE0007831 del 26/07/2017 se informa que con 2017IE0006410 del 28/06/2017 la OAP aprobó ajuste del GPA- P-02 en su versión 9.0 aclarando formatos del aplicativo SIGEVAS siendo proveedor de la información de proyectos en evaluaicón y seguimiento, se realizó ajustes en la aplicación para migrar a la nube a partir de 04/2017.</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</si>
  <si>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</si>
  <si>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</si>
  <si>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 xml:space="preserve">1. Seguimiento de TIC de la migración al SINAS, de la información de SIGEVAS de proyectos desde 2010
2. Seguimiento de TIC a la construcción de un grupo de Web Services 
3. Seguimiento de  TIC de la construcción del banco de iniciativas
</t>
  </si>
  <si>
    <t>Migración de Sigevas a SINAS</t>
  </si>
  <si>
    <t xml:space="preserve">Con correo 30/06/2017 se anexa 1.SINAS Diseño Técnico Especificaciones Infraestructura
2.  SINAS_Manual_MIDDLEWARE 3. SINAS_Manual_Técnico 4. SINAS_Web Services
En estos documentos, esta claramente especificado de manera técnica como se integrán los dos sistemas de información.
</t>
  </si>
  <si>
    <t>Actualizar el SIGEVAS de conformidad con lo observado por la Comisión auditora</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</si>
  <si>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</si>
  <si>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</si>
  <si>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</si>
  <si>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 xml:space="preserve">Actualización herramienta BPM y reparametrización de los procesos actuales montados en Bizagi e identificación de nuevos procesos a parametrizar </t>
  </si>
  <si>
    <t>Actualización BD de Bizagi y versión de Bizagi
 Migración información actual a la nueva versión
Reparametrización de procesos actuales
Identificación de nuevos procesos a parametrizar
 Elaboración plan de trabajo para implementar nuevos procesos 
Identificación de las interfases con otros sistemas
Implementación interfases identificadas con otros sistemas del MVCT</t>
  </si>
  <si>
    <t>* BD actualizada a última versión
* Herramienta Bizagi actualizada a ultima versión
* Migración realizada
* Reparametrización realizada
* Nuevos procesos a parametrizar identificados
* Plan de parametrización de nuevos procesos
* Interfases identificadas y realizadas</t>
  </si>
  <si>
    <t>Con 2018IE0015129 del 24/12/2018 y con alcance del 22/01/2019 se justifica e informa la decisión de modificar, ampliar el plazo de cumplimiento de la acción de mejoramiento bajo las mismas justificaciones el H 55.</t>
  </si>
  <si>
    <t>44(2015)</t>
  </si>
  <si>
    <t>En la resolución 379 de 2012 no se solicita el reconocimiento de la afectación predial por parte de la Entidad Territorial</t>
  </si>
  <si>
    <t>Modificar la resolución 379 de 2012 en lo relacionado con el componente predial</t>
  </si>
  <si>
    <t xml:space="preserve">  El 30/12/2016  se publica la Resolución 1063.</t>
  </si>
  <si>
    <t>45(2015)</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</si>
  <si>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</si>
  <si>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Ministerio de Vivienda, Ciudad y Territorio, concretamente la de “Prestar asistencia técnica a las entidades territoriales, a las autoridades ambientales y a los prestadores de serv</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</si>
  <si>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</si>
  <si>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</si>
  <si>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Con 2017IE0013276 del 07/12/2017 se evidencian las actas correspondientes</t>
  </si>
  <si>
    <t>46(2015)</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</si>
  <si>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</si>
  <si>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</si>
  <si>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</si>
  <si>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</si>
  <si>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Correo Elctrónico del 27/04/2017 se envia el 2017EE0037665 dirigido al Dr. Julian Eduardo Polanía Polanía  CGR,  con el cual se informa el 2016ER144876 con el cual se evidencia el cumplimiento con los respectivos anexos.</t>
  </si>
  <si>
    <t>47(2015)</t>
  </si>
  <si>
    <t>En la resolución de evaluación y viabilización  de proyectos no se exige el permiso de vertimientos sino el documento con el radicado del trámite.</t>
  </si>
  <si>
    <t>El 30/12/2016 se publica la Resolución 1063.</t>
  </si>
  <si>
    <t>48(2015)</t>
  </si>
  <si>
    <t>49(2015)</t>
  </si>
  <si>
    <t>Debilidades en la asistencia técnica prestada al Municipio para el establecimiento de un esquema de prestación de los servicios públicos domiciliarios de acueducto y alcantarillado</t>
  </si>
  <si>
    <t>Impulsar el establecimiento de un esquema de prestación de los servicios públicos domiciliarios de acueducto y alcantarillado, en ejercicio de las competencias del MVCT, concretamente la de “Prestar asistencia técnica a las entidades territoriales, a las autoridades ambientales y a los prestadores de servicios públicos domiciliarios, en la implementación de planes y programas de su compe</t>
  </si>
  <si>
    <t xml:space="preserve">Convocar mesas de trabajo con Municipio de Mahates, Aguas Canal del Dique S.A. ESP, y Superintendencia de Servicios Públicos.
</t>
  </si>
  <si>
    <t>Con 2017IE0013276 del 07/12/2017 se informa el desarrollo de las mesas de trabajo</t>
  </si>
  <si>
    <t>50(2015)</t>
  </si>
  <si>
    <t xml:space="preserve">  El 30/12/2016 se publica la Resolución 1063.</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</si>
  <si>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</si>
  <si>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</si>
  <si>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</si>
  <si>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</si>
  <si>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Con correo del 27/02/2017 evidencia la ficha de avaluación y el acta de comité técnico No. 19 del 20/12/2005, indicando  la evaluación a las condiciones de financiamiento y sostenibilidad por parte del Dpto Amazonas de los proyectos  TARAPACA, LA PEDRERA y PUETO ARICA en los cuales se constituyeron las Asociación de Usuarios de AAA, inscritas  en la Cámara de Comercio dptal</t>
  </si>
  <si>
    <t>51(2015)</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</si>
  <si>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</si>
  <si>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</si>
  <si>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</si>
  <si>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</si>
  <si>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 xml:space="preserve">Correo del 23/03/2017 anexan Proyecto 2 -2012-258 Firavitoba. 01.Requerimiento 2016ER0048982 del MVCT. Respuesta dada por Findeter al requerimiento 2016ER0048982.03. Requerimiento 2017EE0008940 del Ministerio solicitando las evidencias de las gestión de Findeter.
</t>
  </si>
  <si>
    <t>52(2015)</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</si>
  <si>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</si>
  <si>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</si>
  <si>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</si>
  <si>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 xml:space="preserve">Con correo del 28/02/2017 adjuntan: 01. Requerimiento 2016ER0048983 del MVCT 02. Primera respuesta dada por Findeter al requerimiento 2016ER0048983. 03. Anexos de la respuesta dada por Findeter al requerimiento 2016ER0048983. 04. Alcance a la respuesta dada por Findeter al requerimiento 2016ER0048983. 05. Requerimiento 2017EE0008931 del Ministerio solicitando las evidencias faltantes.
</t>
  </si>
  <si>
    <t>53(2015)</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</si>
  <si>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</si>
  <si>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</si>
  <si>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</si>
  <si>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Con 2017IE0007831 del 26/07/2017 se informa que el MVCT adelantó la revisión de proyectos, que permite evidenciar en los registros del sistema, toda la información necesaria para verificar y consultar la trazabiliadd de la gestión realizada por el MVCT en ralación con la evaluación y seguimiento.</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</si>
  <si>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</si>
  <si>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</si>
  <si>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</si>
  <si>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</si>
  <si>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</si>
  <si>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</si>
  <si>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 xml:space="preserve">Con2017IE0001255; Correo Electrónico de 28/02/2017, 2017IE0003868; 2017IE0004824; 2017IE0005913; 2017IE0005913;2017IE0007136; 2017IE0008193; 2017IE0009091; 2017IE0010383; 2017IE0013275; 2017IE0013926; se efectuaron reportes  de seguimiento de saneamiento remitidos a SSA, de Derechos de Petición; e-mails de PQR radicadas y la creación de un semáforo de alertas sobre los vencimientos, </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</si>
  <si>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</si>
  <si>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</si>
  <si>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</si>
  <si>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</si>
  <si>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</si>
  <si>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</si>
  <si>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 xml:space="preserve">La OAJ, realizó la depuración de los procesos judiciales tanto en forma física como en la base de datos y para ello se programo cronograma para la revisión de los procesos que tiene a cargo cada uno de los apoderados, así como la calificación del riesgo procesal </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</si>
  <si>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</si>
  <si>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</si>
  <si>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</si>
  <si>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</si>
  <si>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</si>
  <si>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</si>
  <si>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Correo del 02/03/2017 se evidencia la asesoría de la OCI a la OAJ sobre la socialización y ajustes que para el reporte de la información litigiosa del MVCT en el Formato 9 de la rendición de la cuenta fiscal 2016, del Sireci. Correo del 02/05/2017 se informa que la OAJ realizó la conciliación mensual de los procesos judiciales con la Subdirección de Finanzas y Presupuesto</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</si>
  <si>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</si>
  <si>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</si>
  <si>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</si>
  <si>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</si>
  <si>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</si>
  <si>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</si>
  <si>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La OAJ, realizó este seguimiento al registro y actualización de los procesos en el aplicativo ekogui y se exportó el archivo plano de manera mensual (como soporte de lo anterior, remito las exportaciones semestrales de los archivos del ekogui)</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</si>
  <si>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</si>
  <si>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</si>
  <si>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</si>
  <si>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</si>
  <si>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</si>
  <si>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</si>
  <si>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La OAJ solicitó la modificación del procedimiento de representación judicial, el cual fue aprobado, eliminando el formato PJ-P- 01  10.6 (como soporte anexo la solicitud que realizó la OAJ a la OAP para la eliminación del formato PJ-P-01  10.6 y la copia del formato por medio del cual la OAP aprueba la solicitud realizada por la OAJ).</t>
  </si>
  <si>
    <t>63(2015)</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</si>
  <si>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</si>
  <si>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</si>
  <si>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</si>
  <si>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</si>
  <si>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El Grupo de Seguimiento y Control presentó el informe sobre el cronograma establecido para que el archivo de gestión documental de la OAJ, se ajuste a las tablas de retención documental. (Se anexan copias de las actas)</t>
  </si>
  <si>
    <t>64(2015)</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</si>
  <si>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</si>
  <si>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</si>
  <si>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</si>
  <si>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</si>
  <si>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El 19/01/2018 Se remite copia de la Resolución, por medio de la cual se adopta la Política de prevención del daño antijurídico y copia del aval de la Agencia Nacional de defensa Jurídica del Estado.</t>
  </si>
  <si>
    <t>65(2015)</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</si>
  <si>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</si>
  <si>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</si>
  <si>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</si>
  <si>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</si>
  <si>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Al 2017 el módulo Conciliaciones funciona parcialmente, en el acta 03/2017 del comité de conciliación la Jefe OAJ instruyó al secretario técnico del comité para cotejar el cargue de las fichas en ekogui como prerrequisito para ser sometidas a consideración del comite; oficio 2017EE0098168 solicita información a la ANDJE, sobre este módulo y Oficio 2017ER0126800 ANDJE emite respuesta</t>
  </si>
  <si>
    <t>66(2015)</t>
  </si>
  <si>
    <t xml:space="preserve">H 66.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</si>
  <si>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</si>
  <si>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</si>
  <si>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</si>
  <si>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</si>
  <si>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Se depuraron completamente los procesos coactivos, el Comié de Normalización de Cartera recomienda su archivo por prescripción o de pérdida de fuerza ejecutoria,  anexando 1. Copia del concepto jurídico y copia de las actas del comite de normalización de cartera, copia de las resoluciones.</t>
  </si>
  <si>
    <t>67(2015)</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</si>
  <si>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</si>
  <si>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</si>
  <si>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La OAJ, realizó el seguimiento, actualización y depuración de todos los procesos judiciales que tiene a cargo la Oficina Asesora Jurídica, dentro de ellos los procesos de cobro coactivo, como constancia de lo anterior se observa 1. copia del acta del grupo de seguimiento y control y 2. copia del listado de asistencia de asignación de los procesos coactivos.</t>
  </si>
  <si>
    <t>68(2015)</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</si>
  <si>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</si>
  <si>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</si>
  <si>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</si>
  <si>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</si>
  <si>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 xml:space="preserve">Con 2017IE0001179 del 30/01/2017, se presenta como evidencias los formatos GF-F-19-20 - 21, asi como el instructivo de dilegenciamiento que fueron implementados en el SIG, </t>
  </si>
  <si>
    <t>69(2015)</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</si>
  <si>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</si>
  <si>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</si>
  <si>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49(2012)</t>
  </si>
  <si>
    <t>Hallazgo 49. Aplicación de Sanciones Contractuales - Meta. A pesar de que la fecha de terminación contractual vencía el 30 de noviembre de 2012, Edesa S.A. E.S.P no ha iniciado las 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</si>
  <si>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</si>
  <si>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</si>
  <si>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</si>
  <si>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 xml:space="preserve">CUMPLIDA NO EFECTIVA </t>
  </si>
  <si>
    <t>86(2011 y 2012)</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</si>
  <si>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</si>
  <si>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</si>
  <si>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</si>
  <si>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</si>
  <si>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Con el memorando 2018IE0004042 del 23/04/2018 se da respuesta a memorando 2018IE0003607, remiten evidencia de actividades de cumplimiento del plan de mejoramiento para los hallazgos 20 de 2016 y 86 de 2011-2012.</t>
  </si>
  <si>
    <t>24(PAR INURBE 2011-2012)</t>
  </si>
  <si>
    <t>H. 24 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</si>
  <si>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</si>
  <si>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</si>
  <si>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</si>
  <si>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</si>
  <si>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 xml:space="preserve">Con Oficio 2015EE0094796 del 01/10/2015 El SG de MVCT solicitó al Responsable de la Auditoria, revisar la documentación presentada como soporte de cumplimiento de la Acción de Mejora, igualmente se solicitó clasificar en el Informe Final de Auditoría  la fila 271 -H24  como cumplida por las razones expuestas, la Acción de encuentra cumplida y ya no opera para el Ministerio. </t>
  </si>
  <si>
    <t>H 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</si>
  <si>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</si>
  <si>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</si>
  <si>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</si>
  <si>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</si>
  <si>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Mediante correo electrónico del 17 de enero de 2014, se cambia el estado de NA y se le determina acción de mejora y se indica que la evidencia de su cumplimiento es la Ley 1537 de 2012.</t>
  </si>
  <si>
    <t>H 2. Cumplimiento de las metas relacionadas con vivienda a la población desplazada. Ministerio de vivienda ciudada y territorio - FONVIVIENDA.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</si>
  <si>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</si>
  <si>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</si>
  <si>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</si>
  <si>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</si>
  <si>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Con 2014IE0000366 del 17/01/2014, se informa que durante la vigencia 2013 se asignaron 27278 SFV</t>
  </si>
  <si>
    <t>H 3.Registro de aportes de la esntidades territoriales - seguimiento a principio de corresponsabilidad y concurrencia. MVCT - FONVIVIENDA.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</si>
  <si>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</si>
  <si>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</si>
  <si>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</si>
  <si>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</si>
  <si>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Se remitio  CD de la entidad evaluadora FINDETER sobre los aportes de los ET a los proyectos de desplazados de fenomeno de la niña y promoción de oferta y demanda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</si>
  <si>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</si>
  <si>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</si>
  <si>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</si>
  <si>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Con correo del 17/01/2014 se adjunta la Ley 1537 de 2012. (anterior argumento de NA:Teniendo en cuenta que esta situacion se desprende de los pliegos de condiciones de la Invitación Pública 001 de 2009 por la empresa AGUAS DE TUMACO S.A, E.S.P. Se anexa cc de la Resolucion No.0937 de 2012, por la cual se definen las condiciones para la transferencia, entrega y legalización del SFVUE.</t>
  </si>
  <si>
    <t>H 5. Sistema de infomración.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</si>
  <si>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</si>
  <si>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</si>
  <si>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</si>
  <si>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</si>
  <si>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Con 2014IE0009344 del 23/07/2014, FONVIVIENDA informa cumplimiento, anexo 1 Documento de Plan de Trabajo y Cronograma de actividades </t>
  </si>
  <si>
    <t xml:space="preserve">H 6. Indicador de Goce Efectivo de Derechos (GED),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</si>
  <si>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</si>
  <si>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</si>
  <si>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Con 2014EE0000366 del 17/01/2014, se informma que durante la vigencia 2013 se asignaron 27278 SFV</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</si>
  <si>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</si>
  <si>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</si>
  <si>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</si>
  <si>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</si>
  <si>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 xml:space="preserve">Con 2014IE0000366 del 17/01/2014  se informa que se encuentran las evidencias de las 6 mesas de vivienda </t>
  </si>
  <si>
    <t>H 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</si>
  <si>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</si>
  <si>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</si>
  <si>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</si>
  <si>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</si>
  <si>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ACTA COMITÉ FONVIVIENDA -FINDETER 30082011 se anexan como evidencia de ejecucion y compromisos en referencia a los contratos suscritos FINDETER</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</si>
  <si>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</si>
  <si>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</si>
  <si>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</si>
  <si>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</si>
  <si>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</si>
  <si>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Con 2014IE0009454 se remiten Actas de Proyecto Brisas del Mar 2005, Una Nueva Luz</t>
  </si>
  <si>
    <t>Se observa un vacío normativo en lo que se refiere a compra de vivienda usada, en cuanto a la elegibilidad o estudio de las condiciones de calidad y estructura de las viviendas</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</si>
  <si>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</si>
  <si>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</si>
  <si>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</si>
  <si>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Acta Visita Supervisión  a Caja de Compensación de Arauca se realizó visita el 01/11/2013 y el 25 -26/04/2013, en donde se verificó el cumplimiento de las obligaciones esablecidas en el contrato de encargo de gestión suscrito entre Fonvivienda y la Unión Temporal de Cajas CAVIS UT</t>
  </si>
  <si>
    <t>H 27. Presupuestación del Proyecto Adán Méndez: 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</si>
  <si>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</si>
  <si>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</si>
  <si>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</si>
  <si>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El cumplimiento se evidencia con la Resolución 895 de 2011 así mismo se anexa las modificaciones que ha tenido la Resolución.</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</si>
  <si>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</si>
  <si>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</si>
  <si>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</si>
  <si>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</si>
  <si>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</si>
  <si>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</si>
  <si>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</si>
  <si>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7222-2-85259 4092013  contempla obligaciones de FONADE, 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NORTE.</t>
  </si>
  <si>
    <t>H 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</si>
  <si>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</si>
  <si>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</si>
  <si>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</si>
  <si>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 xml:space="preserve">Se constató  no existencia de diferencia entre la fiducia 311216  Fiducentralm y el Oferente - Constructor  Urb El Rocío.  Actualmente las viviendas de la 1° etapa l proyecto avance100% </t>
  </si>
  <si>
    <t>H 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</si>
  <si>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</si>
  <si>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Con Resolución 19 de 2011 fija  condiciones para el giro de los recursos de SFV y se dictan otras disposiciones entre otras las condiciones de giro se encuentra la obligatoriedad de contar con la pólizas que amparen los recursos y con la expedición de la Ley 1537 de 2012. Se incluyeron reporte de listado de beneficiarios del proyecto de urbanizacion LA PAZ etapa I.</t>
  </si>
  <si>
    <t xml:space="preserve">H 32. Supervisión del proyecto Urbanización El Rocío (Valledupar): Se evidencian diferencias entre los datos presupuestales y el número de subsidios, reportados por FONVIVIENDA, FONADE y la Fiduciaria </t>
  </si>
  <si>
    <t>1. Elaboración y remisión oficio 2. Celebración reunión generando acta con el comprimiso mencionado</t>
  </si>
  <si>
    <t>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</si>
  <si>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</si>
  <si>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</si>
  <si>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 xml:space="preserve">El 6/02/2013, con Decreto 0156, se establece el valor del subsidio familiar de Vivienda de Interés Social para áreas urbanas y se dictan otras dispocisiones donde el subsidio para población desplazada podrá ser hasta de 70 SMLMV.
</t>
  </si>
  <si>
    <t>Hallazgo 8: Diferencias entre la información de los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</si>
  <si>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</si>
  <si>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</si>
  <si>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Con 2016IE0000164 del 13/01/2016 dirigido a la OCI se reitera el cumplimiento de  la acción de mejora, por locual no se ajusta la acción de mejora; Con 2015IE0003234 del 16/03/2015 se informa con corte a 31/12/2014 los indicadores regionalizados de los subsidios asignados por las Sistema Nal de Subsidios, por lo tanto se mantiene su cumplimiento.</t>
  </si>
  <si>
    <t>Hallazgo 9: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</si>
  <si>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</si>
  <si>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 xml:space="preserve">Con 2016IE0000164 del 13/01/2016 se reitera cumplimiento de acción de mejora, no ajustando la acción de mejora. Con 2015IE0003234 del 16/03/2015 se informa que en el SISMEG el indicador "N° de Vvdas de VIS se cumplieron, se ejecutaron 252.590 para un 103,76%; de 200.990 subisidios se desembolsaron 135.563 para un 67%. los indicadores para la PPV 2013 estan efectivamente cumplidos </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</si>
  <si>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</si>
  <si>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</si>
  <si>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</si>
  <si>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</si>
  <si>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</si>
  <si>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Con 2014IE0018113 del 23/12/2014 remiten soporte del correro electrónico enviado al ANSPE  de fecha 24/11/2014 enviando el reporte de resultados del proceso de asignación de vivienda gratuita de noviembre 2014. Auditoría a la Politica Pública: Red para la Superación de la Pobreza Extrema 2008-2014-PND 2010-2014. </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</si>
  <si>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</si>
  <si>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</si>
  <si>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</si>
  <si>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</si>
  <si>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</si>
  <si>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Con 2015IE0003520 del 24/03/2015 se informa que se ha elaborado el informe Reporte de Oferta Institucional dirigido a ANSPE. Auditoría a la Politica Pública: Red para la Superación de la Pobreza Extrema 2008-2014-PND 2010-2014.</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</si>
  <si>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</si>
  <si>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</si>
  <si>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</si>
  <si>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</si>
  <si>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Con 2014IE0015334 del 11/11/2014 se anexan los reportes de julio, agosto y septiembre del estado de avance del Plan  de Acción de la Dirección y los soportes de las modificaciones de los mismos en donde se evidencia el avance de la meta programada n° 4. Con 2015IE0003234 del 16/03/2015 se remite 1 informe de alertas correspondientes al mes de diciembre 2014.</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</si>
  <si>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</si>
  <si>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</si>
  <si>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</si>
  <si>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</si>
  <si>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Con 2015IE0015280 de 11/12/2015 se informa cumplimiento de la Acción de Mejora evidenciando en la CC las 11 Actas de seguimiento.</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</si>
  <si>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</si>
  <si>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</si>
  <si>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</si>
  <si>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Con 2015IE0015280 del 11/12/2015 se Informa sobre el Inventario para el control y seguimiento de los proyectos declarados en incumplimiento, se encuentra en la matriz de incumplimientos, en SAPT, dispuesta para su consulta. Se enexa reporte de proyectos declarados en incumplimiento durante 2015, mediante resoluciones.</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</si>
  <si>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</si>
  <si>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</si>
  <si>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</si>
  <si>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</si>
  <si>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 xml:space="preserve">Con 2016IE0000163 del 13/01/2016 se informa el cumplimiento para los proyectos incumplidos se decide 1.liberar los cupos asignados a los hogares para que puedan aplicar al SFV 2. Proyectos como Ciudadela S/Antonio V/vcencio se han atendido las tutelas y por el Acuerdo Cóndor de las 355vvdas certificadas se han legalizado 267, las Resoluciones 2214, 2832 de 2015 y Actas de seguimiento. </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</si>
  <si>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</si>
  <si>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</si>
  <si>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</si>
  <si>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</si>
  <si>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Con 2014IE0015334 del 11/11/2014, se informa de 6 jornadas de capacitación en Bogotá (Arauca, Boyacá, Casanare, C/marca, Huila, Putumayo, Tolima. Barranquilla (Atlántico, Bolívar, Cesar, Córdoba, Guajira, Magdalena, Sucre). Cúcuta 10/09/14 (N/S, Santander) Cali 16/09/14 (Nariño, Cauca, Valle) Armenia 16/09/14 (Caldas, Quindío, Risaralda), Medellín 19/09/14 (Antioquia)</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</si>
  <si>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</si>
  <si>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</si>
  <si>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</si>
  <si>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</si>
  <si>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Con 2015IE0015929 del 22/12/2015 se evidencia Res 19/2011, Oficio 2015EE0110414 del 24/11/2015 que informa a CAVIS la conformación de nuevos hogares. Cartas-14- de aplicación conformación nuevo hogar, explicando equivocadamente su cumplimiento</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</si>
  <si>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</si>
  <si>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</si>
  <si>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</si>
  <si>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Procedimiento</t>
  </si>
  <si>
    <t>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</si>
  <si>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</si>
  <si>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</si>
  <si>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</si>
  <si>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</si>
  <si>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</si>
  <si>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</si>
  <si>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</si>
  <si>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</si>
  <si>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</si>
  <si>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 xml:space="preserve">Con 2015IE0003234 del 16/03/2015 se anexa el oficio 2014EE005370 del 03/07/2014 dirigido a la gerencia Banca Oficial del Banco Agrario la solicitud de abono a depósito judicial para el traslado de los recursos de 14 beneficiarios de subsidios. </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</si>
  <si>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</si>
  <si>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</si>
  <si>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</si>
  <si>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</si>
  <si>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Con 2015IE0007725 del 26/06/2015, se informa que con 2015EE0055567 se remite al Alcalde de Apartadó la solicitud de seguimiento a las viviendas del Proyecto 4 de Junio, dando lugar a la Circular 005 de 22/04/2014. 2015EE0055567 solicitud seguimiento a las viviendas entegadas -Proyecto 4 de Junio desarrollado en el Municipio de Apartado de Antioquia.</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</si>
  <si>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</si>
  <si>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</si>
  <si>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</si>
  <si>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</si>
  <si>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Con 2015IE0003985 08/04/2015 se informa el cruce de información de Hogares y su reporte al Municipio de Apartadó con el 2015EE27494 del 27/03/2015. Se informa la prórroga para el 31/03/2015, teniendo en cuenta que debido a inconsistencias entre el cruce realizado y la información de la CGR se debe solicitar que remita la BD para poder verificar con el módulo del Ministerio </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</si>
  <si>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</si>
  <si>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</si>
  <si>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</si>
  <si>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</si>
  <si>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Con 2015IE0007725 del 26/06/2015 se evidencia Acta FONADE-Chiriquí Norte de Valledupar César  del 22/05/2015   </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</si>
  <si>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</si>
  <si>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</si>
  <si>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</si>
  <si>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</si>
  <si>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Con 2015IE0007725 del 26/06/2015 se informa que FVVDA realizó mesas de vivienda dptales en 12/2014, Se evidencian Acta FONADE 14 -16-02-2015, Acta FONADE 15 22-05-2015, Acta FONADE, Urbanización Chiriquí- Valledupar</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</si>
  <si>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</si>
  <si>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</si>
  <si>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Con 2015IE0007725 del 26/06/2015 se informa que con 2015EE005558 se remite a la Alcaldía Villavicencio solicitud Proyecto Ciudadela San Antonio, atendiendo la Circular 005 de 2014. Obligaciones de los ET relacionadas con el Trámite de Revocatorioa de la asignación del SFVE.  2015EE0055567 solicitud seguimiento a las viviendas entegadas -Proyecto 4 de Junio de Apartado de Antioquia.</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</si>
  <si>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</si>
  <si>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</si>
  <si>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</si>
  <si>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</si>
  <si>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Con correo electrónico 01/07/2016 el Viceministro avala la modificación Con 2016IE0011071 del 30/09/2016 se informa en CC 4to informe de seguimiento para cumplimiento de la acción </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</si>
  <si>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</si>
  <si>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</si>
  <si>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</si>
  <si>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</si>
  <si>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Con 2016IE0007176 del 30/06/2016 la Entidad revisó el Subproceso "Promoción y Acompañamiento en Vivienda", y se generó Informe de Seguimiento a 30/06/2016, donde se informa que el procedimiento  modificado en agosto de 2015, observándose que el mismo contempla las actividades N° 5 Y 6, que hacen referencia al acompañamiento técnico que se brinda a los municipios.</t>
  </si>
  <si>
    <t>17 (2013)</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</si>
  <si>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</si>
  <si>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</si>
  <si>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</si>
  <si>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</si>
  <si>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Con 2016IE0006106 del 07/06/2016 se informa cumplimiento con soporte copia del Convenio 065 de 2015 incluyendo reuniones mensuales  con los equipos técnicos y la obligación del consultor de elaborar estudios y diseños, las cuales han sido objeto de verificación, información en c.c..</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</si>
  <si>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</si>
  <si>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</si>
  <si>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Adelantar las gestiones pertinentes para el reintegro de los recursos,</t>
  </si>
  <si>
    <t>1. Requerir al municipio
2. Requerir a la Fiduciaria
3. Solicitarle al Grupo de Contratos se liquide el convenio.</t>
  </si>
  <si>
    <t>Oficios 
Memorando
Proyecto acta de liquidación</t>
  </si>
  <si>
    <t xml:space="preserve">Con 2016IE0014807 del 29/12/2016 se remiten las siguientes evidencias 2016EE0038949, 2016EE0069335 Fiduprevisora. 2016IE0001352 Liquidación 79-13 Contrato. </t>
  </si>
  <si>
    <t>22(2013)</t>
  </si>
  <si>
    <t>Oficios 
Memorando
Proyecto actad e liquidación</t>
  </si>
  <si>
    <t>Con 2016IE0009534 del 25/08/2016 se informa y justifica la decisión de modificar la Acción de Mejora,  Actividades/descripción,  Fecha de Terminación tal y como queda en el presente PM   Con 2016IE0014807 del 29/12/2016, se remiten los oficicios  2016EE0038949, 2016EE0069335 Fiduprevisora. 2016IE0001352 Liquidación 79-13 Contrato</t>
  </si>
  <si>
    <t>Hallazgo 3: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</si>
  <si>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</si>
  <si>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</si>
  <si>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</si>
  <si>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t>
  </si>
  <si>
    <t>Hallazgo 5.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</si>
  <si>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</si>
  <si>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</si>
  <si>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</si>
  <si>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Con  2015IE0007887 del 1/07/2015 se reportaron 21 municipios mas que se asistieron en la adopciòn de los mecanismos modificatorios de la Ley 388 de 1997 para un total de 100 municipios asistidos. Se incluyó en el link de la OCI mediante comunicaciones: 2015EE0095113 del 01/10/2015 y 2015EE0094569 del 30/09/2015, donde se avaló  el cumplimiento de la actividad</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</si>
  <si>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</si>
  <si>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</si>
  <si>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</si>
  <si>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</si>
  <si>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</si>
  <si>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</si>
  <si>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</si>
  <si>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</si>
  <si>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</si>
  <si>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</si>
  <si>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</si>
  <si>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</si>
  <si>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</si>
  <si>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</si>
  <si>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 xml:space="preserve">Con 2016IE0014475 del 22/12/2016 se anexa Acta del 01/12/2016 Valledupar 01/12/2016. Con 2016IE0014807del 29/12/2016 se anexan oficios 2016IE0014475 
</t>
  </si>
  <si>
    <t>H 13 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</si>
  <si>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</si>
  <si>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</si>
  <si>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</si>
  <si>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</si>
  <si>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 xml:space="preserve">Con 2016IE0007169 del 30/06/2016 el Coordinador del GTySP amplia la fecha de cumplimiento de la acción de mejoramiento avalado por el Viceministro de Vivienda correo electrónico 01/07/2016. Con 2016IE0007903 del 14/07/2016 se comunica el informe final de avance del cronograma de actividades para la revisión y adopción del subproceso y de los procedimientos en el SIG-MVCT </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</si>
  <si>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</si>
  <si>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</si>
  <si>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</si>
  <si>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Con 2016IE0007903 del 14/07/2016 se imforma el informe final de avance del cronograma de actividades para la revisión y adopción del subproceso y de los procedimientos en el SIG-MVCT </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</si>
  <si>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</si>
  <si>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</si>
  <si>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</si>
  <si>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 xml:space="preserve"> Con 2016IE0007903 del 14/07/2016 se comunica el informe final de avance del cronograma de actividades para la revisión y adopción del subproceso y de los procedimientos en el SIG-MVCT</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</si>
  <si>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</si>
  <si>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</si>
  <si>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 xml:space="preserve"> Con 2016IE0007903 del 14/07/2016 se imforma el informe final de avance del cronograma de actividades para la revisión y adopción del subproceso y de los procedimientos en el SIG-MVCT al 100%</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</si>
  <si>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</si>
  <si>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</si>
  <si>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</si>
  <si>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Con 2016IE0007169 del 30/06/2016 el Coordinador del GTySP  amplia la fecha de cumplimiento de la acción de mejoramiento  avalado por el Viceministro de Vivienda correo electrónico 01/07/2016. Con 2016IE0007903 del 14/07/2016 se comunica el informe final de avance del cronograma de actividades para la revisión y adopción del subproceso y de los procedimientos en el SIG-MVCT al 100%</t>
  </si>
  <si>
    <t>Hallazgo 4: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</si>
  <si>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</si>
  <si>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</si>
  <si>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t xml:space="preserve">Se evidencia el Documento "Evaluación de la Inplementación de instrumentos de articulación del mercado de capitales en el acceso a vivienda". En requerimiento MVCT 088 de 2015 la CGR se pronunció que la acción se encuentra en ejecución por cuanto el equipo auditor de la CGR reviso el Plan de Mejoramiento con corte a 30 de junio de 2015 el cual esta vigente </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</si>
  <si>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</si>
  <si>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</si>
  <si>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</si>
  <si>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</si>
  <si>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
JULIO 2015: Por correo electronico del 31 de julio de 2015 se remitó a la OCI los soportes de cumplimiento el cual fueron incluidos en el link de la OCI.
</t>
  </si>
  <si>
    <t>Informar al Consejo Superior de Vivienda la obligacion de remitir el informe al Congreso sobre el deficit cuantitativo y Cualitativo</t>
  </si>
  <si>
    <t>Realizar las convocatorias para la conformación del Consejo Superior de Vivienda</t>
  </si>
  <si>
    <t>Oficio</t>
  </si>
  <si>
    <t xml:space="preserve">
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t>
  </si>
  <si>
    <t xml:space="preserve">Hallazgo 35.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</si>
  <si>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</si>
  <si>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</si>
  <si>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</si>
  <si>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</si>
  <si>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Con 2016IE0012250 del 01/11/2016 se informa y justifica que por la reformulación del proyecto por parte del municipio, por asuntos relacionados con cambios en los métodos constructivos, por lo tanto se decide prorrogar la fecha de cumplimiento, tal y como queda aquí registrada, (anterior 30/11/2016)</t>
  </si>
  <si>
    <t>36(2012)</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</si>
  <si>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</si>
  <si>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</si>
  <si>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</si>
  <si>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</si>
  <si>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</si>
  <si>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</si>
  <si>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</si>
  <si>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28/04/2016: Se subió en carpeta compartida el certificado de la Asociación de Usuarios del acueducto del Corregimiento de Versalles, en el que informan que las obras del proyecto se encuentran funcionales y en operación, junto con el informe previamente presentado por el ingeniero de seguimiento Fernando Orozco.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</si>
  <si>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</si>
  <si>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</si>
  <si>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</si>
  <si>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</si>
  <si>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 xml:space="preserve">Con 2014ER0094877  de 14/10/2014 dirigido a CGR se traslada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t>
  </si>
  <si>
    <t>31(2011 y 2012)</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</si>
  <si>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</si>
  <si>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</si>
  <si>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</si>
  <si>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</si>
  <si>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 xml:space="preserve">Correo Electrónico del 09/02/2016 dirigido por Fernando Enrique Orozco a la Alcaldía Zaragoza dándole traslado al hallazgo 31 de la CGR, Asunto Finalidad de la obra Convenio 27/2004.  </t>
  </si>
  <si>
    <t>32(2011 y 2012)</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</si>
  <si>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</si>
  <si>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VASB realizara seguimiento  para que se adelanten las acciones que permitan subsanar los inconvenientes presentados. </t>
  </si>
  <si>
    <t>Reuniones periodicas</t>
  </si>
  <si>
    <t>Acta</t>
  </si>
  <si>
    <t>Con 2017IE0007831 26/07/2017 se informa que se elaboró Acta de Compromisos entre el municipio de CICUCO (BOLIVAR) y el MVCT estableciendo que a  lo cual el municipio no cumplió con lo pactado, el MVCT lo reitera mediante el 7323-2-74802.</t>
  </si>
  <si>
    <t>38 (2011 y 2012)</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</si>
  <si>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</si>
  <si>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</si>
  <si>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</si>
  <si>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t>
  </si>
  <si>
    <t>42(2011 y 2012)</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</si>
  <si>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</si>
  <si>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</si>
  <si>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t>
  </si>
  <si>
    <t>53(2011 y 2012)</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</si>
  <si>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</si>
  <si>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</si>
  <si>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 xml:space="preserve">Mediante comunicado 4120-E1-37677 del 24 de abril de 2013 se radicó el  proyecto "Construcción sistema de alcantarilado y tratamiento de aguas residuales. Se cargaron las actas del 5 de mayo de 2016, 27 de octubre de 2016 y 28 de noviembre de 2016. </t>
  </si>
  <si>
    <t>63(2011 y 2012)</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</si>
  <si>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</si>
  <si>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</si>
  <si>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</si>
  <si>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 xml:space="preserve">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Reuniones periodicas, Acta y 3)
 </t>
  </si>
  <si>
    <t>64(2011 y 2012)</t>
  </si>
  <si>
    <t>H 64 A. Adquisición Póliza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</si>
  <si>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</si>
  <si>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</si>
  <si>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</si>
  <si>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</si>
  <si>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Con 7320-3-131288 del 20/12/2013, 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t>
  </si>
  <si>
    <t>66(2011 y 2012)</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</si>
  <si>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</si>
  <si>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</si>
  <si>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</si>
  <si>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</si>
  <si>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67(2011 y 2012)</t>
  </si>
  <si>
    <t xml:space="preserve">sin tener previamente solucionado todo lo relativo a la servidumbre, </t>
  </si>
  <si>
    <t>Aportar la evidencia del cierre de la IP 6-015-14 relacionado con el proyecto objeto de este Hallazgo.</t>
  </si>
  <si>
    <t>Allegar comunicado</t>
  </si>
  <si>
    <t>oficio</t>
  </si>
  <si>
    <t>Al 31/03/2016 se evidencia CC 2014EE019677 -CGR- del 12/12/2014 radicado en MVCT 2014ER00116808 dirigido a Directora Programas la comunicación de archivo indagación preliminar 6-015--14 Convenio Interadministrativo N° 145 de 2007 -Contrato 096 de 2009 suscrito entre el muncipio de Guasca (c/marca y la UT Acueducto Trinidad.</t>
  </si>
  <si>
    <t>70(2011 y 2012)</t>
  </si>
  <si>
    <t>H 70 ADF. Desconocimiento a Principios de la Función Administrativa.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</si>
  <si>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</si>
  <si>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</si>
  <si>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</si>
  <si>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Correo electrónico del 11/07/2016 se informa que con memo 2016EE0049999 se solicitó modificar y dar por cumplida la presente acción (Evidencia está en carpeta compartida)</t>
  </si>
  <si>
    <t>71(2011 y 2012)</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</si>
  <si>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</si>
  <si>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</si>
  <si>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 xml:space="preserve">Correo electrónico del 11/07/2016 se informa que se subieron en carpeta compartida 2 actas del 01 de junio y del 29 de junio de 2016, y 2  informes de las mismas fechas, en los que se demuestra la visita al proyecto. </t>
  </si>
  <si>
    <t>73(2011 y 2012)</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</si>
  <si>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</si>
  <si>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</si>
  <si>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</si>
  <si>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</si>
  <si>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</si>
  <si>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11/04/2016: Se cargó en la carpeta compartida el informe ejecutivo del sistema de captación del 22/01/2016, suscrita por el gerente de Aquaseo, en el que se informa que la barcaza está en funcionamiento y describen el impacto alcanzado.</t>
  </si>
  <si>
    <t>85(2011 y 2012)</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</si>
  <si>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</si>
  <si>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</si>
  <si>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</si>
  <si>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 xml:space="preserve">
Se evidencia en el SIG la versión 5.0 de 27-02-2015 del Procedimiento GPA-P-02 Gestión de Proyectos en Agua y Saneamiento Básico.
Al 31/03/2016 en CC se evidencian 16 Actas de Entrega a la Comunidad con recibido a satisfacción de Acueductos Comunitarios (hablar con DIANA S. faltan  4 actas)</t>
  </si>
  <si>
    <t>88(2011 y 2012)</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</si>
  <si>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</si>
  <si>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</si>
  <si>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</si>
  <si>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</si>
  <si>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t>
  </si>
  <si>
    <t>91(2011 y 2012)</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</si>
  <si>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</si>
  <si>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</si>
  <si>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</si>
  <si>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</si>
  <si>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Con 2016EE0027313 del 07/04/2013 Dirigido a Secretaría Servicios Públicos y Medio Ambiente del Dpto Archipiélago San Andrés, Providencia y Santa Catalina por VASB -Dirección de Programas- Solicitándoles se pronuncien sobre el hecho de que el contrato objeto del hallazgo HDF (IP 91) es de competencia exclusiva de ese Dpto y compromete al MVCT.</t>
  </si>
  <si>
    <t>93(2011 y 2012)</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</si>
  <si>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</si>
  <si>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</si>
  <si>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</si>
  <si>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Correo electrónico del 11/07/2016 se informa que Se subió en carpeta compartida acta del 02 de junio de 2016, suscrita entre gerencia y superviso de EDAT S.A., ESP, contratista e interventoría de obra, en la que se demuestra el seguimiento para que el ejecutor termine las obras</t>
  </si>
  <si>
    <t>1(2014)</t>
  </si>
  <si>
    <t xml:space="preserve">H 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</si>
  <si>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</si>
  <si>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</si>
  <si>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</si>
  <si>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Se evidencia en CC  Informe 31/03/2016 Acciones de Mejora, Actuación Especial de Fiscalización Ministerio de Vivienda, Ciudad y Territorio, Convenio Interaministrativo de Apoyo Financiero N° 059 de 2007 - Proyecto Acueducto Complementario con Fuente Alterna para la Ciudad de Ibaqué.</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</si>
  <si>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</si>
  <si>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</si>
  <si>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 xml:space="preserve">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 </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</si>
  <si>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</si>
  <si>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 xml:space="preserve">H 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</si>
  <si>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</si>
  <si>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</si>
  <si>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</si>
  <si>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 xml:space="preserve">Oficio </t>
  </si>
  <si>
    <t>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</si>
  <si>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</si>
  <si>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</si>
  <si>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</si>
  <si>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</si>
  <si>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Con el oficio 2016EE0024305 del 20/03/16 se solicitó a FIDENTER que informe sobre la instalación de los accesorios en la red de acueducto.
</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</si>
  <si>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</si>
  <si>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</si>
  <si>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</si>
  <si>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</si>
  <si>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31/03/2016: Acta de Entrega y Recibo Final Contrato de obra -Fiduciaria Bogotá- Findeter Contrato PAF-ATF-041-2012 suscrita Contratista, Interventor, Empresa AA Popayán, el Interventor deja constancia del cumplimiento y recibido a satisfacción del objeto del contrato, Optimización Redes de Alcantarillado Primera Etapa del Sistema Estratégico de Transporte Público del Municipio de Popayán</t>
  </si>
  <si>
    <t>H15. Trabajo en alturas - A. Inobservancia de lo estipulado en la Resolución No.1409 de 2012, “Por la cual se establece el reglamento de seguridad para la protección contra caídas en trabajo en alturas”, poniendo en riesgo al personal que ejecuta la obra.</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</si>
  <si>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</si>
  <si>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</si>
  <si>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</si>
  <si>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</si>
  <si>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 xml:space="preserve">Con oficio 2016EE0025442 del 01/04/16 se solicita al Municipio de Popayán que informe sobre las acciones frente al hallazgo y los responsables de adelantar los estudios y diseños.
</t>
  </si>
  <si>
    <t>31/03/2016 se evidencia ACTA de Entrega y Recibo Final Contrato de obra -Fiduciaria Bogotá- Findeter Contrato PAF-ATF-041-2012 suscrita Contratista, Interventor, Empresa AA Popayán, se deja constancia del cumplimiento y recibido a satisfacción del objeto del contrato. Optimización Redes de Alcantarillado Primera Etapa del Sistema Estratégico de Transporte Público del Municipio de Popayán</t>
  </si>
  <si>
    <t>Deficiencias por parte de FINDETER en sus deberes como Administrador de los recursos del proyecto, asi como de la interventoria.</t>
  </si>
  <si>
    <t>A 31/03/2016 se evidencia ACTA de Entrega y Recibo Final Contrato de obra-Fiduciaria Bogotá- Findeter Contrato PAF-ATF-041-2012 suscrita Contratista, Interventor, Empresa AA Popayán, se deja constancia del cumplimiento y recibido a satisfacción del objeto del contrato. Optimización Redes de Alcantarillado Primera Etapa del Sistema Estratégico de Transporte Público de Popayán</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</si>
  <si>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</si>
  <si>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</si>
  <si>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</si>
  <si>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</si>
  <si>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Con 2015IE0015648 del 17/12/2015, se anexa 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</si>
  <si>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</si>
  <si>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</si>
  <si>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</si>
  <si>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Con 2015IE0015648 de 17/12/2015 se informa cumplimiento y en CC se evidencia el informe de lineamientos propuestos por MVCT --VASB  y que quedaron establecidos en el Plan Nacional de Desarrollo 2014-2018. Ley 1753/2015 Plan Nal Dllo 2014-2018. Bases del PND 2014-2018.</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</si>
  <si>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</si>
  <si>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</si>
  <si>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Ajustar el procedimiento de evaluacion y viabilizacion del MVCT</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</si>
  <si>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</si>
  <si>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</si>
  <si>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</si>
  <si>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</si>
  <si>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</si>
  <si>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</si>
  <si>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</si>
  <si>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</si>
  <si>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</si>
  <si>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Con 2015IE0015648 del 17/12/2015 se evidencia  el marco legal etablecido para fijar las competencias de los entes comprometidos en la prestación de estos servicios, así como el Informe en el cual se describen las competencias dispuestas por las Constitución y las leyes, para las entidades que conforman el sector APSB.</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</si>
  <si>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</si>
  <si>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</si>
  <si>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</si>
  <si>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Con 2015IE0015648 DEL 17/12/2015, se evidencia: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</si>
  <si>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</si>
  <si>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</si>
  <si>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</si>
  <si>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Con 2015IE0007352 del 22/06/2015, anexan: 1,Resolución 710/2015 CRA-Tarifas de Aseo. 2 Nuevo marco regulatorio del Servicio de Aseo - Marzo 2015. 3 Informe sobre la Propuesta del Marco Tarifario para el Servicio Aseo, 4.Resolución 710/2015 CRA- Tarifas -Aseo</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</si>
  <si>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</si>
  <si>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</si>
  <si>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</si>
  <si>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</si>
  <si>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</si>
  <si>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Con 2015IE0015648 del 17/12/2015, se anexa la CC la propuesta de Consultoría Asociación en Participación MAG Consultoría DNV.GL. BID, la cual contiene "Estudio Tecnologías Alternativas de Disposición Final y/o Aprovechamiento de residuos sólidos -Propuesta de Ajuste al Decreto 838 de 2005</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</si>
  <si>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</si>
  <si>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</si>
  <si>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</si>
  <si>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Con 2015IE0015648 del 17/12/2015 se adjunta el Informe resultado de las mesas de trabajo de conformidad con el Plan Acción por la CONASA, Acta de reunión 17/09/2015 y del 05/11/2015, reportes 2015EE0048585 de 21/05/2015, 2015EE0100810 Solicitud acceso a reportes IRCA, Matriz mesa de calidad del agua, Respuesta INS reportes Zonas urbana y rural.</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</si>
  <si>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</si>
  <si>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</si>
  <si>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</si>
  <si>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</si>
  <si>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</si>
  <si>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Con 2015IE0006229 Del 28/05/2015 se informa que en la Carp Compa se encuentran las siguientes evidencias: 1/4 - 1/06/2014 - 31/08/2014 Informe reportes mensuales de conexiones intradomiciliarias y sus anexos. 2/4 -01/09/2014-30-11-20147, 3/4 -1/12/2014 a 28/02/2015, 4/4 -1/03/2015 a 31/05/2015.</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</si>
  <si>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</si>
  <si>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</si>
  <si>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</si>
  <si>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aplicatico SINAS.</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</si>
  <si>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</si>
  <si>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</si>
  <si>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</si>
  <si>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Con 2015EE0072672 del 30/07/2015 anexan: 2015EE0061524, 2015EE0061526, 2015EE0061521 y 2015EE0061529 del 10/07/2015 remitidos a la DNP, SSPD, DANE, IGAC, convocándolos a mesa de trabajo, copia del Acta de la mesa de trabajo. Se concluyó eleminar el REC, crear el SISTEMA DE INFORMACIÓN PARA LA GESTIÓN DE LA ESTRATIFICIÓN  -SIGES- y el SISTEMA UNICO DE INFORMACIÓN -SUI-, CD ANEXO</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</si>
  <si>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</si>
  <si>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</si>
  <si>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</si>
  <si>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</si>
  <si>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</si>
  <si>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</si>
  <si>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</si>
  <si>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</si>
  <si>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</si>
  <si>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</si>
  <si>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 xml:space="preserve">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</si>
  <si>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</si>
  <si>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</si>
  <si>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</si>
  <si>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</si>
  <si>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</si>
  <si>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esto en lo que hace referencia únicamente a la Resolución</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</si>
  <si>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</si>
  <si>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</si>
  <si>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</si>
  <si>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</si>
  <si>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Con 2015IE0015648 del 17/12/2015 se informa cumplimiento de la Acción de Mejora, en CC se evidencia el Oficio de solicitud de recursos dirigido al DNP</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</si>
  <si>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</si>
  <si>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</si>
  <si>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</si>
  <si>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</si>
  <si>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 xml:space="preserve">Con 2016IE0013146 del 25/11/2016 se anexa Decreto "Por la cual se adiciona el Título 7. Capítulo 1, a la Parte3, del libro 2 del Decreto 1077 de 2015, que reglamenta parcialmente el ar´ticulo 18 de la Ley 1753 de 2015, en lo referente a esquemas diferenciales para la prestación de  los servicios de acueducto, alcantarillado y aseo en zonas rurales. </t>
  </si>
  <si>
    <t>13(2013)</t>
  </si>
  <si>
    <t xml:space="preserve">La entidad no cumplió a cabalidad con los principios de la contratación pública en lo que respecta al principio de responsabilidad y economía 
descritos en la Ley 80 de 1993 en sus artículos 25 y 26 .
</t>
  </si>
  <si>
    <t>Efectuar un análisis detallado del estado de la infraestructura de la entidad</t>
  </si>
  <si>
    <t xml:space="preserve">Informe Universidad Nacional </t>
  </si>
  <si>
    <t>Con 2019IE0000962 del 21/01/2019 se da alcance 2018IE0014895 del 19/12/2018 la SSA informa la acción depende de la expedicion de la licencia de constuccion Sede Botica-Imprenta la cual esta  tramitandose por la OAP, se suscribe contrato 551 de 2018 con la U. Nacional con obligaciones referidas al cumplimiento con personas con discapacidad, justificando la modificaciones y plazo.</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</si>
  <si>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limitanel movimiento de las personas, se pudo establecer que presuntamente no se cumplió con la Ley 80 de 1993 </t>
  </si>
  <si>
    <t>Adelantar acciones tendientes a dar cumplimiento a la normatividad referente al acceso y movilidad de personas con discapacidad-Casa Botica</t>
  </si>
  <si>
    <t>Implementación  de accesorios para habilitar el uso de una instalación sanitaria a personas con discapacidad -Casa Botica. Adquisición silla Subescaleras</t>
  </si>
  <si>
    <t>Instalación Sanitaria adecuada.
Silla Subescalera</t>
  </si>
  <si>
    <t>66(2012)</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</si>
  <si>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</si>
  <si>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</si>
  <si>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</si>
  <si>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</si>
  <si>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Con 2016IE0007094 del 29/06/2016 el GTH informa cumplimiento,  con el aparte de la justificación presentada  a la OAP en el estudio técnico de propuesta para adicionar la planta de personal del MVCT, en la cual se tiene el 2016IE7083 del 29/06/2016 por la cual la OAP certifica que la solicitud de los $27.955.9 ha sido incluida en la solicitud del ppto para el 2017 ante el MHCP y DNP.</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</si>
  <si>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</si>
  <si>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</si>
  <si>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</si>
  <si>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</si>
  <si>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t xml:space="preserve">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t>
  </si>
  <si>
    <t>16(PAR INURBE  2011-2012)</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</si>
  <si>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</si>
  <si>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</si>
  <si>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</si>
  <si>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</si>
  <si>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 xml:space="preserve">Con 2017IE0006858 del 30/06/2017 se informa el cumplimiento con el Plan de Acción encaminado al saneamiento de activos inmobiliarios de la Entidad, lo cual se encuentra publicado en el portal del Ministerio.
</t>
  </si>
  <si>
    <t>Con 2017IE0006858 del 30/06/2017 se informa el cumplimiento con el Plan de Acción encaminado al saneamiento de activos inmobiliarios de la Entidad, lo cual se encuentra publicado en el portal del Ministerio</t>
  </si>
  <si>
    <t>62 (2012)</t>
  </si>
  <si>
    <t xml:space="preserve">Hallazgo 62.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</si>
  <si>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</si>
  <si>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</si>
  <si>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</si>
  <si>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</si>
  <si>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Con 2017IE0002550 del 28/02/2017 se informa el cumplimiento de la actividad por el plan de choque efectuado durante 2016 y 2017 para poner al día las carpetas de los expedientes judiciales, labor desarrollada con los apoderados tanto del MVCT como PAR INURBE y FONVIVIENDA. en c.c. se evidencia registro fotográfico de la organización de los expedientes y Acta N° 1 del 23/02/2017.</t>
  </si>
  <si>
    <t>26 (2011-2012)</t>
  </si>
  <si>
    <t>H 26 Control a Actividad de Apoderados: Dentro de las carpetas del proceso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</si>
  <si>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</si>
  <si>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</si>
  <si>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</si>
  <si>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</si>
  <si>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</si>
  <si>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</si>
  <si>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Debilidades en los procedimientos y controles establecidos para el adecuado desarrollo de la gestión de las actividades administrativas.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</si>
  <si>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</si>
  <si>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</si>
  <si>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t>
  </si>
  <si>
    <t>SN</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</si>
  <si>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</si>
  <si>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</si>
  <si>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</si>
  <si>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Conveio Liquidado</t>
  </si>
  <si>
    <t>Con el 2016EE43150 del 20/05/2016 la OCI solicita la Jefe de la OCI del MADS el envio de la liquidación del convenio 19F 2007 FONAM.  Con DD-E2-2016-013656 del 13/06/2016, y radicado en MVCT 2016ER0062574 del 14/06/2016 el MADS informa que no existe acta de liquidación, ni informes o soportes de ejecución final sobre el mismo</t>
  </si>
  <si>
    <t>Hallazgo 7: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</si>
  <si>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</si>
  <si>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</si>
  <si>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</si>
  <si>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 xml:space="preserve">Se adelantó la gestión con el SENA </t>
  </si>
  <si>
    <t>8 (PAR INURBE  2011-2012)</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</si>
  <si>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</si>
  <si>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</si>
  <si>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</si>
  <si>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</si>
  <si>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Con 2014IE0008681 del 19/07/2014 la SSA se remite el Plan de TRABAJO en informe de la SSA Saneamiento Predial, se hace la salvedad que en la fila 3 del cuadro incluido en el radicado citado, se consignó erradamente el 2013-H-02, siendo el correcto el 2013-H-8 Fila 262.</t>
  </si>
  <si>
    <t>H 1. Estado de la calidad del agua y los proyectos de APSB</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</si>
  <si>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</si>
  <si>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</si>
  <si>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t>
  </si>
  <si>
    <t>2(2014)</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</si>
  <si>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</si>
  <si>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más de seis meses, con el fin de requerir al Gestor se pronuncie al respecto.</t>
  </si>
  <si>
    <t>Informe periodico</t>
  </si>
  <si>
    <t>Mediante correo electrónico del 23/11/2016 se informa que en carp compa se subieron los tres informes con sus anexos.</t>
  </si>
  <si>
    <t>4(2014)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</si>
  <si>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</si>
  <si>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</si>
  <si>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</si>
  <si>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</si>
  <si>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t>
  </si>
  <si>
    <t>5(2014)</t>
  </si>
  <si>
    <t>H. 5. Disposición adecuada de residuos sólidos en el país. 16% de municipios del País disponen sus residuos sólidos en sitios inadecuados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</si>
  <si>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</si>
  <si>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</si>
  <si>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 xml:space="preserve">Se emite la  circular  2016EE0042977 DEL 20/05/2016 dirigida a Alcaldes y Gobernadores en la que se recuerda sobre la existencia de instrumentos normativos de planeación y de gestión así como la existencia de fuentes de financiación disponibles relacionadas con el aseguramiento de la prestación del servicio público. publicada la página web del Ministerio </t>
  </si>
  <si>
    <t>6(2014)</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</si>
  <si>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</si>
  <si>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</si>
  <si>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Correo del 23/11/2016 indica el acta de liquidación de Amagá del 30/12/2015, Acta de recibo del 24/11/2015 y las resoluciones 10182 de 04/04/2008, resolución de permiso de ocupación de cauce No. 130AS-1402-8147 de 14/02/14, resolución de permiso de vertimiento No. 130AS-1402-8176 de 28-02-14. Se cuentan con las actas de seguimiento a proyectos PDA del 05-07-16, 25-08-16 y 25-10-16</t>
  </si>
  <si>
    <t>7(2014)</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</si>
  <si>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</si>
  <si>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</si>
  <si>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Mediante correo electrónico del 21/10/2016 la Subdirección de Proyectos solicita la modificación de la Actividad  y de la Unidad de medida, con correo electrónico del 08/11/2016 se comunica un avance equivalente al 85% teniendo en cuenta que se surtió el trámite de participación ciudadana a partir del 27/10/2016 al 02/11/2016.  El 30/12/2016  se publica la RESOLUCIÓN 1063.</t>
  </si>
  <si>
    <t>8(2014)</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</si>
  <si>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</si>
  <si>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</si>
  <si>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</si>
  <si>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</si>
  <si>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Con 2016EE0067765 del 26/07/2016 por el cual el VASB solicita a la DNP capacitación Manual de Procedimientos del Banco Mundial en Proyectos BPIN; modelo de respuesta de aceptación de inscripción a los participantes (10), y Guía del módulo de capacitación virtual en teoría de Proyectos.</t>
  </si>
  <si>
    <t>9(2014)</t>
  </si>
  <si>
    <t>H. 9. Incremento en valor de proyectos, de 8 proyectos del convenio 124 (Choco), 7 fueron reformulados</t>
  </si>
  <si>
    <t>10(2014)</t>
  </si>
  <si>
    <t>H. 10. Metas establecidas en el Conpes 3470 de 2007. Quibdó</t>
  </si>
  <si>
    <t>Realizar seguimiento al programa Plan Pazcifico en el componente relacionado con el Municipio de Quibdo</t>
  </si>
  <si>
    <t>Seguimiento al cronograma del programa</t>
  </si>
  <si>
    <t>Mediante correo electrónico del 16/12/2016 se reportan 4 informes: Informe de Gestión 09/08/2016. Informe de Gestión 04/10/2016, 3. Informe de Gestión 14/12/2016. 4. Informe de Gestión de demanda BID.</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</si>
  <si>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</si>
  <si>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</si>
  <si>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</si>
  <si>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</si>
  <si>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 xml:space="preserve">Con 2017IE0013276 del 07/12/2017 se informa que en 2017 se suscribió prórroga al convenio de cooperación suscrito entre EPQ  y Aguas Nacionales EPM para la operación de los SAA de Quibdó. Con 2018EE0070366 del 06/09/2018 el MVCT solicita información  a SSPD. Oficios 2017ER0094498 del 14/08/2017 1er info,2017ER0141257 del 18/12/2017 2do info, 2018ER0093372 del 03/10/2018, </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</si>
  <si>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</si>
  <si>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</si>
  <si>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</si>
  <si>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Con 2017IE0013276 del 07/12/2017 se informa que en el presente año se suscribió prórroga al convenio de cooperación suscrito entre EPQ  y Aguas Nacionales EPM de Quibdó hasta el 31/12/2018, con 2019IE0000761 del 16/01/2019 con las comunicaciones 2016EE115898 del 07/12/2017, 2016000295751 del 25/05/2016 y 2016ER152112 del 16/12/2016 se da cumplimiento 100% a la acción de mejoramiento</t>
  </si>
  <si>
    <t>12(2014)</t>
  </si>
  <si>
    <t>H. 12. Sistema de información para la gestión del viceministerio de agua y saneamiento básico - SIGEVAS. Desactualizado y no refleja el estado real de los proyectos</t>
  </si>
  <si>
    <t>Habilitar el acceso remoto para que los ejecutores alimenten la informacion de seguimiento de los proyectos</t>
  </si>
  <si>
    <t>Contratar, recibir y expedir circular para la alimentacion del sistema.</t>
  </si>
  <si>
    <t>Se subió en carpeta compartida la circular radicada con el número 2016EE0109881 del 22 de noviembre de 2016.</t>
  </si>
  <si>
    <t>14(2014</t>
  </si>
  <si>
    <t>HD 14. Proyecto: "Descontaminación Rio Chicamocha - Construcción módulo 2 planta de tratamiento de aguas residuales en el Municipio de Tunja - Boyacá" - Adiciones contrato de obra y Planeación</t>
  </si>
  <si>
    <t xml:space="preserve">El VASB realizara visita de seguimiento para verificar la funcionalidad de la obra </t>
  </si>
  <si>
    <t>Visita a la obra</t>
  </si>
  <si>
    <t xml:space="preserve">
Correo electrónico del 11/07/2016 se informa que Se subió en carpeta compartida el acta del 30-06-2016 por medio de la cual se comprueba de forma visual el funcionamiento de la PTAR construida, correspondiente al sistema de aireación, manejo de lodos etc. </t>
  </si>
  <si>
    <t>15(2014)</t>
  </si>
  <si>
    <t>Poner en conocimiento de FINDETER el hallazgo, para que adelanten las acciones de mejora al respecto, de acuerdo a la presunta responsabilidad directa informada por el Ente de Control</t>
  </si>
  <si>
    <t>En correo del 29 de abril de 2016 se informe que al revisar la carpeta compartida se encuentran varias actas y oficios, sin embargo se encuentra pendiente confirmen cumplimiento de la acción de mejoramiento.2016EE0029417,comunicado a FINDETER solicita tomar medidas, contrato  N° 036 Convenio tripartita Interadministrativo de Cooperción Técnica  y Apoyo Financiero alcantarillado Ipiales</t>
  </si>
  <si>
    <t>16(2014)</t>
  </si>
  <si>
    <t>H. 16. Deficiencias en el cumplimiento compromisos de cobertura de APSB programa rural, Antioquia. PGEI 2013-2015 y PAP-PDA</t>
  </si>
  <si>
    <t>Asistencia técnica al PDA Antioquia en los lineamientos para la formulación de los nuevos planes de accion de municipios, PGEI y PAEI.</t>
  </si>
  <si>
    <t>Mesa de Trabajo para socializar los lineamientos para la elaboración de los nuevos planes de accion de municipios, PGEI y PAEI.</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</si>
  <si>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</si>
  <si>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17(2014)</t>
  </si>
  <si>
    <t xml:space="preserve">
Mesa técnica con el PDA del Departamento para priorización y formulacion de los proyectos de residuos a realizarse en el marco de los PGIRS.</t>
  </si>
  <si>
    <t>Mesa de trabajo con Gestor de Antioquia</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</si>
  <si>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t>
  </si>
  <si>
    <t>18(2014)</t>
  </si>
  <si>
    <t>H. 18. Metas de disposición final de resisidos sólidos en el departamento de Boyacá.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</si>
  <si>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</si>
  <si>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</si>
  <si>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t>
  </si>
  <si>
    <t>19(2014)</t>
  </si>
  <si>
    <t>Reglamentar el procedimiento de reformulacion de proyectos</t>
  </si>
  <si>
    <t>Elaboracion de resolucion incluyendo reformulacion</t>
  </si>
  <si>
    <t>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t>
  </si>
  <si>
    <t>20(2014)</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</si>
  <si>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</si>
  <si>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</si>
  <si>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</si>
  <si>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</si>
  <si>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</si>
  <si>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21(2014)</t>
  </si>
  <si>
    <t>HD. 21. Proyectos suspendidos en el PDA del Departamento de Cauca.</t>
  </si>
  <si>
    <t xml:space="preserve">Se carga en carpeta compartida: Acta de reunión PDA Cauca Feb/16, mayo/16, oct/16, sep/16. Además Acta Argeli jun/16, Balboa, Bolívar, La Vega, Puracé, Timbio Sachacoco, Timbio Saladito. </t>
  </si>
  <si>
    <t>22(2014)</t>
  </si>
  <si>
    <t>H 22. Cobertura agua potable - sector rural departamento del cauca. Deficiencias en el cumplimiento de las metas propuestas en PGEI 2010 del PAP – PDA Cauca.</t>
  </si>
  <si>
    <t>Asistencia técnica al PDA Cauca en los lineamientos para la formulación de los nuevos planes de accion de municipios, PGEI y PAEI.</t>
  </si>
  <si>
    <t>Auditoria vigencia 2014. H 22
Correo electrónico del 11/07/2016 se informa que está Subida en carpeta compartida en la fecha: ACTA DE SEGUIMIENTO PAEI y ACTA No. 32</t>
  </si>
  <si>
    <t>23(214)</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</si>
  <si>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</si>
  <si>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</si>
  <si>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Se subió en carpeta compartida el acta No. 1 con la asistencia técnica del MVCT y el acta No. 32 de comité directivo.</t>
  </si>
  <si>
    <t>24(2014)</t>
  </si>
  <si>
    <t>HD. 24. Proyecto "Terminación plan maestro de alcantarillado cabecera Municipal de La Vega - Cauca" - Contrato suspendido.</t>
  </si>
  <si>
    <t>Se cuenta con oficio 2016EE0097771 requerimiento a La Vega, Acta de reunión PDA La vega Cauca Feb/16, oct/16, Sep/16, Jun/16, Requerimiento La Vega correo electrónico 06 jul 2016 e informe de comisión del 14-06-2016</t>
  </si>
  <si>
    <t>26(2014)</t>
  </si>
  <si>
    <t>HD 26. Proyectos suspendidos en el PDA del Departamento de Nariño</t>
  </si>
  <si>
    <t>Se cuenta con 2 actas suscritas con el Gestor como seguimiento a los Municipios de San Lorenzo (13/07/2016) y Sandoná (28/07/5016) Se subió en carpeta compartida actas de seguimiento a proyectos suspendidos del 09-02-16, 16-06-16 y 25-08-16.</t>
  </si>
  <si>
    <t>27(2014)</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</si>
  <si>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</si>
  <si>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.Se subió en carpeta compartida el acta de fecha 9 de septiembre de 2016, suscrita por Gestor y MVCT</t>
  </si>
  <si>
    <t>28(2014)</t>
  </si>
  <si>
    <t>HD 28. “Construcción del Sistema de Acueducto para la Vereda Macas, mediante la implementación de pozos profundos, en el municipio de Cuaspud - Carlosama” Nariño. Lleva más de 3 años desde su viabilizacion y actualmente está suspendido</t>
  </si>
  <si>
    <t>29(2014)</t>
  </si>
  <si>
    <t xml:space="preserve">En relación con el proyecto "MEJORAMIENTO SISTEMA DE ABASTECIMIENTO DE AGUA POTABLE MUNICIPIO DE POTOSI", es retirado del MVCT, dado que la Gobernación de Nariño  decidió realizarlo con recursos propios,  por lo cual se radica en el PAP-PDA Nariño. Con 2 oficios (2016EE0060411 y 2016EE006690) dirigidos al PDA, en el que se le solicita las actas de liquidación. </t>
  </si>
  <si>
    <t>30(2014)</t>
  </si>
  <si>
    <t>HD. 30. Proyecto: "Ampliación y optimización del sistema de alcantarillado combinado en el Municipio de Gualmatán - Nariño". Planeación, viabilización y seguimiento</t>
  </si>
  <si>
    <t>Se cargó en carpeta compartida acta de liquidación del contrato de obra del 13 de abril de 2015, Acta Recibo Final de Obra del 12-01-15 e Informe de comisión de 19-09-2015. Además se subieron actas de seguimiento a proyectos suspendidos. Se cuenta con 2 oficios (2016EE0060385 y 2016EE0066558) dirigidos al Gestor en el que se le solicita las actas de liquidación.</t>
  </si>
  <si>
    <t>31(2014)</t>
  </si>
  <si>
    <t xml:space="preserve">HD 31. Proyecto Construcción Planta de Tratamiento de Agua Potable Casco Urbano Municipio de La Llanada – Planeación, Viabilización y Seguimiento. </t>
  </si>
  <si>
    <t>Se cargó en carpeta compartida actas de seguimiento a proyectos del 09-02-16, 16-06-16 y 25-08-16, acta de seguimiento servidumbre de 02-07-2016 y otros documentos de seguimiento. Se cuenta con 5 actas de seguimiento con el GESTOR</t>
  </si>
  <si>
    <t>32(2014)</t>
  </si>
  <si>
    <t>HD. 32. Proyecto Optimización de redes de distribución del acueducto de la cabecera urbana de La Llanada – Avance del Proyecto y Seguimiento de MVCT.</t>
  </si>
  <si>
    <t>Se tienen dos oficios (2016EE0060431 y 2016EE0066722) dirigidos al Gestor, en el que se le solicita el acta de liquidación del contrato. Con 2017IE0013276 se informa que se suscribió el convenio entre la Gobernación de Nariño y el Mpio de la La LLanada para la culminación de las obras inconclusas del proyecto.</t>
  </si>
  <si>
    <t>43(2014)</t>
  </si>
  <si>
    <t>Hallazgo 43. Gestión, Planeación y Seguimiento Sistema de Acueducto y Alcantarillado Retén Magdalena.</t>
  </si>
  <si>
    <t>46(2014)</t>
  </si>
  <si>
    <t>Hallazgo 46. Ajustes de ejercicios anteriores.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</si>
  <si>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</si>
  <si>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</si>
  <si>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</si>
  <si>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</si>
  <si>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</si>
  <si>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</si>
  <si>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</si>
  <si>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3 (2014)</t>
  </si>
  <si>
    <t>Realizar informes de seguimiento al proceso de controversias contractuales número 2015 00664 Juzgado 33 Administrtaivo oral del Circuito de Bogotá hasta cuando quede ejecutoriada la sentencia .</t>
  </si>
  <si>
    <t>informes trimestrales</t>
  </si>
  <si>
    <t>Con 2018IE0007965 con fecha 12/07/2018, La Subdirección de Servicios Administrativos quien es la responsable de subsanar el hallazgo, considera que es necesario ampliar el plazo de su cumplimiento por lo menos hasta el 31 de diciembre de 2019</t>
  </si>
  <si>
    <t>33(2014)</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</si>
  <si>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</si>
  <si>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</si>
  <si>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</si>
  <si>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Igualmente se informa que el MVCT inció el trámite judicial e incumplimiento judicial por parte de la OAJ. La OCI evidencia que lo informmado no corresponde con las acciones de mejoramiento formuladas.</t>
  </si>
  <si>
    <t>Presentar informes de seguimiento trimestral a la gestión de aprobación de las TRD por el AGN ante el Comité Institucional de Desarrollo Administrativo.</t>
  </si>
  <si>
    <t>Con 2016IE0011990 del 26/10/2016 se informa el cumplimiento de la acción de mejoramiento, en el Acta N° 2 del Comité de Desarrollo Administrativo del 02/08/2016, en la que se dio a conocer la adopcipon de las TRD. Con 2016IE0012313 del 02/11/2016 la SSA inidca la modificación de las actividades de esta acción de mejoramiento,como quedó expresado en el memorando 2016IE0011990.</t>
  </si>
  <si>
    <t>34(2014)</t>
  </si>
  <si>
    <t>Expedir el Plan de Conservación Documental de la Entidad.</t>
  </si>
  <si>
    <t>Formular el Plan conforme a los lineamientos impartidos por el AGN.</t>
  </si>
  <si>
    <t>Hallazgo 34 Responsable:Subdirección de Servicios Administrativos
Auditoria Regular MVCT vigencia 2014.</t>
  </si>
  <si>
    <t>56 (2014)</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</si>
  <si>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</si>
  <si>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</si>
  <si>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Con 2016IE0011717 del 19/10/2016 se informa cumplimiento 100% habiéndose "Elaborado el documento que justifica la reorganización de la OTICS atendiendo las directrices de Gobierno Nal  en materia de TICs, se han realizado las siguientes actividades descritas en el plan de mejoraminto Con 2016IE0013452 del 06/12/2016 se se soporta con evidencias el cumplimiento del hallazgo.</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</si>
  <si>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</si>
  <si>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</si>
  <si>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</si>
  <si>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 xml:space="preserve">Con 2017IE0005175 del 15/05/2017 se informa que el Procedimiento de Jurisdicción Coactiva, así como los formatos de procedimiento, se encuentran revisados, complemetados, y aporobados y publicados por parte de la OAP en el SIG desde el 15/05/17. EL 19/01/2017  Se expidió la Res No. 0972/17, por la que se adopta e implementa la política de prevención del daño antijurídico.
 </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</si>
  <si>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</si>
  <si>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</si>
  <si>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</si>
  <si>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Con correo electrónico del 02/05/2017 se informa que  Los expedientes se encuentran revisados en su totalidad y se ajustaron a las tablas de retención documental. Con 2017IE0002550 del 20/02/17 informa el cumplimiento 100% por cuanto todas las carpetas que contemplan información de la OAJ se encuentran ajustadas a las tables de retención documental y a la base de datos.</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</si>
  <si>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</si>
  <si>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</si>
  <si>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</si>
  <si>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Con 2017IE0005175 del 15/05/2017 se informa que la OAJ proyectó la Resolución por medio de la cual el MVCT y FVVDA, adoptan la la Resolución N° 9 de 17/11/2016 de la ANDJ, la cual se encuentra emitida y publicadas bajo el N° 0132 del 07/03/2017.</t>
  </si>
  <si>
    <t>52 (2014)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</si>
  <si>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</si>
  <si>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</si>
  <si>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Revisar y ajustar los procesos y procedimientos en materia de TICs en lo que se considere pertinente y enmarcados por los lineamientos de MinTIC en el marco de referencia de arquitectura empresarial.</t>
  </si>
  <si>
    <t xml:space="preserve">* Gestionar con la oficina asesora de planeación la actualización del mapa de procesos del MVCT en lo relacionado con TIC
* Redefinir la documentación del Proceso de TIC  de acuerdo a las plantillas del SIG
</t>
  </si>
  <si>
    <t xml:space="preserve">* Solicitudes de actualización al Mapa de procesos del MVCT con relación a TIC
* Documenmtos del  proceso TIC actualizados en plantillas del SIG
</t>
  </si>
  <si>
    <t xml:space="preserve">Con 2018IE0015129 del 24/12/2018 con alcance del 22/01/2019 se modifica y prorroga esta acción justificada por cuanto el actual Proceso no cubre todos los temas relacionados con la gestión de las TI y las comunicaciones.
</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</si>
  <si>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</si>
  <si>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</si>
  <si>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 xml:space="preserve">Con correo electrónico del 30/06/17 se anexa matriz HALLAZGOS TIC MVCT 30/06/17 en la que con respeto a este hallazgo se informa:El plan ajustada se encuentra en la Intranet. El mapa de ruta del PETIC se debe actualizar periódicamente, debido a que es un documento "vivo" que se actualiza de acuerdo a las necesidades del MVCT. Por lo anterior se solicita sea cerrado el hallazgo.
</t>
  </si>
  <si>
    <t>55 (2014)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</si>
  <si>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</si>
  <si>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</si>
  <si>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Actualización BD de Bizagi y versión de Bizagi
 Migración información actual a la nueva versión
Reparametrización de procesos actuales
Identificación de nuevos procesos a parametrizar
Elaboración plan de trabajo para implementar nuevos procesos en la herramienta.
Identificación de las interfases con otros sistemas
Implementación interfases identificadas con otros sistemas del MVCT</t>
  </si>
  <si>
    <t xml:space="preserve">
Con 2018IE0015129 del 24/12/2018 con alcance del 22/01/2019 se informa la decición de modificar y prorogar el plazo de esta acción justificada por la obsolescencia tecnólogia de BPM-BIZAGI.</t>
  </si>
  <si>
    <t>Suscribir un contrato y/o convenio para elaborar un(os) diagnostico(s) que permitan realizar actividades tendientes al saneamiento de predios de los extintos ICT-INURBE.</t>
  </si>
  <si>
    <t xml:space="preserve">Suscribir un contrato y/o convenio </t>
  </si>
  <si>
    <t>Contrato y/o convenio suscrito</t>
  </si>
  <si>
    <t xml:space="preserve">Con 2016IE0012072 del 27/10/2016 se informa el cumplimiento de la AM por cuanto el 23/08/2016 se suscribió contrato interaministrativo  561 "La entrega, por parte de la Universidad de la información correspondiente a las Urbanizaciones en los municipios del Departamento de Caldas definidos por el Ministerio... </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</si>
  <si>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</si>
  <si>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</si>
  <si>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</si>
  <si>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Hallazgo 37 Responsable: Grupo de Titulación y Saneamiento Predial de la Dirección del Sistema Habitacional
Auditoria Regular MVCT vigencia 2014.</t>
  </si>
  <si>
    <t>Elaborar un proyecto de Decreto reglamentario para la aplicación del artículo 3° de la Ley 1001 de 2005</t>
  </si>
  <si>
    <t>Elaborar un proyecto de Decreto reglamentario para la aplicación del artículo 3° de la Ley 1001 de 2006</t>
  </si>
  <si>
    <t>Proyecto de Decreto</t>
  </si>
  <si>
    <t>Con 2016IE0014789 del 29/12/2016 Se informa cumplimiento Accion de mejoraya que se cuenta con el Proyecto de Decreto y su memoria justificativa, documento publicado en web MVCT.</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</si>
  <si>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</si>
  <si>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</si>
  <si>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</si>
  <si>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 xml:space="preserve">Correo Electrónico del 23/01/2017 se envía Archivo de Escrituración  a 31/12/2016, 4/4 informes, para 100% de cumplimiento. 
</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</si>
  <si>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</si>
  <si>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</si>
  <si>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</si>
  <si>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</si>
  <si>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</si>
  <si>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</si>
  <si>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Con 2016IE0014807 del 29/12/2016  se envia INFORME DE LA OFICINA DE TECNOLOGÍAS DE LA INFORMACIÓN Y LAS COMUNICACIONES – SOBRE HALLAZGOS -SISTEMA DE INFORMACIÓN – SUBISIDIO FAMILIAR DE VIVIENDA- CON CORTE AL 31 DE DICIEMBRE DE 2016</t>
  </si>
  <si>
    <t xml:space="preserve">Hallazgo 4.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</si>
  <si>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</si>
  <si>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</si>
  <si>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con 2016IE0011071 del 30/09/2016 se anexa La Dirección Ejecutiva presentó las convocatorias siguiendo el  procedimiento,  las cuales se anexan y las mismas se encuentran publicadas en la página web del MVCT, generando un cumplimiento el  100%.</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</si>
  <si>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</si>
  <si>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</si>
  <si>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</si>
  <si>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t>
  </si>
  <si>
    <t>Presentar informes trimestrales, sobre el proceso de Integración de las bases de datos de las diferentes áreas que intervienen en el proceso de asignación y seguimiento de los subsidios, de acuerdo con lo establecido en el Plan Estratégico PETIC.</t>
  </si>
  <si>
    <t>Con 2016IE0014807 del 29/12/2016 se envia INFORME DE LA OFICINA DE TECNOLOGÍAS DE LA INFORMACIÓN Y LAS COMUNICACIONES – SOBRE HALLAZGOS -SISTEMA DE INFORMACIÓN – SUBISIDIO FAMILIAR DE VIVIENDA- CON CORTE AL 31 DE DICIEMBRE DE 2016</t>
  </si>
  <si>
    <t xml:space="preserve">Solicitar un informe trimestral a la supervisión y/o interventoria de los Proyectos, que puedan presentar atraso. </t>
  </si>
  <si>
    <t>Presentación de un informe por parte de la Interventoria y/o Supervision sobre el avance fisico de los proyectos.</t>
  </si>
  <si>
    <t>con 2016IE0011071 del 30/09/2016 se informa que la entidad presentó el avance trimestral con corte al 30/09/2016, se anexa el reporte de FONADE sobre el seguimiento a los proyectos generando un avance del 50%. Con 2016IE0014807 del 29/12/2016 se anexa informe de seguimiento por FONADE el informe de Seguimiento Proyecto Villa Gladys Puerto Carreño (Vichada) con corte a 31/12/2016</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</si>
  <si>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</si>
  <si>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</si>
  <si>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</si>
  <si>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 xml:space="preserve">Con 2016IE0011071 del 30/09/2016,  se informa que se encuentra en ejecución. Con 2016IE0012396 del 3/11/2016,  se indorma que en C.C.  Se encuentran las 2 actas de las respectivas mesas de trabajo en función del cumplimiento de las especificaciones técnicas vivienda y obras de urbanismo. </t>
  </si>
  <si>
    <t>Con 2016IE0011071 del 30/09/2016,  se informa que se encuentra en ejecución. 
Con 2017IE0010693 del 11/10/2017 se informa cumplimiento, anexa Documento de Diagnóstico con la necesidad en materia de infraestructura social y los requerimientos para su ejecucuión del 29 de septiembre de 2017  anexa CD.</t>
  </si>
  <si>
    <t>Hallazgo 10.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</si>
  <si>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</si>
  <si>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</si>
  <si>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con 2016IE0011071 del 30/09/2016 se informa que El grupo de post-ventas presentó el informe de seguimiento con corte al 30/09/2016, generando un avance del 50%. Copiar la carpeta. Con 2016IE0014807 del 29/12/20216 se remite 2 Informe de Cierre 2016 Proceso Posventa</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</si>
  <si>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</si>
  <si>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</si>
  <si>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Con 2016IE0011071 del 30/09/2016,  se informa que se encuentra en ejecución.
Con 2017IE0008301 del 10/08/2017 se informa cumplimiento de la acción de mejoramiento del 100%, evidenciando tres actas y sus respectivas listas de asistencia a reuniones.  Acta 1 del 13 de marzo, Acta 2 del 26 de abril y Acta 3 del 02 de junio de 2017, realizadas copn funcionarios de la DIVIS y la DEUT.</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</si>
  <si>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</si>
  <si>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</si>
  <si>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Con 2017IE0008302 del 10/08/2017 se informa el cumplimiento 100% , evidenciado con el reporte de 4 actas e igual numero de listas de asistencias a reuniones, las cuales fueron desarroladas con el equipo supervisor de los programas de vivienda gratuita del MVCT.</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</si>
  <si>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</si>
  <si>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 xml:space="preserve"> Con el 20170008300 del 10082017 se reitera el avance de las tres actas ya informadas y se incluye la 4ta acta correspondiente al 04/07/2017 con la participación de representantes del Ministerio de las Tecnologías de la Información y las Comunicaciones y del MVCT.</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</si>
  <si>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</si>
  <si>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</si>
  <si>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</si>
  <si>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REALIZACiÓN MESA TERRITORIAL DE VIVIENDA PROYECTO NUEVO GIRÓN SECTOR 7
</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</si>
  <si>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</si>
  <si>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</si>
  <si>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</si>
  <si>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</si>
  <si>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</si>
  <si>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</si>
  <si>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</si>
  <si>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</si>
  <si>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r>
      <t xml:space="preserve">FILA 241BANCO AGRARIO  Aud PPP DESPLAZAuditoria Política Pública Población Desplazada 2007-2011
N/A
</t>
    </r>
    <r>
      <rPr>
        <b/>
        <sz val="12"/>
        <rFont val="Verdana"/>
        <family val="2"/>
      </rPr>
      <t>CERRADO</t>
    </r>
    <r>
      <rPr>
        <sz val="12"/>
        <rFont val="Verdana"/>
        <family val="2"/>
      </rPr>
      <t>: Enviar comunicaciones a las entidades oferentes y a las gerencias integrales</t>
    </r>
  </si>
  <si>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</si>
  <si>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</si>
  <si>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r>
      <t xml:space="preserve">FILA 242 BANCO AGRARIO  Aud PPP DESPLAZAuditoria Política Pública Población Desplazada 2007-2011
N/A
</t>
    </r>
    <r>
      <rPr>
        <b/>
        <sz val="12"/>
        <rFont val="Verdana"/>
        <family val="2"/>
      </rPr>
      <t xml:space="preserve">CERRADO : </t>
    </r>
    <r>
      <rPr>
        <sz val="12"/>
        <rFont val="Verdana"/>
        <family val="2"/>
      </rPr>
      <t>Enviar comunicaciones a las entidades oferentes y a las gerencias integrales</t>
    </r>
  </si>
  <si>
    <t>Debilidades en los mecanismos de control y seguimiento a estos proyectos por parte de la Administración Municipal.</t>
  </si>
  <si>
    <t>FILA 243 BANCO AGRARIO  Aud PPP DESPLAZAuditoria Política Pública Población Desplazada 2007-2011
N/A</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</si>
  <si>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</si>
  <si>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r>
      <t xml:space="preserve">FILA 244BANCO AGRARIO  Aud PPP DESPLAZAuditoria Política Pública Población Desplazada 2007-2011
N/A
</t>
    </r>
    <r>
      <rPr>
        <b/>
        <sz val="12"/>
        <rFont val="Verdana"/>
        <family val="2"/>
      </rPr>
      <t>CERRADO</t>
    </r>
    <r>
      <rPr>
        <sz val="12"/>
        <rFont val="Verdana"/>
        <family val="2"/>
      </rPr>
      <t xml:space="preserve">: 1.Ajustar el Plan de Choque para situaciones generales de los proyectos
2. Reuniones bimestrales de seguimiento en Comité de Gerencia
</t>
    </r>
  </si>
  <si>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</si>
  <si>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</si>
  <si>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</si>
  <si>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</si>
  <si>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</si>
  <si>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r>
      <t xml:space="preserve">FILA 246 BANCO AGRARIO  Aud PPP DESPLAZAuditoria Política Pública Población Desplazada 2007-2011
N/A
</t>
    </r>
    <r>
      <rPr>
        <b/>
        <sz val="12"/>
        <rFont val="Verdana"/>
        <family val="2"/>
      </rPr>
      <t>CERRADO:</t>
    </r>
    <r>
      <rPr>
        <sz val="12"/>
        <rFont val="Verdana"/>
        <family val="2"/>
      </rPr>
      <t xml:space="preserve">
Verificar en el informe de supervisión de la evaluación de los proyectos presentados el cumplimiento de los aspectos definidos como "importantes", en la Guía de Formulación y presentación de proyectos. </t>
    </r>
  </si>
  <si>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</si>
  <si>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</si>
  <si>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</si>
  <si>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</si>
  <si>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</si>
  <si>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</si>
  <si>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H 16. Cambio de modalidad de subsidio de mejoramiento de vivienda a subsidio de construcción de vivienda nueva, sin modificación del valor del subsidio. Proyecto Desplazados de Fortul – Rural.</t>
  </si>
  <si>
    <t>Falta de seguimiento y control por el BAC.</t>
  </si>
  <si>
    <r>
      <t xml:space="preserve">FILA 249 BANCO AGRARIO  Aud PPP DESPLAZAuditoria Política Pública Población Desplazada 2007-2011
N/A
 </t>
    </r>
    <r>
      <rPr>
        <b/>
        <sz val="12"/>
        <rFont val="Verdana"/>
        <family val="2"/>
      </rPr>
      <t>CERRADO:</t>
    </r>
    <r>
      <rPr>
        <sz val="12"/>
        <rFont val="Verdana"/>
        <family val="2"/>
      </rPr>
      <t xml:space="preserve"> Verificar en el informe de supervisión de la evaluación de los proyectos presentados el cumplimiento de los aspectos definidos como "importantes", en la Guía de Formulación y presentación de proyectos. </t>
    </r>
  </si>
  <si>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</si>
  <si>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</si>
  <si>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</si>
  <si>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</si>
  <si>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</si>
  <si>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</si>
  <si>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Negligencia Administrativa</t>
  </si>
  <si>
    <t>FILA 252 BANCO AGRARIO  Aud PPP DESPLAZAuditoria Política Pública Población Desplazada 2007-2011
N/A</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</si>
  <si>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</si>
  <si>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</si>
  <si>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r>
      <t xml:space="preserve">FILA 253 BANCO AGRARIO  Aud PPP DESPLAZ Auditoria Política Pública Población Desplazada 2007-2011
N/A
</t>
    </r>
    <r>
      <rPr>
        <b/>
        <sz val="12"/>
        <rFont val="Verdana"/>
        <family val="2"/>
      </rPr>
      <t>CERRADO:</t>
    </r>
    <r>
      <rPr>
        <sz val="12"/>
        <rFont val="Verdana"/>
        <family val="2"/>
      </rPr>
      <t xml:space="preserve"> Solicitar a la entidad oferente, el plan de acción para mitigar el riesgo o en su defecto, buscar la reubicación de las familias</t>
    </r>
  </si>
  <si>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</si>
  <si>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</si>
  <si>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</si>
  <si>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</si>
  <si>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</si>
  <si>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</si>
  <si>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</si>
  <si>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</si>
  <si>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</si>
  <si>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</si>
  <si>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</si>
  <si>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</si>
  <si>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</si>
  <si>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</si>
  <si>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</si>
  <si>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</si>
  <si>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</si>
  <si>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</si>
  <si>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</si>
  <si>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</si>
  <si>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</si>
  <si>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</si>
  <si>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</si>
  <si>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</si>
  <si>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</si>
  <si>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</si>
  <si>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</si>
  <si>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</si>
  <si>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</si>
  <si>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</si>
  <si>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</si>
  <si>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</si>
  <si>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</si>
  <si>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</si>
  <si>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</si>
  <si>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</si>
  <si>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</si>
  <si>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</si>
  <si>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</si>
  <si>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</si>
  <si>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</si>
  <si>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</si>
  <si>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</si>
  <si>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</si>
  <si>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</si>
  <si>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 xml:space="preserve">NO APLICA UMUS
Mediante oficio radicado No.
20142100407561
20142100407491
20142100407461
20142100407711
20142100407751
20142100407871
20142100407901
20142100407931
20142100407951
20142100407961
20142100407991
</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</si>
  <si>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</si>
  <si>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</si>
  <si>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</si>
  <si>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</si>
  <si>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</si>
  <si>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</si>
  <si>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 xml:space="preserve">Realizar reuniones con los entes gestores para efectos de definir la necesidad de desembolsos </t>
  </si>
  <si>
    <t xml:space="preserve">NO APLICA UMUS
Mediante las reuniones de seguimiento programadas así: 
25/Jul/14_Transmetro
4/Agos/14_Megabus
5/Agos/14_Transmilenio
5/Agos/14_Transfederal
11/Agos/14_Metrolínea
11/Agos/14_Siva
12/Agos/14_MetroCali
12/Agos/14_Ciudad Amable
13/Agos/14_Avante
14/Agos/14_Metroplús
14/Agos/14_Amable
15/Agos/14_MovilidadFutura
19/Agos/14_Metrosabanas
2/sep/14_SantaMarta
</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</si>
  <si>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</si>
  <si>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Solicitar a los Entes Gestores redefinir los POA</t>
  </si>
  <si>
    <t>Hacer reunión con cada Ente Gestor</t>
  </si>
  <si>
    <t>NO APLICA UMUS
reuniones con gestores con fechas:
25/Jul/14Transme
4/Ago/14Megabus
5/Ago/14Transmi
5/Ago/14Transfed
11/Ago/14Metrolínea
11/Ago/14Siva
12/Ago/14MetroCali
12/Ago/14CiudadAmable
13/Ago/14Avante
14/Ago/14Metroplús
14/Ago/14Amable
15/Ago/14MovilidadFu
19/Ago/14Metrosabana
2/Sep/14SantaMarta
Se revisar el POA recursos vigencia 2013 no desembolsados y lo reprogramaran para 2018</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</si>
  <si>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</si>
  <si>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</si>
  <si>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</si>
  <si>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</si>
  <si>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</si>
  <si>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</si>
  <si>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</si>
  <si>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Politica de vivienda y ciudades amables  2010-2014 UMUS  fecha cumplimiento 31/10/2014
Con radicado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</si>
  <si>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De acuerdo al informe de Aud 2014 la CGR estableció que este hallazgo no le compete al MVCT, por lo tanto NO APLICA</t>
  </si>
  <si>
    <t>Empresa Municipal de Servicios Públicos de Piendamó – EMPIENDAMO ESP Auditoria Regular MVCT vigencia 2014.</t>
  </si>
  <si>
    <t>26(2012)</t>
  </si>
  <si>
    <t xml:space="preserve">Deficiencias en la planeación del proyecto </t>
  </si>
  <si>
    <t>Convocar y liderar una mesa de trabajo interinstitucional con la PGN, el MHCP y el municipio de Tarazá-Antioquia,  con el objetivo de verificar las medidas administrativas desarrolladas por parte del ente territorial como responsable de la administración municipal,</t>
  </si>
  <si>
    <t xml:space="preserve">Convocar y liderar la mesa interinsitucional y realizar informe </t>
  </si>
  <si>
    <t>Acta e informe</t>
  </si>
  <si>
    <t>27(2012)</t>
  </si>
  <si>
    <t>Deficiencias en la planeación del proyecto.</t>
  </si>
  <si>
    <t>Convocar y liderar una mesa de trabajo interinstitucional con la PGN, el MHCP y el municipio de Polonuevo – Atlántico,  con el objetivo de verificar las medidas administrativas desarrolladas por parte del ente territorial como responsable de la administración municipal</t>
  </si>
  <si>
    <t>30(2012)</t>
  </si>
  <si>
    <t>Deficiencias en estudios previos y planeación.</t>
  </si>
  <si>
    <t>Convocar y liderar una mesa de trabajo interinstitucional con la PGN, el MHCP y el municipio de Santa Catalina – Bolívar,  con el objetivo de verificar las medidas administrativas desarrolladas por parte del ente territorial como responsable de la administración municipal</t>
  </si>
  <si>
    <t>31(2012)</t>
  </si>
  <si>
    <t>Deficiencias en planeación del proyecto.</t>
  </si>
  <si>
    <t>Convocar y liderar una mesa de trabajo interinstitucional con la PGN, el MHCP y el municipio de Clemencia – Bolívar,  con el objetivo de verificar las medidas administrativas desarrolladas por parte del ente territorial como responsable de la administración municipal</t>
  </si>
  <si>
    <t>32(2012)</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</si>
  <si>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</si>
  <si>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el MHCP y el municipio de San Estanislao de Kostka– Bolívar,  con el objetivo de verificar las medidas administrativas desarrolladas por parte del ente territorial como responsable de la administración municipal</t>
  </si>
  <si>
    <t>40(2012)</t>
  </si>
  <si>
    <t>Hallazgo 40.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</si>
  <si>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Falta de Seguimiento y control oportuno por parte del MVCT.</t>
  </si>
  <si>
    <t>Convocar y liderar una mesa de trabajo interinstitucional con la PGN, el MHCP y el municipio de Valledupar - Cesar,  con el objetivo de verificar las medidas administrativas desarrolladas por parte del ente territorial como responsable de la administración municipal</t>
  </si>
  <si>
    <t>41(2012)</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</si>
  <si>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</si>
  <si>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t>
  </si>
  <si>
    <t>42(2012)</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</si>
  <si>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</si>
  <si>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el MHCP y el municipio de Soacha –Cundinamarca,  con el objetivo de verificar las medidas administrativas desarrolladas por parte del ente territorial como responsable de la administración municipal</t>
  </si>
  <si>
    <t>CUMPLIDA NO EFECTIVASe anexa el infome 2018EE0091751 monitoreo de recursos del SGP-APSB. en el marco de los bonos de agua, hoy crédito FINDETER ET -AGUA, remitido a la PGN, CGR y MHCP, se convoco a la mesa de trabajo en donde el ET informa las acciones adelantadas  y se compromete a comunicarlo a la PGN y a CGR, el MVCT con 2018EE0100152 solicita el municipio que rinda informe a la CGR</t>
  </si>
  <si>
    <t>48(2012)</t>
  </si>
  <si>
    <t xml:space="preserve">Hallazgo 48.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</si>
  <si>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</si>
  <si>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Convocar y liderar una mesa de trabajo interinstitucional con la PGN, el MHCP y el municipio de Pedraza - Magdalena,  con el objetivo de verificar las medidas administrativas desarrolladas por parte del ente territorial como responsable de la administración municipal</t>
  </si>
  <si>
    <t>CUMPLIDA NO EFECTIVASe anexa el infome 2018EE0097751  monitoreo y uso de recursos del SGP. en el marco de los bonos de agua, hoy crédito FINDETER ET -AGUA, remitidos a la PGN, CGR y MHCP,se convoca a la mesa de trabajo en donde el ET informa las acciones adelantadas y se compromete a comunicarlo a la PGN y a CGR, el MVCT con 2018EE0100148 solicita el municipio que rinda informe a la CGR</t>
  </si>
  <si>
    <t>53(2012)</t>
  </si>
  <si>
    <t>Convocar y liderar una mesa de trabajo interinstitucional con la PGN, el MHCP y el municipio de San Onofre - Sucre,  con el objetivo de verificar las medidas administrativas desarrolladas por parte del ente territorial como responsable de la administración municipal</t>
  </si>
  <si>
    <t xml:space="preserve">CUMPLIDA NO EFECTIVA Se anexa el infome  2018EE0097519 del01/12/18 de monitoreo y uso de recursos del SGP-APSB. en el marco de los bonos de agua, hoy crédito FINDETER ET -AGUA, remitidos a la PGN, CGR y MHCP, además las convocatoria a la mesa de trabajo con el 2018EE0097482, el ET no asistió a la reunión, por lo que el MVCT le remitió los compromisos con el 2018EE0099798. </t>
  </si>
  <si>
    <t>56(2012)</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</si>
  <si>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</si>
  <si>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el MHCP y el municipio de Buenaventura - Valle del Cauca,  con el objetivo de verificar las medidas administrativas desarrolladas por parte del ente territorial como responsable de la administración municipal</t>
  </si>
  <si>
    <t>57(2012)</t>
  </si>
  <si>
    <t>Hallazgo 57.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</si>
  <si>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</si>
  <si>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CUMPLIDA NO EFECTIVACon 2019IE0000825 informando la ampliación del plazo de acción de mejora, el MVCT le solicitó a Buenaventura con 2018EE0090834 dar información del estado de obra financiada con recursos de Bonos de Agua, se hace reunion estableciendo compromiso en el que ET informe a la CGR y PGN sobe la obra, con 2018ER0118366 se recibe respuesta sin pertinencia sobre lo solicitado.</t>
  </si>
  <si>
    <t>58(2012)</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</si>
  <si>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</si>
  <si>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59(2012)</t>
  </si>
  <si>
    <t>Presunta omisión  de la entidad contratante al no iniciar con la prontitud las acciones tendientes a garantizar la entrega de las obras, del contrato SAAB-026 de 2011</t>
  </si>
  <si>
    <t>60(2012)</t>
  </si>
  <si>
    <t>Presunta omisión  de la entidad contratante al no iniciar con la prontitud las acciones tendientes a garantizar la entrega de las obras correspondientes al coantrato SAAB 027- de 2011.</t>
  </si>
  <si>
    <t>61(2012)</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</si>
  <si>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</si>
  <si>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65(2013)</t>
  </si>
  <si>
    <t>H 65 A. Obras proyecto Regional La Mesa – Anapoima. Riesgo de un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</si>
  <si>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</si>
  <si>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</si>
  <si>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*Modificar la Resolucion 0379 de 2012.</t>
  </si>
  <si>
    <t>1 Resolución modificada</t>
  </si>
  <si>
    <t>CUMPLIDAS NO EFECTIVAS Con correo electrónico del 19/01/2018 se anexa la Resolución 1063 del Por medio de la cual se establecen los requisitos de presentación, viabilización y aprobación de proyectos del sector de agua potable y saneamiento básico que soliciten apoyo financiero de la Nación, así como de aquellos que han sido priorizados en el marco de los Planes Departamentales de Agua.</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</si>
  <si>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</si>
  <si>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Modificar la Resolucion 0379 de 2012
 *Adjuntar Acta de liquidacion y7o Certificacion de Funcionalidad del Proyecto</t>
  </si>
  <si>
    <t>1. Resolución modificada
1. Acta de liquidacion y/o Certificacin de Funcionalidad del proyecto.</t>
  </si>
  <si>
    <t>CUMPLIDA NO EFECTIVACon correo electrónico del 19/01/2018 se anexa la Resolución 1063 del Por medio de la cual se establecen los requisitos de presentación, viabilización y aprobación de proyectos del sector de agua potable y saneamiento básico que soliciten apoyo financiero de la Nación, así como de aquellos que han sido priorizados en el marco de los Planes Departamentales de Agua.</t>
  </si>
  <si>
    <t>Por la falta de pago en el servicio de energía y falta de previsión y planeación.</t>
  </si>
  <si>
    <t>*Modificar la resolucion 0379 de 2012.
*</t>
  </si>
  <si>
    <t>1. Resolución modificada</t>
  </si>
  <si>
    <t xml:space="preserve">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</si>
  <si>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</si>
  <si>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</si>
  <si>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</si>
  <si>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Con correo electronico dl 19/01/2018 se anexa Informe de las Gestiones adelantadas pore el MVCT durante 31 de dicmbre de 2016 a 30 de diciembre de 2107.</t>
  </si>
  <si>
    <t>Aportar las evidencias de la entrega a satisfaccion al municipio de las obras</t>
  </si>
  <si>
    <t>Suministro de acta de entrega</t>
  </si>
  <si>
    <t>Correo Electónico 19/01/2018 se anexan 3 actas: Acta de Entrega, Acta de Terminación y Recibo Final, y Liquidación del Contrato</t>
  </si>
  <si>
    <t>Con correo electrónico del 19/01/2018 se anexa la Resolución 1063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t>
  </si>
  <si>
    <t>1(2016)</t>
  </si>
  <si>
    <t>H 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</si>
  <si>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</si>
  <si>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</si>
  <si>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Sesiones de capacitación con cada PDA, Findeter y Fonade.
</t>
  </si>
  <si>
    <t xml:space="preserve">Sesión de capacitación 1 por cada PDA, Findeter y Fonade
Las necesarias hasta poner al día el SIGEVAS
</t>
  </si>
  <si>
    <t>Con 2018IE0000761 de 16/01/201* se informa Capacitaciones SIGEVAS (ene, mar, may, jul, sep. 2018), y consultoría Banco Mundial (27 ago 2018)</t>
  </si>
  <si>
    <t xml:space="preserve">
Plan de acción para poner al día el Sigevas</t>
  </si>
  <si>
    <t xml:space="preserve">
Iinforme de seguimiento </t>
  </si>
  <si>
    <t>Con 2019IE0000761  del 16/01/2019 se informa el cumplimiento 100% soportada con las  Capacitaciones SIGEVAS (ene, mar, may, jul, sep. 2018), y consultoría Banco Mundial (27 ago 2018)</t>
  </si>
  <si>
    <t>2(2016)</t>
  </si>
  <si>
    <t xml:space="preserve">Algunas dependencias presentan deficiencias en la calidad de la información reportada, la cual no permite soportar adecuadamente que la ejecución de las actividades  realizadas aporten al cumplimiento de las metas. </t>
  </si>
  <si>
    <t>Realizar y socializar en mesas de trabajo con las dependencias competentes de reportar el plan de acción, los lineamientos para la correcta formulación y seguimiento de las actividades contenidas en el mismo</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</si>
  <si>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</si>
  <si>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No. de Mesas de trabajo</t>
  </si>
  <si>
    <t xml:space="preserve">Con el correo electronico de fecha 23/03/2018, se remiteron las evidencias del cumplimiento del Plan de Mejoramiento, relacionadas con los lineamientos planes y mesas de trabajo relacionadas con el hallazgo.
</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</si>
  <si>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</si>
  <si>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</si>
  <si>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t>Con 2018IE0014856 del 19/12/2018 la OAP remite los correos electrónicos de retroalimentación a las áreas sobre el plan de acción y sus evidencias. Adicionalmente remite un informe mensual donde se describe la calificación obtenida a cada dependencia y un cuadro de excel con el cumplimiento y respuesta de cada área.</t>
  </si>
  <si>
    <t xml:space="preserve">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t>
  </si>
  <si>
    <t>Mensulamente se hará el cargue de informacion con sus correspondientes evidencias en el aplicativo SINAPSIS, y en la carpeta compartida que para el efecto tiene dispuesta la Oficina Asesora de Planeación del MVCT</t>
  </si>
  <si>
    <t xml:space="preserve">Informes de avance </t>
  </si>
  <si>
    <t>Con 2019IE0000761  del 16/01/2019 se informa el cumplimiento 100% soportada con los informes SINAPSIS, carpetas contentivas de resumen de las iniciativasy evidencias de cada una en cada mes, de conformidad con la periodicidad de reporte establecida en el Plan de Acción 2018.</t>
  </si>
  <si>
    <t>4(2016)</t>
  </si>
  <si>
    <r>
      <rPr>
        <b/>
        <sz val="12"/>
        <rFont val="Verdana"/>
        <family val="2"/>
      </rPr>
      <t xml:space="preserve">H.4. Ejecución del Presupuesto (A) </t>
    </r>
    <r>
      <rPr>
        <sz val="12"/>
        <rFont val="Verdana"/>
        <family val="2"/>
      </rPr>
      <t xml:space="preserve">El MVCT de un presupuesto total asignado de $ 2,136,131,5 millones registro compromisos por $2,134,873 dejando de comprometer  $1,258 millones. EL MVCT de un presupuesto total vigente para inversión por $398,723,3 millones, registra compromisos por el 99.8%, sin embargo, el nivel e pagos fue por $120,931,5 millones que corresponde a un 30,33%. 
</t>
    </r>
  </si>
  <si>
    <t>El equipo auditor concluye como causa que debido a retrasos e incumplimientos en algunos de los programas y proyectos.</t>
  </si>
  <si>
    <t>Realizar seguimiento durante los meses de Octubre, Noviembre y Diciembre de 2017 a las solicitudes de PAC presentadas por cada una de las areas, para identificar los saldos de los recursos que no han sido solicitados y conocer sus causas, de igual forma identificar aquellos que han sido solicitados y no aprobados por el Tesoro Nacional e identificar las razones de su no aprobación</t>
  </si>
  <si>
    <t>Informe de Seguimiento a recursos no solicitados y a los solicitados y no aprobados</t>
  </si>
  <si>
    <t>Con 2018IE0001141 de fecha 22/01/2017, se dio cumplimiento a esta actividad con tres informes de seguimiento a recursos no solicitados y a los solicitados y no aprobados con fecha de aprobación 31 de enero de 2018. Con un porcentaje de avance del 100%.</t>
  </si>
  <si>
    <t>5(2016)</t>
  </si>
  <si>
    <t xml:space="preserve">Es importante indicar que los traslados presupuestales son una operación contemplada en las normas presupuestales y que se dan como fruto de la busqueda de optimización en la ejecución de los recursos por parte de la administración, luego no se comparte la causa indicada por el equipo auditos en la que señala que existen: "Debilidades en la definición y priorización de necesidades  ..." </t>
  </si>
  <si>
    <t>Como medida de seguimiento, se  propone solicitar a cada una de las áreas la justificacion de la motivación por la cual se realizan las modificaciones al presupuesto, tramitadas durante la vigencia.</t>
  </si>
  <si>
    <t>Comunicación escrita</t>
  </si>
  <si>
    <t>Con 2018IE0001141 de fecha 22/01/2017, se dio cumplimiento de esta actividad, la Subdirección de Finanzas y Presupuesto solicita una comunicación en la que se presente la motivación del cambio solicitado. las modificaciones requieren la expedición de una resolución este hallazgo cuenta con un porcentaje de avance del 100%.</t>
  </si>
  <si>
    <t>6(2016)</t>
  </si>
  <si>
    <r>
      <t xml:space="preserve">H.6.. Vigencias Futuras no Utilizadas (A). </t>
    </r>
    <r>
      <rPr>
        <sz val="12"/>
        <rFont val="Verdana"/>
        <family val="2"/>
      </rPr>
      <t xml:space="preserve">Los recursos con vigencias futuras son una opción para la gestión ´presupuestal y se utilizan para financiar proyectos plurianuales. El MVCT solicitó recursos bajo la figura de vigencias futuras, para el periodo 2014-2016 de las cuales no fueron utilizados  $ 190,064 millones equivalente al 29,2% del total para el periodo señalado. </t>
    </r>
  </si>
  <si>
    <t>Debilidades en la planeación y ejecución del presupuesto, asi como la priorización de necesidades, lo que afectó el cumplimiento de lo inicialmente establecido en los programas y proyectos</t>
  </si>
  <si>
    <t>La Subdirección de Finanzas y Presupuesto reportará a las areas la ejecución de las vigencias futuras que les fueron aprobadas a fin de que las mismas tomen las acciones pertinentes y/o justificaciones correspondientes</t>
  </si>
  <si>
    <t>Expedición de dos comunicaciones con corte a Noviembre de 2017 y Febrero de 2018 en la que se reportará a las áreas la ejecución de las vigencias futuras aprobadas</t>
  </si>
  <si>
    <t xml:space="preserve">Con 2018IE0004012 de 22/03/2018 informa que en el mes de Agosto de 2017, se remitieron las comunicaciones 2017IE0008971, 2017IE0008975, 2017IE0008976, las cuales se les comunicó a las áreas los saldos por comprometer de los recursos solicitados con cargo a vigencias futuras, como su gestión. No es necesario el envío de la comunicación programada con fecha de corte febrero de 2018. 
</t>
  </si>
  <si>
    <t>8(2016)</t>
  </si>
  <si>
    <t>Demora en la consecución de recursos para la debida terminación del proyecto</t>
  </si>
  <si>
    <t>Reiniciar y terminar el proyecto</t>
  </si>
  <si>
    <t>seguimiento a la liquidacion del proyecto</t>
  </si>
  <si>
    <t xml:space="preserve">requerimientos y/o reuniones mensuales  </t>
  </si>
  <si>
    <t>El proyecto a 20 de septiembre de 2017, 19/01/2017 se remtie como evidencia el Acta de Terminación de la construcción  y puesta en marcha del Sistema de Acuducto Regional Costanero de los municipios de Canaletes, Puerto Escondido y Las Cordobas en el Dpto de Córdoba, expedida el 02 de Noviembre por el Consorcio Interventoría FONADE 2017.</t>
  </si>
  <si>
    <t>9(2016)</t>
  </si>
  <si>
    <t>Fallas en la Supervisión, comunicación y conciliación se presenta inconsistencia en la información registrada</t>
  </si>
  <si>
    <t>Mantener en la Carpeta del Contrato 542 el Informe mensual de la Fiducia conciliado con la Subdirección de Finanzas y Presupuesto, Grupo de Contabilidad del Viceministerio. Se estan presentando en CD cada 3 meses.</t>
  </si>
  <si>
    <t xml:space="preserve">Con  2017EE0060481 del 29 de Junio de 2017, se da claridad que "LA FIDUCIARIA BBVA para el manejo de los recursos de la cooperación, aperturó tres (3) cuentas como se establece en la Cláusula Sexta del contrato:
i) FONDO DE COOPERACIÓN PARA AGUA Y SANEAMIENTO (FCAS) No.30328
</t>
  </si>
  <si>
    <t>Informe Financieros conciliados (Septiembre - noviembre 2017)</t>
  </si>
  <si>
    <t>Con correo electrónico del 19/01/2018 se anexan 9 documentos incluyendo el Informe de Supervisor Contrato de Encargo Fiduciario 542 de 2014 a agosto de 2017 con radicado 2017IE0014060 del 22/12/2017.</t>
  </si>
  <si>
    <t>10(2016)</t>
  </si>
  <si>
    <r>
      <rPr>
        <b/>
        <sz val="12"/>
        <rFont val="Verdana"/>
        <family val="2"/>
      </rPr>
      <t>H.10. Informes de Supervisión. (A.D)</t>
    </r>
    <r>
      <rPr>
        <sz val="12"/>
        <rFont val="Verdana"/>
        <family val="2"/>
      </rPr>
      <t xml:space="preserve">por deficiencias en el seguimiento en la actualización de la información , en el expediente contractual no reposan los informes mensuales de supervisión correspondientes a los meses de sep a dic de 2016; así mismo, no reposaban los informes fiduciarios correspondientes a los meses de jul a dic de 2016, ni el informe semestral de dic 2016. </t>
    </r>
  </si>
  <si>
    <t>No reposan los informes mensuales de supervisión correspondientes a los meses de Septiembre - Diciembre 2016</t>
  </si>
  <si>
    <t xml:space="preserve">La FIDUCIARIA presentará mensualmente a EL CONSTITUYENTE y al Comité de Gestión dentro de los primeros diez (10) días calendario de cada mes, un informe en el cual se determine los ingresos recibidos en el Encargo y los pagos efectuados, así como la información necesaria para el cierre contable mensual del Convenio de Financiación. 
</t>
  </si>
  <si>
    <t xml:space="preserve">Informe Financieros conciliados
</t>
  </si>
  <si>
    <t>Correo electrónico del 22/01/2108  se anexa  el 2017IE0014060 en el cual se presenta el informe financiero del Convenio.</t>
  </si>
  <si>
    <t>11(2016)</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</si>
  <si>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</si>
  <si>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</si>
  <si>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</si>
  <si>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</si>
  <si>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Con 2018IE0015268 se informa Con  2018IE0015172  se realizó reunión de con FONADE, verificando el estado de ejecución y avances del Contrato 169 de 2013, estableciendo se tienen actividades pendientes de ejecutar, motivo por el cual FONADE solicitó la ampliación del plazo del contrato hasta el 30/09/19, para cumplir con las accion de mejora.</t>
  </si>
  <si>
    <t>12(2016)</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</si>
  <si>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</si>
  <si>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toda vez que para este propósito no se estableció una asignación de recursos.
Declaración de incumplimiento a FONADE por la no ejecución del numeral 6 de la clausula sexta, como ultima instancia.</t>
  </si>
  <si>
    <t>Realizar reuniones de concilicación con FONADE.</t>
  </si>
  <si>
    <t>Actas de reuniones y/o comites de conciliación. Unidad</t>
  </si>
  <si>
    <t xml:space="preserve">Esta actividad no cuenta con asignación de recursos para su ejecución, solamente se trata de una obligación establecida en el Contrato No. 169 de 2013.
Con correo electrónico del 19/01/ 2018 se informa que se realiza la ampliación de la actividad para la ejecución propuesta hasta el 30/6/18. En este sentido, se ha requerido a FONADE dar cumplimiento a la obligación contractual. </t>
  </si>
  <si>
    <t>13(2016)</t>
  </si>
  <si>
    <r>
      <rPr>
        <b/>
        <sz val="12"/>
        <rFont val="Verdana"/>
        <family val="2"/>
      </rPr>
      <t>H.13. Oportunidad en el cumplimiento de obligaciones (A.D)</t>
    </r>
    <r>
      <rPr>
        <sz val="12"/>
        <rFont val="Verdana"/>
        <family val="2"/>
      </rPr>
      <t xml:space="preserve"> Alcantarillado de Montería Córdoba, Tanque 7 de abril , Acueducto Regional San Jorge: Falta de oportunidad en la contratación de la interventorías,  para el trimestre abril-junio de 2016, en el proyecto alcantarillado Barrios Monteria-Cordoba", el contrato de obra se suscribió el 06/06/14 y el de interventoría  el 24/12/14, </t>
    </r>
  </si>
  <si>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</si>
  <si>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Realizar requerimientos a Fonade, Informe sobre los proyectos donde se cuente con la interventoría contratada, Contrato de interventoría y acta de inicio de la interventoria del proyecto Optimización del sistema de acueducto del corregimiento San Isidro, veredas Galilea, Los Moncholes, Nuevo Paraíso, Gran Esfuerzo, El Congo, Nueva Ola, San Anterito y Salamina del municipio de Montería</t>
  </si>
  <si>
    <t>1- Oficio a Fonade, solicitando iniciar los procesos de contratación de las interventorías
2- Informe mencionado en la acción de mejora.
3- Contrato y acta de inicio</t>
  </si>
  <si>
    <t>1- Oficio - Unidad (1)
2- Informe - Unidad (1)
3- Contrato y Acta de Inicio (1)</t>
  </si>
  <si>
    <t xml:space="preserve">Correo electrónico del 19/01/2107 se anexa 8 documentos soporte incluida INFORME CONTRATO INTERADMINISTRATIVO 873 DE 2013 SUSCRITO ENTRE FONADE Y EL MINISTERIO DE VIVIENDA CIUDAD Y TERRITORIO,  En 2da entrega de correo electronico del 19/01/2018 se remiten 9 documentos adjuntados a la carpeta compartida para el cumplimiento de la accion de mejora.
</t>
  </si>
  <si>
    <t>14(2016)</t>
  </si>
  <si>
    <r>
      <rPr>
        <b/>
        <sz val="12"/>
        <rFont val="Verdana"/>
        <family val="2"/>
      </rPr>
      <t>H.14. Oportunidad en la ejecución del proyecto Construcción planta de tratamiento de aguas residuales domesticas vertimiento Caño Seco, municipio de Restrepo, Meta. (A.D)</t>
    </r>
    <r>
      <rPr>
        <sz val="12"/>
        <rFont val="Verdana"/>
        <family val="2"/>
      </rPr>
      <t xml:space="preserve"> El proyecto ha presentado retrasos en su inicio y ejecución, debido a fallas en los procesos de viabilizacion</t>
    </r>
  </si>
  <si>
    <t>El mecanismo de viabilización de proyectos con el cual se aprobó la construcción de la planta de tratamiento de aguas residuales del municipio de Restrepo esta representado en la Resolución 379 del 2012, la cual en su componente de exigencias de aspectos ambientales bastaba  como requisistos la evidencia del trámite ambiental correspondiente</t>
  </si>
  <si>
    <t>Reestructurar el mecanismo de viabilización, exigiendo entre otros aspectos, que previo a la aprobación de los proyectos se encuentren en firme los permisos ambientales necesarios para su ejecución.</t>
  </si>
  <si>
    <t>Expedición de acto administrativo, que modifique o derogue la Resolución 379 de 2012</t>
  </si>
  <si>
    <t>Acto Administrativo (Resolución)</t>
  </si>
  <si>
    <t>Con correo electrónico del 19/01/2018 se anexa la Resolución 1063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t>
  </si>
  <si>
    <t>15(2016)</t>
  </si>
  <si>
    <r>
      <rPr>
        <b/>
        <sz val="12"/>
        <rFont val="Verdana"/>
        <family val="2"/>
      </rPr>
      <t xml:space="preserve">H.15. Avance de Programa "Abastecimiento de Agua y Manejo de Aguas Residuales en Zonas Rurales (A). </t>
    </r>
    <r>
      <rPr>
        <sz val="12"/>
        <rFont val="Verdana"/>
        <family val="2"/>
      </rPr>
      <t xml:space="preserve">Según dictamen de la auditoria , a 31/12/16, la ejecución del programa  llego a 3 m de dólares, que equivale al 5% del valor del préstamo, situación que se debe al diseño el esquema de ejecución,dondelos gestores son los responsables de la implementación de todo el ciclo de los proyectos </t>
    </r>
  </si>
  <si>
    <t>El Ministerio no comparte la causa presentada por el Equipo Auditor, en el sentido de falta de asesoria técnica y acompañamiento a las entidades territoriales para la formulación de proyectos.  La baja ejecución se debe al diseño establecio para el desarrollo del Programa, a traves de los gestores de los (PDA)</t>
  </si>
  <si>
    <t>Se realizó el cambio del esquema de ejecución del Programa BID 2732/OC-CO, a traves de la contratación de la Gerencia Integral, con Agua Nacionales-EPM,.  De otra parte, el BID amplió el plazo de ejecución hasta la vigencia del 2018. Se presentara un informe de ejecución técnica y financiera del Programa al cierre de la vigencia 2017.</t>
  </si>
  <si>
    <t>Presentación de informe de avance de ejecución técnica y financiera del Programa Abastecimiento de Agua y Manejo de Aguas Residuales en Zonas Rurales -BID 2732/OC-CO.,con corte al 31 de diciembre del 2017.</t>
  </si>
  <si>
    <t xml:space="preserve">
Dirección de Desarrollo Sectorial-Equipo de Implemetación del Programa de Abastecimiento de Agua y Manejo de Aguas Residuales en Zonas Rurales-BID 2732/OC-CO. Con 2018IE0003055 del 28/02/2018, envian remisión evidencia del cumplimiento de actividades del plan de mejoramiento. informe de avance del mencionado programa correspondiente al segundo semestre del 2017.</t>
  </si>
  <si>
    <t>16(2016)</t>
  </si>
  <si>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</si>
  <si>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</si>
  <si>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</si>
  <si>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</si>
  <si>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Por correo electrónico del 26/09/18, se informa que Se realiza seguimiento con Findeter.  el consultor entregó 2 productos de los 9 establecidos en el contrato,  se determinó el incumplimiento por parte del Contratista se procede a la liquidación del contrato. Mediante correo electrónico del 27/09/18 se informa el cumplimiento de la acción de mejora enviando el reporte 2017ER0000271.</t>
  </si>
  <si>
    <t>17(2016)</t>
  </si>
  <si>
    <r>
      <rPr>
        <b/>
        <sz val="12"/>
        <rFont val="Verdana"/>
        <family val="2"/>
      </rPr>
      <t>H.17. Consistencia información y ejecución recursos (A.D)</t>
    </r>
    <r>
      <rPr>
        <sz val="12"/>
        <rFont val="Verdana"/>
        <family val="2"/>
      </rPr>
      <t xml:space="preserve"> Contrato interadministrativo 438 de 2015 entre MVCT y FIndeter Inconsistencia entre la información reportada por FINDETER, y la registrada en los informes de supervisión - contrato 438 de 2015".
</t>
    </r>
  </si>
  <si>
    <t>Diferencias en la información financiera contenida en los distintos informes presentados por Findeter (Informe mensual de gestión e Informe mensual Financiero).
Cláusula 2 establecida en el Contrato No. 438 de 2015</t>
  </si>
  <si>
    <t xml:space="preserve">1) Unificar la información técnica y financiera  presentada por Findeter, una vez se cuente con la aprobación del informe mensual de avance de ejecución financiera del mes correspondiente al mes de gestion.
</t>
  </si>
  <si>
    <t xml:space="preserve">Implemetación de un cuadro de control que permita consignar la información financiera reportada en el informe técnico mensual de avance,  del mes "X" y el informe mensual de avance en ejecución financiera del mismo mes "X", una vez se apruebe este último. 
</t>
  </si>
  <si>
    <t xml:space="preserve">Cuadro (unidad)
</t>
  </si>
  <si>
    <t>Dirección de Programas - Subdirección de Proyectos- Seguimiento</t>
  </si>
  <si>
    <t>2) Otrosí convenio 438 respecto al valor que puede contratar Findeter.</t>
  </si>
  <si>
    <t>2) Suscribir un otrosí modificatorio de la Clausula 2 del contrato interadministrativo No. 438 de 2015.</t>
  </si>
  <si>
    <t>Otrosí (unidad)</t>
  </si>
  <si>
    <t xml:space="preserve">Correo electrónico del 22/01/2018 se informa la nueva fecha para dar cumplimiento al plan mejoramiento del hallazgo 17 corresponde a 31/03/18. Lo anterior obedece a que la Supervisión del Contrato Interadministrativo No. 438 requirió  la modificación planteada al Área de Contratos del MVCT sin que fuera incluida en el otrosí No. 9 modificatorio suscrito el 29 de diciembre de 2017.
</t>
  </si>
  <si>
    <t>18(2016)</t>
  </si>
  <si>
    <t>Efectivamente se  presento un error involuntario  en el porcentaje de avance registrado en los informes de supervisión</t>
  </si>
  <si>
    <t>Realizar oficio dirigido a la Oficina de Contratos dando alcance a los informes de Supervisión y corregir los porcentajes de acuerdo a lo registrado en el sigevas, para los periodos de julio a diciembre de 2016</t>
  </si>
  <si>
    <t>Elaboración del oficio de la acción de mejora</t>
  </si>
  <si>
    <t>Con 2017IE0013276 del 7/12/2017 se realizó los ajustes al informe de supervisión correspondientes al Convenio 10 de 2016, comunicando a la Oficina de Contratos el porcentaje de evolución histórico para el periodo comprendido entre julio con corte al 30/12/2016-</t>
  </si>
  <si>
    <t>19(2016)</t>
  </si>
  <si>
    <r>
      <rPr>
        <b/>
        <sz val="12"/>
        <rFont val="Verdana"/>
        <family val="2"/>
      </rPr>
      <t>H.19. Consistencia en la información suministrada en desarrollo de la auditoria (A)</t>
    </r>
    <r>
      <rPr>
        <sz val="12"/>
        <rFont val="Verdana"/>
        <family val="2"/>
      </rPr>
      <t>. Inconsistencia entre la información suministrada a la comisión auditora en el oficio 2017EE0010853 del 21/02/17, mediante el cual el MVCTentrego la relación detallada de la cuenta "Recursos entregados en Administración"</t>
    </r>
  </si>
  <si>
    <r>
      <t>Ausencia de un sistema o aplicativo en el cual se administre la ejecución de los convenios suscritos con FONADE y los suscritos con  FINDETER, ("</t>
    </r>
    <r>
      <rPr>
        <i/>
        <sz val="12"/>
        <rFont val="Verdana"/>
        <family val="2"/>
      </rPr>
      <t>Derechos en Fideicosmiso</t>
    </r>
    <r>
      <rPr>
        <sz val="12"/>
        <rFont val="Verdana"/>
        <family val="2"/>
      </rPr>
      <t>" y "</t>
    </r>
    <r>
      <rPr>
        <i/>
        <sz val="12"/>
        <rFont val="Verdana"/>
        <family val="2"/>
      </rPr>
      <t>Recursos entregados en Administración</t>
    </r>
    <r>
      <rPr>
        <sz val="12"/>
        <rFont val="Verdana"/>
        <family val="2"/>
      </rPr>
      <t>" debido  a que por ser recursos ya ejecutados, estos no aparecen a nivel financiero en el SIGEVAS.</t>
    </r>
  </si>
  <si>
    <t>Implementación de un reporte en el SIGEVAS en el cual se incluya la ejecución financiera de los convenios suscritos con FONADE (Recursos entregados en administración) y aquellos suscritos con FINDETER (Derechos en Fideicomiso</t>
  </si>
  <si>
    <t>Implementacion de reporte en el SIGEVAS</t>
  </si>
  <si>
    <t>Reporte implementado y en funcionamiento</t>
  </si>
  <si>
    <t xml:space="preserve">Con el correo electrónico enviado el 05/04/2018, nos informan, que ya se realizó la creación del usuario para realizar la consulta de los estados financieros de los convenios con FINDETER y FONADE, Con lo anterior se da alcance al reporte de cumplimiento de la acción de mejora establecida para el Hallazgo 19.  
</t>
  </si>
  <si>
    <t>20(2016)</t>
  </si>
  <si>
    <r>
      <rPr>
        <b/>
        <sz val="12"/>
        <rFont val="Verdana"/>
        <family val="2"/>
      </rPr>
      <t>H.20. Viabilizacion proyectos de Agua (A)</t>
    </r>
    <r>
      <rPr>
        <sz val="12"/>
        <rFont val="Verdana"/>
        <family val="2"/>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</si>
  <si>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</si>
  <si>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</si>
  <si>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</si>
  <si>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</si>
  <si>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 xml:space="preserve">Con correo electrónico del 19/01/2018 se anexa la Resolución 1063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t>
  </si>
  <si>
    <t>Evaluar alternativas de desarrollo en la herramienta SIGEVAS</t>
  </si>
  <si>
    <t>Desarrollo en SIGEVAS</t>
  </si>
  <si>
    <t xml:space="preserve"> Ajustes SIGEVAS</t>
  </si>
  <si>
    <t>Con 2018IE0004042 del 23/03/2018, la Directora de programas da respuesta al memorando 2018IE0003607, remisión evidencia de actividades de cumplimiento del plan de mejoramiento para los Hallazgos 20 de 2016 y 86 de 2011 - 2012.</t>
  </si>
  <si>
    <t>21(2016)</t>
  </si>
  <si>
    <r>
      <rPr>
        <b/>
        <sz val="12"/>
        <rFont val="Verdana"/>
        <family val="2"/>
      </rPr>
      <t>H.21. Oportunidad construcción de los sistemas de acueducto Centro Poblado comunidad indígena San Antonio de los Lagos, Kilometro 11 y Kilometro 6, Leticia Amazonas. (A.D.IP)</t>
    </r>
    <r>
      <rPr>
        <sz val="12"/>
        <rFont val="Verdana"/>
        <family val="2"/>
      </rPr>
      <t xml:space="preserve">. Los proyectos que estaban previstos para desarrollarse en un termino de (5) meses, contados a partir de 1/11/2012, se encontraron (abril de 2017) en estado suspendido desde el 15/12/2015. </t>
    </r>
  </si>
  <si>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</si>
  <si>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</si>
  <si>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</si>
  <si>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</si>
  <si>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 xml:space="preserve">Con memorando No. 2018IE0010049 se da informe las acciones adelantadas. Se ve la necesidad de reprogramar la fecha de terminación de las actividades del PM suscrito con CGR.Con 2019IE0000761 se anexa Oficio 2018ER0105816 de Gobernación de Amazonas que comunica el cierre de proyecto, que para el 6% de ejecución de las obras faltantes se haran através de un nuevo proyecto. </t>
  </si>
  <si>
    <t>22(2016)</t>
  </si>
  <si>
    <r>
      <rPr>
        <b/>
        <sz val="12"/>
        <rFont val="Verdana"/>
        <family val="2"/>
      </rPr>
      <t>H.22. Oportunidad proyecto construcción obras de optimización del plan maestro de alcantarillado sanitario cabecera municipal de Balboa (A.D).</t>
    </r>
    <r>
      <rPr>
        <sz val="12"/>
        <rFont val="Verdana"/>
        <family val="2"/>
      </rPr>
      <t xml:space="preserve"> El proyecto de contrato con un plazo de ejecución inicial de seis (6) meses, inicio el 13 de agosto de 2014, se suspendió el 24/07/2015</t>
    </r>
  </si>
  <si>
    <t xml:space="preserve">Deficiencias de formulación del proyecto (  presupuesto incompleto del proyecto ya que no coinciden los diseños con el presupuesto) los cuales fueron contratados por   EMCASERVICIOS, y denota una deficiencia en la interventoría y supervisión de los estudios y diseños que se rreflejan en la ejecución del proyecto. </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</si>
  <si>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</si>
  <si>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</si>
  <si>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</si>
  <si>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23(2016)</t>
  </si>
  <si>
    <r>
      <rPr>
        <b/>
        <sz val="12"/>
        <rFont val="Verdana"/>
        <family val="2"/>
      </rPr>
      <t>H.23. Oportunidad proyecto optimización del sistema de acueducto de la cabecera municipal de Padilla. (A.D)</t>
    </r>
    <r>
      <rPr>
        <sz val="12"/>
        <rFont val="Verdana"/>
        <family val="2"/>
      </rPr>
      <t>. El proyecto que se contrato con un plazo de ejecución de cuatro (4) meses, se inicio el 12 de abril de 2011 con fecha de finalización inicial a 30/08/2011. se suspendió, por la oposición de la comunidad de  de Corinto,  frente a la ubicación de la  bocatoma del proyecto,</t>
    </r>
  </si>
  <si>
    <t xml:space="preserve">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t>
  </si>
  <si>
    <t>Solicitar a Emcaservicios S. A. ESP que realice la socialización de los proyectos antes de contratar las obras de los mismos y atender recomendaciones lógicas que la comunidad o la entidad territorial haga de los proyectos antes de iniciarlos.</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</si>
  <si>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</si>
  <si>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 xml:space="preserve"> Con correo electrónico del 24/05/2018, nos envían el reporte cumplimiento Acción de Mejora para el Hallazgo 23 de 2016. Avance: El proyecto fue terminado y se suscribió acta de terminación del contrato de obra el 22 de octubre de 2017  y certificado de funcionalidad. El acta de liquidación fue suscrita con fecha 23 de abril de 2018. Se adjunta la documentación soporte.
</t>
  </si>
  <si>
    <t>24(2016)</t>
  </si>
  <si>
    <r>
      <rPr>
        <b/>
        <sz val="12"/>
        <rFont val="Verdana"/>
        <family val="2"/>
      </rPr>
      <t>H.24. Oportunidad proyecto optimización del alcantarillado sanitario municipio de Padilla (A.D)</t>
    </r>
    <r>
      <rPr>
        <sz val="12"/>
        <rFont val="Verdana"/>
        <family val="2"/>
      </rPr>
      <t>. Convenio marco interadministrativo 015-31/12/2014 $6,241,1 millones MVCT-departamento del Cauca - EMCAERVICIOS S.A E.S.P. Adición $ 8,739,4 millones en 28/12/2015. Contrato de Obra: 044/2015 suscrito con una persona natural por $5,823,1 millones.</t>
    </r>
  </si>
  <si>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t>
  </si>
  <si>
    <t xml:space="preserve">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</si>
  <si>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</si>
  <si>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 xml:space="preserve">Comunicaciones </t>
  </si>
  <si>
    <t xml:space="preserve">Con 2018IE0000761 del 16/01/2019 se anexa el  Acta de terminación Contrato de Obra 044 de 2015 del 07/05/2018 y Acta de liquidación Contrato de Obra 044 de 2015 del  25/09/2018. Con las actas de terminación y liquidación del contrato de obra se tiene por finalizada la acción de mejoramiento formulada. 
</t>
  </si>
  <si>
    <t>25(2016)</t>
  </si>
  <si>
    <r>
      <rPr>
        <b/>
        <sz val="12"/>
        <rFont val="Verdana"/>
        <family val="2"/>
      </rPr>
      <t>H.25. Oportunidad proyecto construcción, obras de optimización y ampliación sistema de alcantarillado sanitario cabecera municipal Coconuco, municipio de Purace. (A.D)</t>
    </r>
    <r>
      <rPr>
        <sz val="12"/>
        <rFont val="Verdana"/>
        <family val="2"/>
      </rPr>
      <t>. El proyecto estaba previsto para desarrollarse entre el 21/11/2014 y el 21/10/2015 se suspendió desde el 27 de agosto de 2015</t>
    </r>
  </si>
  <si>
    <t>Deficiencias por parte del contratista y del interventor de las obras y deficiente supervisión de obra por parte de  EMCASERVICIOS en sus deberes como Ejecutor de los recursos del proyecto, en la ejecución de las obras por lo cual el proyecto se desfinancío y en la forma que lo ejecutaron no queda funcionando la obra construida</t>
  </si>
  <si>
    <t>Solicitar al ejecutor (EMCASERVICIOS), que fortalezca la supervisión de las obras para que lo que pasó en este proyecto no se repita y que inicie los procesos sancionatorios del caso.
En aras de terminar el proyecto que se envien debidamente los  documentos de solicitud de reformulación bien presentados para el reinicio de las obras.</t>
  </si>
  <si>
    <t xml:space="preserve">Solicitud de fortalecimiento de la supervisión de los contratos. (Oficio)
Reformulación del proyecto
(Oficio de aprobación de la reformulación)
Seguimiento a la ejecución hasta la terminación del proyecto (Visitas técnicas e informe de seguimiento) </t>
  </si>
  <si>
    <t xml:space="preserve">Con 2019IE0000761 del 16-01-2019 se adjuntan: Oficio MVCT 2018EE0031248 del 26/04/2018, requerimiento a EMCASERVICIOS para el fortalecimiento de la supervisión.
07/12/2018, Certificado terminación obra Contrato No. 70 de 2014, expedida por el interventor. Con estos documentos se tiene por finalizada la acción de mejoramiento formulada. 
</t>
  </si>
  <si>
    <t>26(2016)</t>
  </si>
  <si>
    <r>
      <rPr>
        <b/>
        <sz val="12"/>
        <rFont val="Verdana"/>
        <family val="2"/>
      </rPr>
      <t>H.26. Oportunidad del gestor en la ejecución del proyecto construcción primera etapa del plan maestro de acueducto del municipio de Raquira. (A.D.F)</t>
    </r>
    <r>
      <rPr>
        <sz val="12"/>
        <rFont val="Verdana"/>
        <family val="2"/>
      </rPr>
      <t xml:space="preserve">. La CGR, identifico que el proyecto estaba pactado para realizarse en ocho (8) meses, contados a partir del 11/04/2014, es decir, que la finalización debía darse el 11/12/2014. </t>
    </r>
  </si>
  <si>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</si>
  <si>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 xml:space="preserve">Enviar oficio al municipio y al PDA de Boyacá solicitando una vez más el cumplimiento de los compromisos y acordar con ellos un Plan de Acción y un cronograma de actividades.
Dar una vez más la asistencia técnica necesaria para que puedan cumplir los requisitos necesarios para la reformulación del proyecto y procurar la terminación del proyecto </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</si>
  <si>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</si>
  <si>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</si>
  <si>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Con 2018IE0015268 del 28-12-2018 se informa: Con Memorando No.2018IE0015210 del 27/12/2018se informó el  Incumplimiento por parte del Gestor PDA en la presentación de la reformulación del Proyecto, por lo que se modifica la fecha de finalización de la accion de mejora (anterior 31/12/2018).</t>
  </si>
  <si>
    <t>27(2016)</t>
  </si>
  <si>
    <r>
      <rPr>
        <b/>
        <sz val="12"/>
        <rFont val="Verdana"/>
        <family val="2"/>
      </rPr>
      <t xml:space="preserve">H.27. Oportunidad del gestor en la ejecución del proyecto construcción del sistema de acueducto de Cucaita. (A.D.F) </t>
    </r>
    <r>
      <rPr>
        <sz val="12"/>
        <rFont val="Verdana"/>
        <family val="2"/>
      </rPr>
      <t>El proyecto estaba pactado para realizarse en seis (6) meses contados a partir del 15/10/2013, es decir, que la finalización debía darse el 15//04/2014. No obstante habiendo trascurrido mas de tres (3) años, el proyecto no estaba en funcionamiento.</t>
    </r>
  </si>
  <si>
    <t>Se presento verano intenso en el cual se secaron las fuentes de las tres bocatomas que contempla el alcance del proyecto. Lo anterior implicó tener que hacer un estudio de alternativas e hidrológico para asegurar el caudal necesario para el suministro de agua y se decide hacer las bocatomas pero en un diseño menos robusto de las inicialmente previstas</t>
  </si>
  <si>
    <t xml:space="preserve">Enviar oficio al municipio y al PDA de Boyacá solicitando una vez más el cumplimiento de los compromisos y acordar con ellos un Plan de Acción y un cronograma de actividades.
Dar una vez más la asistencia técnica necesaria para que puedan cumplir los requisitos necesarios para la reformulación del proyecto </t>
  </si>
  <si>
    <t xml:space="preserve">Envio de oficio solicitando lo expuesto en la acción de mejor y citandolos a reunión para adelantar el plan de acción y el cronograma de actividades. - (Oficio y
Acta de reunión para acordar el plan de Acción).
Realizar reuniones periódicas de seguimiento para verificar los avances en la reformulación del proyecto, el reinicio de las obras, la terminación y puesta en marcha del mismo. </t>
  </si>
  <si>
    <t>Con 2018IE0015268 DEL 28-12-2018 se informa: Con Memorando No.2018IE0015210 del 27/12/2018se informó que las fechas estimadas de terminación y puesta en marcha del proyecto, superan el plazo estipulado en el Plan de Mejoramiento suscrito, por lo que se modifica la fecha de finalización de la accion de mejora (anterior 31/12/2018).</t>
  </si>
  <si>
    <t>28(2016)</t>
  </si>
  <si>
    <t xml:space="preserve">falta de planeación y ejecución del proyecto por parte de Empresas Públicas de Cundinamarca S.A. E.S.P y falta de coordinación con las Empresas Públicas de Cajicá S. A. ESP para trámitar permiso ante el INVIAS para realizar el cruce de la calle 1 con carrera  6, y con TGI para permiso de cruce de la red de gas, trámite de permiso de servidumbres  </t>
  </si>
  <si>
    <t>revisión de la documentación de la reformulación, verificación y cumplimiento de los permisos requeridos para darle reinicio  y teminación al proyecto.</t>
  </si>
  <si>
    <t>Reformulación del proyecto y realizar visita técnica  para verificar  el reinicio de las obras, la terminación y puesta en marcha del mismo.</t>
  </si>
  <si>
    <t xml:space="preserve">Dirección de Programas - Subdirección de Proyectos- Seguimiento.
Elaboración de oficios que conlleven a la terminación oportuna del proyecto. Con correo electronico de fecha 07/05/2018, nos informan Avance: a la fecha se ha cumplido con los oficios de: Reformulación del proyecto, acta de visita para verificar el reinicio de obra. 
</t>
  </si>
  <si>
    <t>29(2016)</t>
  </si>
  <si>
    <r>
      <rPr>
        <b/>
        <sz val="12"/>
        <rFont val="Verdana"/>
        <family val="2"/>
      </rPr>
      <t>H.29. Oportunidad del gestor en la ejecución del proyecto Construcción Alcantarillado sanitario y pluvial sectores calle 7 y 8 desde la carrera 11 hasta su intersección vertimiento rio Leyva del municipio de Villa de Leyva (A.D)</t>
    </r>
    <r>
      <rPr>
        <sz val="12"/>
        <rFont val="Verdana"/>
        <family val="2"/>
      </rPr>
      <t xml:space="preserve"> El proyecto estaba pactado para realizarse en catorce (14) meses, contados a partir del 20/08/2014, es decir que la finalización debía darse el 20/10/2015. </t>
    </r>
  </si>
  <si>
    <t xml:space="preserve">El contratista no continuo con la ehecución de las obras por lo cual se está solicitando la liquidación unilateral del contrato con un avance del 80%, tema que es necesario que se termine el proceso de liquidación para poder volver a contratar la terminación de las obras. </t>
  </si>
  <si>
    <t xml:space="preserve">Enviar oficio  al municipio y al PDA de Boyacá invitandolos a reunión para acordar  el cumplimiento de los compromisos y un Plan de Acción y un cronograma de actividades. Dar  asistencia técnica necesaria para que puedan cumplir los requisitos necesarios para la reformulación del proyecto </t>
  </si>
  <si>
    <t>Envio de oficio solicitando lo expuesto en la acción de mejor y citandolos a reunión para adelantar el plan de acción y el cronograma de actividades.-Oficio y
Acta de reunión para acordar el plan de Acción.
Realizar reuniones periódicas de seguimiento para verificar los avances en la reformulación del proyecto, el reinicio de las obras, la terminación y puesta en marcha del mismo.</t>
  </si>
  <si>
    <t>Con 2018IE0015268 se informa: Con Memorando No.2018IE0015210  se  realizó reunión de seguimiento, en donde se informó que, el Gestor del PDA se encontraba adelantando la liquidación unilateral del contrato de obra, ya que el contratista desistió de continuar la ejecución del proyecto;  Por lo que se modifica la fecha de finalización de la accion de mejora para el 31/06/19.</t>
  </si>
  <si>
    <t>30(2016)</t>
  </si>
  <si>
    <r>
      <rPr>
        <b/>
        <sz val="12"/>
        <rFont val="Verdana"/>
        <family val="2"/>
      </rPr>
      <t>H.30. Funcionalidad integral del proyecto (A.D.F)</t>
    </r>
    <r>
      <rPr>
        <sz val="12"/>
        <rFont val="Verdana"/>
        <family val="2"/>
      </rPr>
      <t xml:space="preserve">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r>
  </si>
  <si>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</si>
  <si>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Enviar oficio al PDA de Chocó invitandolos a reunión para acordar con ellos un Plan de Acción y un cronograma de actividades para la terminación del proyecto.
</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</si>
  <si>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</si>
  <si>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In formes</t>
  </si>
  <si>
    <t xml:space="preserve">Con 2017IE0013276 del 7/12/2017 se informa que se remitió oficio a Aguas del Chocó Gestor PDA, convocando a una reunión para construri el PM que permita el cumplimiento del alcance del Proyecto" Optimización del sistema de Acuducto del Municipio Bajo BAUDÓ. </t>
  </si>
  <si>
    <t>31(2016)</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</si>
  <si>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</si>
  <si>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Una vez que Findeter termine el proceso de declaración de incumplimiento al contratista, se le solicitará a Findeter volver a realizar contratación para terminar las obras</t>
  </si>
  <si>
    <t xml:space="preserve">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t>
  </si>
  <si>
    <t xml:space="preserve">documentacion </t>
  </si>
  <si>
    <t xml:space="preserve">Con 2019IE0000761 se allega: Acta de Liquidación Contrato  PAF-ATF-099-2013 del 18/04/2018, y Oficio MVCT 2018EE0073817 mediante el cual se comunica a FINDETER la desición del CT del MVCT frente a la solicitud de una tercera reformulación para realizar una nueva contratación de obra e interventoría para la terminacion del proyecto. con esto queda finalizada la acción de mejora. 
</t>
  </si>
  <si>
    <t>32(2016)</t>
  </si>
  <si>
    <r>
      <rPr>
        <b/>
        <sz val="12"/>
        <rFont val="Verdana"/>
        <family val="2"/>
      </rPr>
      <t>H.32. Operación del sistema y cumplimiento en la ejecución del proyecto Construcción de Planta de Tratamiento de Agua Potable de 400 LPS y Suministro e instalación de Bomba de Reserva en la Estación Gambote (A.D)</t>
    </r>
    <r>
      <rPr>
        <sz val="12"/>
        <rFont val="Verdana"/>
        <family val="2"/>
      </rPr>
      <t xml:space="preserve"> El contrato de obra con el cual se desarrolla el proyecto, no fue ejecutado, toda vez que no se construyo la planta de tratamiento</t>
    </r>
  </si>
  <si>
    <t xml:space="preserve">Deficiencias en la formulación y en los estudios y diseños realizados por el operador (Acualco S. A. ESP) y deficiente interventoría que hizo necesaria la ejecución de obras complementarias para la preconsolidación del suelo  a lo anterior demora para la  estructuración de los ajustes del proyecto para la reformulación del proyecto y para formular el nuevo proyecto complementario </t>
  </si>
  <si>
    <t xml:space="preserve">1. Suscribcion del contrato para la terminacion de la obra. 
 2. Seguimiento a la ejecucion de las obras </t>
  </si>
  <si>
    <t>Seguimiento a la ejecución del proyecto denominado "Ampliación Captación Y Producción Sistema De Acueducto Regional Arjona-Turbaco”, hasta su terminación.</t>
  </si>
  <si>
    <t>Informes de Supervisión</t>
  </si>
  <si>
    <t>Con 2019IE0000761 del 16/01/2019 se reportan las siguientes comunicaciones: Correo electrónico del 01/12/2016, 201/12/2016, Acta Reunión 20/12/2016, Oficios 2016EE123695, 2017ER33607, Acta de reunión de 26/04/2017,  20173100127761, correo electrónico 04/07/2017, Formato de Control de recursos Convenio 291/2015 del 29/06/2017, con los cuales se da por cumplida la acción de mejoramiento.</t>
  </si>
  <si>
    <t>33(2016)</t>
  </si>
  <si>
    <r>
      <rPr>
        <b/>
        <sz val="12"/>
        <rFont val="Verdana"/>
        <family val="2"/>
      </rPr>
      <t>H.33. Efectividad y oportunidad en la ejecución del proyecto acueducto complementario con fuente alterna para la ciudad de Ibagué. (A.D.F)</t>
    </r>
    <r>
      <rPr>
        <sz val="12"/>
        <rFont val="Verdana"/>
        <family val="2"/>
      </rPr>
      <t xml:space="preserve">.En visita de la CGR en mayo de 2017, se evidencio un proyecto no desarrollado. El proyecto buscaba dar conectividad entre la captación en el rio Cocora y la PTAP </t>
    </r>
  </si>
  <si>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</si>
  <si>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Ministerio de Ambiente, Vivienda y Desarrollo Territorial (hoy MADS) 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</si>
  <si>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</si>
  <si>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</si>
  <si>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34(2016)</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</si>
  <si>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</si>
  <si>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Reformulación del proyecto.
Inicio de la Fase III y terminación de las obras</t>
  </si>
  <si>
    <t>1 - Reformulación del proyecto.
2 - Acta de Inicio de la Fase III
3- Acta de Terminación de las obras</t>
  </si>
  <si>
    <t>documentacion</t>
  </si>
  <si>
    <t xml:space="preserve">Con 2019IE0000761 del 16/01/2019 se allega: Oficios No. 2017EE0095805 y 20172017EE0095808 del 13 de octubre de 2017, se comunica a Findeter y al Municipio la aprobación de la reformulación del proyecto, y Acta de inicio de la Fase III de fecha 9 de febrero de 2018.
</t>
  </si>
  <si>
    <t>35(2016)</t>
  </si>
  <si>
    <r>
      <rPr>
        <b/>
        <sz val="12"/>
        <rFont val="Verdana"/>
        <family val="2"/>
      </rPr>
      <t>H35. Oportunidad e impacto del proyecto optimización y ampliación del sistema de acueducto del corregimiento de Capurgana del municipio de Acandi, departamento del Choco (A</t>
    </r>
    <r>
      <rPr>
        <sz val="12"/>
        <rFont val="Verdana"/>
        <family val="2"/>
      </rPr>
      <t>). Se trata de un proyecto viabilizado el 27/05/2015 con reformulación aprobada el 14/06/2017, con un contrato de obra que inicio el 20/06/2016 y un plazo de ejecución de 12 meses.</t>
    </r>
  </si>
  <si>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</si>
  <si>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</si>
  <si>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</si>
  <si>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Comunicaciones</t>
  </si>
  <si>
    <t xml:space="preserve">Con 2019IE0000761 se allega: Acta de terminación de Contrato de Obra No. 015 de 2016. Con lo anterior, el documento  es  suficiente para dar por finalizada la acción de mejoramiento formulada. 
</t>
  </si>
  <si>
    <t>36(2016)</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</si>
  <si>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</si>
  <si>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</si>
  <si>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</si>
  <si>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</si>
  <si>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 xml:space="preserve">Con 2019IE0000986 del 22/01/2019, se  justifica el plazo para efectuar las reuniones para revisar la pertinencia o necesidad de ajuste de las actividades de esta acción de mejoramiento, por cuanto las actividades programadas "visitas técnicas" al PTAP de Yopal, no concuerda con el hallazgo de la CGR </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</si>
  <si>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</si>
  <si>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cada vigencia.</t>
  </si>
  <si>
    <t>Publicación de la estrategia de selección de municipios objeto de asistencia técnica en incorporación de la gestión del riesgo en los POT, donde se incluyen criterios y para la selección de metas e indicadores en este proceso.</t>
  </si>
  <si>
    <t>Publicación en la página web del MVCT</t>
  </si>
  <si>
    <t xml:space="preserve">Dirección de Espacio Urbano y Territorial - Con correo electrónico enviado el 23/03/2018, envian evidencia que se encuentra colgada en la página web del Ministerio en el siguiente link.
http://www.minvivienda.gov.co/POTPresentacionesGuias/Asistencia%20técnica%20avance%20cuatrienio%20-%20metas%202018.pdf
</t>
  </si>
  <si>
    <t>37(2016)</t>
  </si>
  <si>
    <r>
      <rPr>
        <b/>
        <sz val="12"/>
        <rFont val="Verdana"/>
        <family val="2"/>
      </rPr>
      <t>H.37. Gestión del MVCT en relación con la coordinación, asesoría, cooperación y asistencia técnica a los entes territoriales (A).</t>
    </r>
    <r>
      <rPr>
        <sz val="12"/>
        <rFont val="Verdana"/>
        <family val="2"/>
      </rPr>
      <t xml:space="preserve">  En respuesta del MVCT se identifican los siguientes problemas :1.-Problemas de técnico; 2.- Permisos de cruces de vías o de pasos férreos; 3.-Permisos ambientales faltantes. 4.-Predios u Servidumbres 5.-Factor Climático; 6.-Orden Publico;</t>
    </r>
  </si>
  <si>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</si>
  <si>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</si>
  <si>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</si>
  <si>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</si>
  <si>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Con 2017IE0013276 del 7/12/2017 se informa que se da respuesta al mismo mediante comunicación 2017EE01041dirigido a la Líder del Equipo Auditor de la CGR vige 2016</t>
  </si>
  <si>
    <t>38(2016)</t>
  </si>
  <si>
    <r>
      <t xml:space="preserve">H.38. Política de prevención de daño antijurídico (A) </t>
    </r>
    <r>
      <rPr>
        <sz val="12"/>
        <rFont val="Verdana"/>
        <family val="2"/>
      </rPr>
      <t xml:space="preserve"> El Ministerio no ha culminado la obligación relacionada con la formulación de una política de prevención del daño antijurídico debido a que los documentos  "Proyecto de metodología de  prevención del daño antijurídico" y proyecto de "Política para la prevención del daño antijurídico del MVCT".</t>
    </r>
  </si>
  <si>
    <t>El MVCT, viene consolidando el Proyecto de Política de Prevención de Daño antijurídico, labor ardua y dispendiosa, que requiere del aporte de varias dependencias, razón por la cual la no cuenta con la Resolución que adopta la Política de Prevención del daño antijurídico.</t>
  </si>
  <si>
    <t xml:space="preserve">Adoptar e implementar la Política de Prevención del daño antijurídico </t>
  </si>
  <si>
    <t>Resolución adoptando la Política y Plan de Acción.</t>
  </si>
  <si>
    <t xml:space="preserve">1 Acto administrativo </t>
  </si>
  <si>
    <t xml:space="preserve">La OAJ se encuentra desarrollando mesas de trabajo para elaborar la Política de Prevención del Daño Antijurídico del Ministerio, y lograr consolidar las matricies que solicita la Agencia Nacional de Defensa Jurídica del Estado, para la aprobación del documento final, que permitá adoptarse através de una Resolución e implementarse a través del Plan de Acción. Resolución  expedida </t>
  </si>
  <si>
    <t>39(2016)</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</si>
  <si>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</si>
  <si>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</si>
  <si>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</si>
  <si>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</si>
  <si>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 xml:space="preserve">Correo electrónico del 04/07/2017 dirigido a la Subdirección de Finanzas y Presupuesto, remitiendo el Formato de Control de recursos Convenio 291/2015 suscrita el 29/06/2017. Con lo anterior, el documento  es  suficiente para dar por finalizada la acción de mejoramiento formulada. 
</t>
  </si>
  <si>
    <t>40(2016)</t>
  </si>
  <si>
    <r>
      <t xml:space="preserve">H.40. Cuentas por pagar (A) </t>
    </r>
    <r>
      <rPr>
        <sz val="12"/>
        <rFont val="Verdana"/>
        <family val="2"/>
      </rPr>
      <t xml:space="preserve">las áreas se deben relacionar con el proceso contable como proceso cliente, asumiendo el compromiso de suministrar la información que se requiera en el tiempo oportuno y con las características necesarias, de tal modo que los insumos sean canalizados y procesados adecuadamente.
</t>
    </r>
  </si>
  <si>
    <t>La causa definida por el equipo auditor es la siguiente: "Falta de control y  a deficiencias de comunicación."</t>
  </si>
  <si>
    <t>La Subdirección de Finanzas y Presupuesto Solicitará a las areas informar en una fecha limite de cierre de vigencia el reporte de las cuentas recibidas a satisfacción por parte de los supervisores a fin de controlar que las mismas sean pagadas durante la vigencia y en su defecto sean contabilidas como cuentas por pagar.</t>
  </si>
  <si>
    <t>Informe de Seguimiento al cierre de la vigencia</t>
  </si>
  <si>
    <t xml:space="preserve">Con 2018IE0001141 de fecha 22/01/2018, la Secretaría General emitió la Circular 2017IE0012566 de fecha 22 de noviembre de 2017, en la cual se brinda información a las dependencias del Ministerio sobre la planeación y programación de cierre de la gestión presupuestal de la vigencia 2017. </t>
  </si>
  <si>
    <t>43(2016)</t>
  </si>
  <si>
    <r>
      <t xml:space="preserve">H.43. Sistema de control interno contable (A) </t>
    </r>
    <r>
      <rPr>
        <sz val="12"/>
        <rFont val="Verdana"/>
        <family val="2"/>
      </rPr>
      <t xml:space="preserve">las ares de gestión de las entidades deben reportar todas las transacciones, los hechos, y operaciones expresadas en términos cualitativos o cuantitativos, atendiendo la normatividad vigente. 
</t>
    </r>
  </si>
  <si>
    <t>Las situaciones evidenciadas por la Contraloría estan relacionadas principalmente con debilidades de control, así: 1) Deficiencias de comunicación 2) Falta de conciliación con algunas areas de la entidad 3) Debilidades en el debido y oportuno flujo de información y documentación que se debe reportar al proceso contable, o reportes incompletos, o inconsistencias en la información</t>
  </si>
  <si>
    <t>Efectuar seguimiento periodico al cumplimiento de cada una de las acciones propuestas en el plan de mejoramiento de la vigencia 2016.
Realizar evaluaciones parciales al Sistema de control Interno Contable</t>
  </si>
  <si>
    <t>Informe de Seguimiento periodico al cumplimiento de cada una de las acciones propuestas en el plan de mejoramiento de la vigencia 2016. Informe de evaluaciones parciales al Sistema de control Interno Contable.</t>
  </si>
  <si>
    <t>Informe de seguimiento</t>
  </si>
  <si>
    <t xml:space="preserve">La OCI remite 2 informes sobre el Sistema de Control Interno Contable 2017, anexa Informe a la Evaluación parcial del Sistema de Control Interno Contable por cambio de Representante Legal de la vigencia 2017  con radicado No 2017IE0010617 del 10/10/2017, Informe a la Evaluación del Sistema de Control Interno Contable de la vigencia 2017 presentado memorando 2018IE0002776 de 23/02/2018
</t>
  </si>
  <si>
    <t>H1(A-IPD) ( 2016)</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</si>
  <si>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</si>
  <si>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</si>
  <si>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</si>
  <si>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</si>
  <si>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</si>
  <si>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Con 2018IE0015268 del 28/12/2018 se adjunta Memorando 2018IE0015222 del 27/12/2018. Se informa que el Gestor adelanta la liquidación unilateral de los contratos suscritos con presunto incumplimiento de los objetos contractuales. Ante la situación jurídica del proyecto, se considera necesario ampliar la fecha de las acción para su cumplimiento el día 31/12/2019</t>
  </si>
  <si>
    <t>H1(A-IPD)  ( 2016)</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</si>
  <si>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</si>
  <si>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</si>
  <si>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</si>
  <si>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</si>
  <si>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</si>
  <si>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</si>
  <si>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</si>
  <si>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Con 2018IE0015268 DEL 28-12-2018 se allega:  copia de Resolución 0140 de 2018</t>
  </si>
  <si>
    <t>H2(A-IPD)  ( 2016)</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</si>
  <si>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</si>
  <si>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</si>
  <si>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Con 2018IE0015268 del 28/12/2018 indica ante la situación jurídica que presenta el proyecto, se considera necesario ampliar la fecha de las acciones de mejora  contemplando como nueva fecha para su cumplimiento el día 31 de diciembre de 2019, que permitan el cumplimiento de los requisitos necesarios para la reformulación del proyecto y demás actividades tendientes a reiniciar la obra.</t>
  </si>
  <si>
    <t>H2(A-IPD) ( 2016)</t>
  </si>
  <si>
    <t>H3(A-D)  ( 2016)</t>
  </si>
  <si>
    <t>Santa Rosa de Viterbo (Boyacá) . Ejecutor PDA. Demoras en la ejecución del proyecto, el cual no se ha desarrollado oportunamente generando que no se cumpliera oportunamente con los fines para los cuales fueron focalizados los recursos del proyecto.</t>
  </si>
  <si>
    <t>El proyecto no se ha ejecutado oportunamente, ya que ha surtido dos procesos de reformulación, una técnica y otra financiera para garantizar la interventoría.</t>
  </si>
  <si>
    <t>Realizar especial seguimiento a la ejecución y terminación del proyecto por parte del gestor PDA</t>
  </si>
  <si>
    <t xml:space="preserve">
1,Realizar acciones de seguimiento para verificar los avances en la reformulación del proyecto y el reinicio de las obras</t>
  </si>
  <si>
    <t xml:space="preserve">Con 2019IE0000761 del 16/01/2019 se allega Informe de Comisión del 12/03/2018, Acta reinicio Contrato de Obra 010 de 2014 del 14/09 suscrito con el Consorcio Acueducto R/L  Pedro Perez Contreras. 14/09/2018. Acta reinicio Contrato de Interventoría 010 de 2014. 16/10/2018. Acta de terminación de Obra, Contrato 010 de 2014 del 16 de octubre de 2018.
</t>
  </si>
  <si>
    <t xml:space="preserve">
2. Elaborar informe de cierre y gestión en el marco funcional del MVCT. </t>
  </si>
  <si>
    <t>Con 2019IE0000761 del 16/01/2019 se allega: copia de Resolución 0140 de 2018</t>
  </si>
  <si>
    <t>H4(A-D)  ( 2016)</t>
  </si>
  <si>
    <t>Proyecto  Sincelejo desde el km 4+300 del municipio de Sincelejo (Sucre). Ejecutor PDA Se evidencian demoras en la ejecución y puesta en operación de las obras objeto del proyecto, lo cual denota debilidades en las gestiones administrativas y de seguimiento efectuadas por los diferentes actores involucrados.</t>
  </si>
  <si>
    <t>En el replanteo del proyecto se estableció la necesidad de modificar cantidades de tubería debido a que resultó una mayor afectación de la planteada inicialmente, realizar desviaciones por dificultad en trámite de servidumbres y árboles en el trayecto del trazado.</t>
  </si>
  <si>
    <t xml:space="preserve">
1,Realizar reuniones periódicas de seguimiento para verificar los avances en la reformulación del proyecto y el reinicio de las obras</t>
  </si>
  <si>
    <t xml:space="preserve">Con 2019IE0000761 del 16/01/2019 se allega: 24/05/2018 Oficio 2018EE0039734 solicitud de  actuacones frente al Proyecto dirigido a Gerente Agua de Sucre S.A. ESP; 24/09/2018 Acta de Reinicio del contrato de Obra LP-ADS 001-12-2012 entre Aguas de Sucre .S.A ESP y Unión Temporal Sincelejo 2012; 11/10/2018. Modificación contrato de obra No. LP-ADS 001-12-2012 .
</t>
  </si>
  <si>
    <t>Con 2019IE0000761 del 16/01/2019 se allega:  copia de Resolución 0140 de 2018</t>
  </si>
  <si>
    <t>H5(A-D)  ( 2016)</t>
  </si>
  <si>
    <t>Demora a la puesta en operación del sistema debido a que culminadas las obras no se habian puesto en funcionamiento porque no contaba con el permiso de energización requerido para las pruebas y puesta en operación</t>
  </si>
  <si>
    <t>Realizar especial seguimiento a la ejecución y terminación del proyecto por parte del ejecutor (municipio)</t>
  </si>
  <si>
    <t xml:space="preserve">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
</t>
  </si>
  <si>
    <t>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t>
  </si>
  <si>
    <t>H6(A-D)  ( 2016)</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</si>
  <si>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</si>
  <si>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</si>
  <si>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 xml:space="preserve">Correo de 26/12/2018 donde se registra que la obra civil de la Linea de Impulsion del sistema de acueducto de Bosconia, se encuentra terminada. Para que entre el sistema en servcio se debe colocar una valvula, que aisle la linea de impulsion nueva, del sistema de redes de distribucion actual y la suspension del servicio de agua en la poblacion
</t>
  </si>
  <si>
    <t>H7(A-IPD)  ( 2016)</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</si>
  <si>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</si>
  <si>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</si>
  <si>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 xml:space="preserve">Con 2018IE0015268 DEL 28-12-2018 se allega Oficio 2018ER0119317 del 19/12/2018, la Gobernación de Norte de Santander radicó la reformulación del proyecto.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</si>
  <si>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</si>
  <si>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H8(A-IPD)  ( 2016)</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</si>
  <si>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</si>
  <si>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</si>
  <si>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 xml:space="preserve">Con 2018EE0087988 del 31/10/2018, dirigido al Alcalde de Villarica reiterando el Oficio anterior; 2018EE0097858 comunicación respuesta requerimiento entidades de control; 31/08/2018. Reunión de seguimiento al proyecto, donde se reitera que para dar continuidad al trámite de reformulación No. 2 se requiere revisar temas presupuestales y contractuales de comptencia del Gestor. 
</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</si>
  <si>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</si>
  <si>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H9(A-D)  ( 2016)</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</si>
  <si>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</si>
  <si>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Al replantear el proyecto se detecta la presencia de un talud inestable adyacente a la PTAR por escorrentía de agua que requirio reformulación del proyecto y recursos adicionales para ejecución de gaviones y reacomodación de la PTAR en el lote destinado.</t>
  </si>
  <si>
    <t>Realizar especial seguimiento al recibo a satisfacción de la obra por parte del municipio</t>
  </si>
  <si>
    <t xml:space="preserve">
1,Realizar acciones de seguimiento para verificar el recibo a satisfacción de la obra por parte del municipio</t>
  </si>
  <si>
    <t>Con 2019IE0000761 del 16/01/2019 se allega:  Acta de entrega de obra Contrato 85 de 2015 a satisfacción del Municipio, del 04/10/2018.</t>
  </si>
  <si>
    <t>Con 2019IE0000761 del 16/01/2019se allega:  copia de Resolución 0140 de 2018</t>
  </si>
  <si>
    <t>H10(A-IPD  ( 2016)</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</si>
  <si>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</si>
  <si>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Demora en la obtención vía juridica del permiso de servidumbre. Necesidad de resursos adicionales para ejeción del proyecto</t>
  </si>
  <si>
    <t>Con 2018IE0015268 del 28/12/2018 se allegan Compromisos del Plan Especial de Gestión ante el Vice Agua del 18/06/2018; soportes acciones adelantadas en Municipio, CDP expdido por municipio Montenegro, Contraro de Consultoría e informe de la Empresa Públicas de Quindío, como aún no se ha suscrito contrato de obra, se amplía el plazo de la acción de mejora.</t>
  </si>
  <si>
    <t>H11(A-D)  ( 2016)</t>
  </si>
  <si>
    <t>Construcción plan maestro de alcantarillado, fase III, municipio de Villa del Rosario (Norte de Santander). Ejecutor PDA . Demora en la ejecución del proyecto</t>
  </si>
  <si>
    <t>Deficiencia de diseños debido a que trazaron el colector Doce Mil por la servidumbre de la  línea de las torres electricas de alta tensión, por lo cual fue necesario cambiar el trazado de la tubería y solicitar permiso a la ANI para el cruce de la vía, esto implico necsidad de reformulación y de mayores recursos para la ejecución.</t>
  </si>
  <si>
    <t>Con 2019IE0000761 del 16/01/2019 se allega: Acta de entrega de obra Contrato 024/2016  del 04/10/2018.</t>
  </si>
  <si>
    <t>H12(A-D)  ( 2016)</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</si>
  <si>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</si>
  <si>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</si>
  <si>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Realizar especial seguimiento a la ejecución y terminación del proyecto por parte del gestor.</t>
  </si>
  <si>
    <t xml:space="preserve">
1. Realizar acciones de seguimiento para verificar los avances en la ejecución del proyecto.</t>
  </si>
  <si>
    <t xml:space="preserve">Con 2018IE0015268 del 28/12/2018 se allega Visita de inspección MVCT, Oficio MVCT 2018EE0087992 del 31/10/2018, se requiere a EDAT S.A. ESP informe de cumplimiento de requerimientos al municipio de Rovira y al contratista de obra; 2018EE0094972 del 28/11/2018, se requiere al Municipio informe de la declaración de incumplimiento del contrato 211 de 2015 
</t>
  </si>
  <si>
    <t xml:space="preserve">2. Elaborar informe de cierre y gestión en el marco funcional del MVCT. </t>
  </si>
  <si>
    <t>H12(A-D) ( 2016)</t>
  </si>
  <si>
    <t>1(2017)</t>
  </si>
  <si>
    <r>
      <rPr>
        <b/>
        <sz val="12"/>
        <rFont val="Verdana"/>
        <family val="2"/>
      </rPr>
      <t>H1AD. Cuenta 142402 recursos entregados en administración:</t>
    </r>
    <r>
      <rPr>
        <sz val="12"/>
        <rFont val="Verdana"/>
        <family val="2"/>
      </rPr>
      <t xml:space="preserve"> al efectuar cruce de información con FONADE, entidad que administra los recursos, le han detectado inconsistencias entre el saldo reportado por esta Entidad y el saldo contable del MVCT al cierre de la vigencia 2017 de los convenios 27, 212,581. </t>
    </r>
  </si>
  <si>
    <t xml:space="preserve">El ente de control manifiesta como causa fallas en el reporte enviado por el área encargada, en la conciliación de saldos y falta de comunicación </t>
  </si>
  <si>
    <t>El Grupo de Contabilidad actualizará el instructivo de Procedimientos Contables incorporando la obligación de presentar al cierre de cada vigencia el acta de conciliación firmada con el administrador de los recursos, la cual será reportada como soporte adicional del formato para su registro.</t>
  </si>
  <si>
    <t>Actualizar Instructivo de Procedimientos contables</t>
  </si>
  <si>
    <t>Instuctivo Actulizado</t>
  </si>
  <si>
    <t>Con 2018IE0013982 del 30/11/2018 se informa que el Instructivo de Procedimientos Contables SRF-I-02 version 3.0 fue actualizado y aprobado en el SIG</t>
  </si>
  <si>
    <t xml:space="preserve">Mesas de Trabajo
</t>
  </si>
  <si>
    <t xml:space="preserve">Agendar mesas de trabajo entre el MVCT y FONADE con el fin de definir las cifras a reportar al cierre de la vigencia 2018 incluyéndose las notas aclaratorias a que haya lugar.
</t>
  </si>
  <si>
    <t xml:space="preserve">Número de mesas de Trabajo
</t>
  </si>
  <si>
    <t>Esta Actividad debe ser desarrollada por el Viceministerio de Agua</t>
  </si>
  <si>
    <t>2(2017)</t>
  </si>
  <si>
    <r>
      <rPr>
        <b/>
        <sz val="12"/>
        <rFont val="Verdana"/>
        <family val="2"/>
      </rPr>
      <t>H2A. Cuenta 5815 Ajustes de ejercicios anteriores:</t>
    </r>
    <r>
      <rPr>
        <sz val="12"/>
        <rFont val="Verdana"/>
        <family val="2"/>
      </rPr>
      <t xml:space="preserve"> Para la vigencia 2017 se registraron ejecuciones de gastos, reversiones de vigencias anteriores, con cargo a los convenios 291, 212 y 027 reconociendo gastos de adquisicion de bienes y servicios de la vigencia 2016, lo anterior evidencia debilidades de control.</t>
    </r>
  </si>
  <si>
    <t>El ente de control manifiesta como causa la falta de oportunidad en el suministro de los soportes o documentos que son proveedores al proceso contable.
Registro de ejecuciones de gastos y reversiones de vigencias anteriores</t>
  </si>
  <si>
    <t xml:space="preserve">Mesas de Trabajo
</t>
  </si>
  <si>
    <t xml:space="preserve">Agendar mesas de trabajo entre el MVCT y FONADE con el fin de definir las cifras a reportar al cierre de la vigencia 2018 incluyéndose las notas aclaratorias a que haya lugar.
</t>
  </si>
  <si>
    <t xml:space="preserve">Número Mesas de Trabajo
</t>
  </si>
  <si>
    <t>Suscripción de actas</t>
  </si>
  <si>
    <t>Suscribir actas, donde se reflejen las cifras conciliadas entre ambas entidades.</t>
  </si>
  <si>
    <t>Número de Actas</t>
  </si>
  <si>
    <t xml:space="preserve">Oficio a FONADE </t>
  </si>
  <si>
    <t>Recodarle a FONADE de  su obligatoriedad  en el cumplimiento de remisión de información financiera y contable como gestor público,  notificándole la prelación que existe en el cumplimiento de la normatividad contable (envío de información con periodicidad mensual)</t>
  </si>
  <si>
    <t xml:space="preserve">Evidencia de solicitud de cumplimiento de remisión de información financiera/número de meses transcurridos hasta que se acate la solicitud 
Se entiende por evidencia de solicitud de cumplimiento: Oficios y  correos electrónicos allegados etc. </t>
  </si>
  <si>
    <t>3(2017)</t>
  </si>
  <si>
    <r>
      <rPr>
        <b/>
        <sz val="12"/>
        <rFont val="Verdana"/>
        <family val="2"/>
      </rPr>
      <t>H3AD. Cuenta 16 Propiedad Planta y Equipo:</t>
    </r>
    <r>
      <rPr>
        <sz val="12"/>
        <rFont val="Verdana"/>
        <family val="2"/>
      </rPr>
      <t xml:space="preserve"> cuenta subestimada en cuantía indeterminada e impacta la razonabilidad de la cuenta 31 Patrimonio - Hacienda Pública. Como consecuencia de el proceso de identificación, saneamiento y recuperación de los activos contingentes, y de los posibles activos que resulten de la depuración de  la  base que  contiene  los  más  de  700.000  registros,  
</t>
    </r>
  </si>
  <si>
    <t>No se ha terminado  proceso de depuración recibida Acta de entrega del 3 de febrero de 2014, la cual contiene: a) Datos de 4,341 inmuebles catalogados como posibles activos de titularidad de los extintos ICT-INURBE, proveniente de la información relacionada por el Liquidador como "contingentes inmobiliarios", sin depurar y b) datos de 166,162 predios sujetos a depuración.</t>
  </si>
  <si>
    <t>Presentar un documento diagnostico con la descripción de problemas y alternativas de solución frente a los inmuebles contingentes del ICT-INURBE sujetos a saneamiento integral así como inmuebles sujetos a aplicación de transferencias, cesión y/o enajenación, de que trata la Ley 1001 de 2005, artículo 10 del Decreto 554 de 2003 y demás normativa vigente.</t>
  </si>
  <si>
    <t>Documento contentivo del diagnostico y alternativas de solución</t>
  </si>
  <si>
    <t xml:space="preserve">Mediante correo electronico del 27/12/2018 informan el envio del documento de diagnostico y alternativas de solucion </t>
  </si>
  <si>
    <t xml:space="preserve"> Presentar documento con propuesta normativa  incorporar en el nuevo PN D o y/o proyecto de Ley que determine el tratamentiento tecnico juridico y contable para la gestion de los activos contigentes del ICT INURBE  y de los inmuebles sujetos aplicación de transferencias, cesión  enajenación, de que trata la Ley 1001 de 2005, artículo 10 del Decreto 554 de 2003 y demás normativa vigente.</t>
  </si>
  <si>
    <t>Documento de proyecto de articulado</t>
  </si>
  <si>
    <t>Mediante correo electronico del 27/12/2018 informan el envio del documento de articulado Titulacion Nacional</t>
  </si>
  <si>
    <t>4(2017)</t>
  </si>
  <si>
    <r>
      <rPr>
        <b/>
        <sz val="12"/>
        <rFont val="Verdana"/>
        <family val="2"/>
      </rPr>
      <t>H4A. Cuenta 161501 Construcciones en Curso - Edificaciones:</t>
    </r>
    <r>
      <rPr>
        <sz val="12"/>
        <rFont val="Verdana"/>
        <family val="2"/>
      </rPr>
      <t xml:space="preserve"> Al comparar  las cifras contables de la cuenta 16.15.01 Edificaciones existen diferencias entre lo reportado en el anexo de la respuesta AFMVCT 033.1,2,3,4, y el contrato 549 por valor de $600.575.581 y lo registrado en la cuenta contable, para el mismo contrato. </t>
    </r>
  </si>
  <si>
    <t>Error involuntario en la clasificación de las cuentas de gasto y construcciones en curso</t>
  </si>
  <si>
    <t>Se realizará actualización del formato GCT-03-Recdibido a Satisfacción, incorporando una casilla  para que se indique: Obligación y/o actividad que corresponde a este pago (Conforme a la forma de pago estipulada en el Contrato).</t>
  </si>
  <si>
    <t>Actualizar formato GCT-03-Recdibido a Satisfacción</t>
  </si>
  <si>
    <t>Formato Actulizado</t>
  </si>
  <si>
    <t>Con 2018IE0013982 del 30/11/2018 se informa que el  formato GCT-03-Recibido a Satisfacción fue actualizado y aprobado en el SIG</t>
  </si>
  <si>
    <t>Elaboración mensual de la Conciliacion de la cuenta construcciones en curso realizada entre el Grupo de Recursos Fisicos y el Grupo de Contabilidad.</t>
  </si>
  <si>
    <t>Conciliación de cifras</t>
  </si>
  <si>
    <t>Soporte de Conciliación</t>
  </si>
  <si>
    <t>Con 2018IE0015184 del 27/12/2018 reporta cumplimiento del 66,67% por la elaboración mensual de la conciliación de la cuenta 161501 de agosto, septiembre, octubre y noviembre de 2018</t>
  </si>
  <si>
    <t>5(2017)</t>
  </si>
  <si>
    <r>
      <rPr>
        <b/>
        <sz val="12"/>
        <rFont val="Verdana"/>
        <family val="2"/>
      </rPr>
      <t>H5A. Provisión para contingencia:</t>
    </r>
    <r>
      <rPr>
        <sz val="12"/>
        <rFont val="Verdana"/>
        <family val="2"/>
      </rPr>
      <t xml:space="preserve"> El MVCT no cuenta con la información para registrar adecuadamente los procesos judiciales recibidos del ICT - INURBE y PAR INURBE en Liquidación,en el sistema EKOGUI, razón por la cual, no ha sido posible calcular el valor de las  provisiones.  Lo anterior obedece a que la Entidad, no ha terminado el proceso de depuración  de los procesos judiciales </t>
    </r>
  </si>
  <si>
    <t>La Entidad, no ha terminado el proceso de depuración  de los procesos judiciales tanto física como en el Ekogui</t>
  </si>
  <si>
    <t>Estudiar la posibilidad de contratar una empresa que adelante la reconstrucción de los expedientes.</t>
  </si>
  <si>
    <t>Informe que contenga el estudio sobre la posibilidad de contratar la reconstrucción de los expedientes.</t>
  </si>
  <si>
    <t>Con 2018IE0014858 de 19/12/2018 se informa Acta de reunión 17/12/2018 dejando instrucción para que en los estudios previos de la vigilancia judicial se estableciera la reconstrucción de expedientes.</t>
  </si>
  <si>
    <t>Enviar nuevamente Derechos de Petición a los Despachos Judiciales solicitando información y piezas procesales.</t>
  </si>
  <si>
    <t>Derechos de  Petición a los Despachos Judiciales.</t>
  </si>
  <si>
    <t xml:space="preserve"> Derecho de Petición.</t>
  </si>
  <si>
    <t xml:space="preserve">Con  2018IE0014858 de 19/12/2018 se informa el cumplimiento al 100%:
</t>
  </si>
  <si>
    <t xml:space="preserve">
Realizar la depuración de la información de los procesos judiciales cargados en el sistema Ekogui </t>
  </si>
  <si>
    <t xml:space="preserve">
Archivo Plano de Ekogui  </t>
  </si>
  <si>
    <t xml:space="preserve">
Archivo Plano</t>
  </si>
  <si>
    <t>Con  2018IE0014858 de 19/12/2018 se informa la recalificación de los procesos que tienen pretensión económica, de riesgo procesal para los que no tienen pretención económica y enviaron solicitudes de elemininación de Ekogui por duplicidad o inexistencia, en cc 6 archivos planos EKOGUI y correos de solicitud de eliminación</t>
  </si>
  <si>
    <t>6(2017)</t>
  </si>
  <si>
    <r>
      <rPr>
        <b/>
        <sz val="12"/>
        <rFont val="Verdana"/>
        <family val="2"/>
      </rPr>
      <t>H6A. Cuenta de Orden Acredora:</t>
    </r>
    <r>
      <rPr>
        <sz val="12"/>
        <rFont val="Verdana"/>
        <family val="2"/>
      </rPr>
      <t xml:space="preserve"> Teniendo en cuenta que los procesos judiciales en contra del Ministerio de Vivienda, Ciudad y Territorio que se recibieron del PAR INURBE en Liquidación siguen en proceso de depuración no se tiene certeza si el valor contabilizado Cuentas de Orden Acreedoras es el que corresponde a la situación de la demanda.</t>
    </r>
  </si>
  <si>
    <t>7(2017)</t>
  </si>
  <si>
    <r>
      <rPr>
        <b/>
        <sz val="12"/>
        <rFont val="Verdana"/>
        <family val="2"/>
      </rPr>
      <t>H7A. Control Interno Financiero:</t>
    </r>
    <r>
      <rPr>
        <sz val="12"/>
        <rFont val="Verdana"/>
        <family val="2"/>
      </rPr>
      <t xml:space="preserve"> La CGR  evidencia situcaciones con debilidades, así: 1) deficiencias de comunicación, 2) falta de conciliación con algunas áreas de la Entidad, 3) debilidades debido y oportuno flujo de información y documentación que se debe reportar al proceso contable, 4) notas explicativas insuficientes, 5) la falta de reconocimiento de los hechos economicos.</t>
    </r>
  </si>
  <si>
    <t>El ente de control manifiesta que la causa es generada porque las estrategias desarrolladas por la entidad para evitar que ocurran estas debilidades, no han sido lo suficientemente efectivas para evitarlas o atenuarlas.</t>
  </si>
  <si>
    <t>La Subdirección de Finanzas y Presupuesto presentará mensualmente ante la Secretaría General los temas relevantes que impactan los estados financieros, con el objetivo que la alta dirección apoye en el mejoramiento de las deficiencias de comunicación, conciliación, flujo de información, notas explicativas y falta de reconocimiento de los hechos económicos.</t>
  </si>
  <si>
    <t>Reportes mensual de seguimiento</t>
  </si>
  <si>
    <t xml:space="preserve">Con 2018IE0013982 del 30/11/2018 se informa el avance del 60% justificado con informes; del 30/08/2018, copia del 2018IE0012111 de 18/12/2018, copia del 2018IE0013651 del 23/11/2018, reiterado con el 2018IE0015184 del 27/12/2018, y adicionan EL 2018IE0015026 del 21/12/2018  </t>
  </si>
  <si>
    <t>8(2017)</t>
  </si>
  <si>
    <r>
      <rPr>
        <b/>
        <sz val="12"/>
        <rFont val="Verdana"/>
        <family val="2"/>
      </rPr>
      <t>H8AD. Constitución de Reservas Presupuestales:</t>
    </r>
    <r>
      <rPr>
        <sz val="12"/>
        <rFont val="Verdana"/>
        <family val="2"/>
      </rPr>
      <t xml:space="preserve"> De conformidad con el EOP, El MVCT constituyó 103 Reservas presupuestales por $2.061.873.339, de las cuales se seleccionaron trece (13) por valor de $1.278.227.405, determinándose que 4 de éstas por valor de $196.121.958, no cumplen con los requisitos establecidos en la Circular Externa 43 de diciembre 22 de 2008 del MHCP.</t>
    </r>
  </si>
  <si>
    <t>Incumplimiento del Contratista sobre la Obligación de presentar al Ministerio una facturación oportuna</t>
  </si>
  <si>
    <t>Elevar una consulta al Ministerio de Hacienda y Crédito Público sobre la Constitución del Rezago Presupuestal</t>
  </si>
  <si>
    <t>Consulta</t>
  </si>
  <si>
    <t xml:space="preserve">Con 2018IE0013982 del 30/11/2018 se informa que con radicado 2018EE0094395 del 26/11/2018 se radica consulta ante el MHCP </t>
  </si>
  <si>
    <t>El Ministerio requerirá al contratista a través de comunicación escrita sobre la obligación que tiene de presentar facturación conforme a lo establecido en el  acuerdo marco y en caso de incumplimiento reportarlo a Colombia Compra Efeciente.</t>
  </si>
  <si>
    <t>Comunicación Escrita donde se solicita la facturación oportuna</t>
  </si>
  <si>
    <t xml:space="preserve">Con 2018IE0014970 del 20/12/2018, el Grupo de Recursos Fisicos informo que mediante oficio No. 2018EE0100998 del 20/12/2018 le recordo a SUBATOURS S.A.S la obligacion que tiene de presentar la facturacion conforme a lo establecido en el acuerdo marco de precios y que en caso de incumplimiento sera reportado a Colombia Compra Eficiente </t>
  </si>
  <si>
    <t>9(2017)</t>
  </si>
  <si>
    <r>
      <rPr>
        <b/>
        <sz val="12"/>
        <rFont val="Verdana"/>
        <family val="2"/>
      </rPr>
      <t>H9A. Planeación y Programación Presupuestal:</t>
    </r>
    <r>
      <rPr>
        <sz val="12"/>
        <rFont val="Verdana"/>
        <family val="2"/>
      </rPr>
      <t xml:space="preserve"> EL MVCT presenta deficiencias planeación y programación presupuestal, sobre total  del  presupuesto apropiado inicialmente  por $2.316.739.757.547 para vigencia de 2017,se adicionaron $1.935.768.610.481, equivalentes al 83.5%. El principal rubro adicionado fue el SGP; situación que no corresponde a nuevas necesidades presupuestales del MVCT.</t>
    </r>
  </si>
  <si>
    <t>No se comparte la causa de deficiencias en la planeación y programación presupuestal argumentada por la CGR dado que el SIIF Nación en la vigencia 2017 estableció la operación tal cual la ejecutó el MVCT</t>
  </si>
  <si>
    <t>Elevar una consulta al Ministerio de Hacienda y Crédito Público, sobre cual debe ser el manejo adecuado de las modificaciones al SGP, teniendo en cuenta la desagregación por municipios</t>
  </si>
  <si>
    <t xml:space="preserve">Con 2018IE0013982 del 30/11/2018 se imforma que con 2018EE0094433 del 26/11/2018 radicado ante el MHCP elevan consulta sobre la planeación y programación presupuestal
</t>
  </si>
  <si>
    <t>10(2017)</t>
  </si>
  <si>
    <r>
      <rPr>
        <b/>
        <sz val="12"/>
        <rFont val="Verdana"/>
        <family val="2"/>
      </rPr>
      <t>H10AD. Cuentas por pagar - Reservas Presupuestales:</t>
    </r>
    <r>
      <rPr>
        <sz val="12"/>
        <rFont val="Verdana"/>
        <family val="2"/>
      </rPr>
      <t xml:space="preserve"> Las CP Presupuestales al final del 2017 son de $397.420.539.645, y las RP por 2.061.873.339, presentan deficiencias en su constitución al no registrar cuentas que cumplan con  requisitos y soportes documentales estas no se incluyeron como cuentas por pagar, por valor de $635.033.356, de acuerdo a la información presentada por la Entidad</t>
    </r>
  </si>
  <si>
    <t>Con 2018IE0013982 del 30/11/2018 se informa que con 2018EE0094430 del 26/11/2018 elevan consulta ante el MHCP sobre la constitucion de rezago presupuestal</t>
  </si>
  <si>
    <t xml:space="preserve">Con 2018IE0014970 del 20/12/2018, el GRF informa que mediante Oficio 2018EE0100998 del 20/12/2018 le recordo a SUBATOURS S.A.S la obligacion que tiene de presentar la facturacion conforme a lo establecido en el acuerdo marco de precios y que en caso de incumplimiento será reportado a Colombia Compra Eficiente </t>
  </si>
  <si>
    <t>11(2017)</t>
  </si>
  <si>
    <r>
      <rPr>
        <b/>
        <sz val="12"/>
        <rFont val="Verdana"/>
        <family val="2"/>
      </rPr>
      <t>H11A. Vigencias Futuras no utlizadas:</t>
    </r>
    <r>
      <rPr>
        <sz val="12"/>
        <rFont val="Verdana"/>
        <family val="2"/>
      </rPr>
      <t xml:space="preserve"> El MVCT no hizo uso de la totalidad de las vigencias futuras solicitadas y autorizadas vigencia de 2017, por un   valor   autorizado por $405.913.163.915, se comprometieron vigencias por  $357.398.049.804, resultando recursos no utilizados por valor de $48.515.114.111, equivalentes al 12%, falencias en la planeación y programación del presupuesto. </t>
    </r>
  </si>
  <si>
    <t>La CGR manifiesta como causa falencias en la planeación y programación del presupuesto y a la falta de seguimiento y control a la ejecución de los recursos de vigencias futuras</t>
  </si>
  <si>
    <t>La Subdirección de Finanzas y Presupuesto a partir de la vigencia 2018, reportará a las areas la ejecución de las vigencias futuras que les fueron aprobadas a fin de que las mismas tomen las acciones pertinentes y/o solicitará la Justificación Tecnica y economica  en caso de no ser comprometidas en la vigencia de autorización.</t>
  </si>
  <si>
    <t xml:space="preserve">Expedición de cuatro comunicaciones con corte mensual en la que se reportará a las áreas la ejecución de las vigencias futuras aprobadas y solictando justificación 2018
</t>
  </si>
  <si>
    <t>Con memorando 2018IE0013982 la SFP remite copia del oficio remitido a la SSA con radicado 2018IE0012760C1 del 01/11/2018 donde se informa la ejecucion de vigencias futuras, con 2018IE0015184 del 27/12/2018, con un cumplimiento del 75% soportado con los 2018IE0012760, 2018IE0014049, 2018IE0014690.</t>
  </si>
  <si>
    <t>12(2017)</t>
  </si>
  <si>
    <r>
      <rPr>
        <b/>
        <sz val="12"/>
        <rFont val="Verdana"/>
        <family val="2"/>
      </rPr>
      <t>H12A. Conciliación de Información:</t>
    </r>
    <r>
      <rPr>
        <sz val="12"/>
        <rFont val="Verdana"/>
        <family val="2"/>
      </rPr>
      <t xml:space="preserve"> La Entidad presenta deficiencias en el proceso de depuración, trámite y oportunidad en la información que surge de cada una de las áreas, es así como por falta de coordinación entre las áreas y los grupos de las mismas, no se conciliaron ni depuraron algunas de las cuentas con proveedores e instituciones externas, como el caso de FONADE, y FINDETER.</t>
    </r>
  </si>
  <si>
    <t>Deficiencias en depuración, trámite y oportunidad de la información</t>
  </si>
  <si>
    <t xml:space="preserve">1.Mesas de Trabajo
</t>
  </si>
  <si>
    <t>2.Instructivo de seguimiento financiero para contratos interadministrativos marco donde se incluya la necesidad de suscripción de actas</t>
  </si>
  <si>
    <t>Proyectar un instructivo al interior de la Dirección de Programas con el fin de explicar el seguimiento financiero que se debe realizar a los contratos interadministrativos marco.</t>
  </si>
  <si>
    <t>Instructivo de seguimiento financiero</t>
  </si>
  <si>
    <t xml:space="preserve">13(2017) </t>
  </si>
  <si>
    <r>
      <rPr>
        <b/>
        <sz val="12"/>
        <rFont val="Verdana"/>
        <family val="2"/>
      </rPr>
      <t>H13A. Supervisión y Control de Proyectos:</t>
    </r>
    <r>
      <rPr>
        <sz val="12"/>
        <rFont val="Verdana"/>
        <family val="2"/>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</si>
  <si>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t xml:space="preserve">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t>
  </si>
  <si>
    <t xml:space="preserve">Aplicación de la Resolución 1063 de 2016, la cual se expidío para superar esas dificultades de los proyectos que han sido detectados por la CGR y que fueron viabilizados bajo la Resolución No. 379. </t>
  </si>
  <si>
    <t xml:space="preserve">Aplicación de la Resolución 1063 en los nuevos proyectos viabilizados y/o requerimiento a los municipios para cumplimiento de condiciones en  proyectos que fueron viabilizados con condición bajo Resolución No.379.
</t>
  </si>
  <si>
    <t xml:space="preserve">Oficios de requerimiento/proyectos en los cuales se requiera </t>
  </si>
  <si>
    <t>14(2017)</t>
  </si>
  <si>
    <r>
      <rPr>
        <b/>
        <sz val="12"/>
        <rFont val="Verdana"/>
        <family val="2"/>
      </rPr>
      <t>H14ADF. Contrato de Interventoría a Proyectos de Agua y Saneamiento Básico en la Ciudad de Sincelejo:</t>
    </r>
    <r>
      <rPr>
        <sz val="12"/>
        <rFont val="Verdana"/>
        <family val="2"/>
      </rPr>
      <t xml:space="preserve"> El MVCT suscribió con FINDETER el Contrato I. 036 de 2012, que tiene por objeto la asistencia técnica y administración de los recursos destinados para la ejecución de los proyectos viabilizados de agua, por lo cual, FINDETER, el cual falta la instalacion de 120 mts de tubería.</t>
    </r>
  </si>
  <si>
    <t xml:space="preserve">Inadecuado manejo de recursos de parte de FINDETER al haber cancelado al Interventor de Obra de la Convocatoria Pública PAF-ATF-I-001-2012, labores de Interventoría de Obra de 4 proyectos, habiendo sido ejecutados solo 3 proyectos (Pozo 51, Redes Matrices y Línea Conducción Tramo II), con lo cual la CGR considera un detrimento patrimonial de $311.438.860 </t>
  </si>
  <si>
    <t>Generar un sistema de control en el cual el MVCT emita una No Objeción a los Términos de Referencia de los proyectos de agua y saneamiento básico que sean preparados por el Ejecutor FINDETER</t>
  </si>
  <si>
    <t xml:space="preserve">1. Brindar Asistencia Técnica al Ejecutor FINDETER a través de la revisión de los Términos de Referencia que éste prepare para la contratación derivada de obra e interventoría de obra de los proyectos del sector de agua y saneamiento básico, emitiendo una No Objeción a los mismos
</t>
  </si>
  <si>
    <t>Documento modificatorio al Contrato Interadministrativo 036 de 2012 con el cual se establezca una No Objeción de parte del MVCT a los Términos de Referencia que prepare FINDETER para la contratación de obra e interventoría de obra derivada</t>
  </si>
  <si>
    <t xml:space="preserve">Con 2019IE0000761 del 16/01/2019 se allega:   Otrosí Contrato Interadministrativo No. 036/2012 del 05/09/2013.
</t>
  </si>
  <si>
    <t>2. Gestionar los recursos presupuestales deficitarios con los cuales se pueda completar el Plan Financiero del proyecto en su componente de Interventoria para su culminación</t>
  </si>
  <si>
    <t>Documento que acredite la disponibilidad de los recursos presupuestales faltantes</t>
  </si>
  <si>
    <t xml:space="preserve">Con 2019IE0000761 del 16/01/2019 se allega:   22/12/2017 Registro Presupuestal por parte del Municipio para el Convenio Interadministrativo de Cooperación. </t>
  </si>
  <si>
    <t>15(2017)</t>
  </si>
  <si>
    <r>
      <rPr>
        <b/>
        <sz val="12"/>
        <rFont val="Verdana"/>
        <family val="2"/>
      </rPr>
      <t xml:space="preserve">H15AD. Certificación RETIE en proyectos de Alcantarrillado en los barrios de Mocarí, Manuel Jimenez y los colores en la Ciudad de Monteria: </t>
    </r>
    <r>
      <rPr>
        <sz val="12"/>
        <rFont val="Verdana"/>
        <family val="2"/>
      </rPr>
      <t>En Montería se ejecutaron los proyectos 2-2012-658 "Extensión de redes de alcantarillado sanitario en Montería" la CGR establece incumplimiento por parte del contratista a sus obligaciones al no realizar la ejecución de las actividades eléctricas</t>
    </r>
  </si>
  <si>
    <t>Deficiencia en  gestión administrativa del ejecutor para requerir y/o sancionar oportunamente al contratista ante el incumplimiento</t>
  </si>
  <si>
    <t>Seguimiento a través de oficios al ejecutor</t>
  </si>
  <si>
    <t>Envío de oficios solicitando información del avance de trámites para la obtención del RETIE</t>
  </si>
  <si>
    <t>Oficios de requerimiento</t>
  </si>
  <si>
    <t>Con 2019IE0000761 del 16/01/2019 se allega:  24/09/2018. Correo electrónico de  solicitud radicada por el contratista en Electricaribe el 21/09/2018, expresando la disponibilidad para realizar pruebas de redes eléctricas una vez el operador eléctrico lo autorice y programe la conexión a las redes. 11/12/2018. Reunión Alcaldía Montería, suscripción de compromisos  para terminar obras</t>
  </si>
  <si>
    <t>16(2017)</t>
  </si>
  <si>
    <r>
      <rPr>
        <b/>
        <sz val="12"/>
        <rFont val="Verdana"/>
        <family val="2"/>
      </rPr>
      <t>H16ADF. Proyecto 2-2012-301 Ampliación Acueducto tanque de Charrasquero y linea de distribución vía Nariño, municipio de Girardot:</t>
    </r>
    <r>
      <rPr>
        <sz val="12"/>
        <rFont val="Verdana"/>
        <family val="2"/>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</si>
  <si>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</si>
  <si>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</si>
  <si>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</si>
  <si>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</si>
  <si>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</si>
  <si>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</si>
  <si>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</si>
  <si>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</si>
  <si>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</si>
  <si>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2"/>
        <rFont val="Verdana"/>
        <family val="2"/>
      </rPr>
      <t>H17ADIP. Adquisición Nueva Sede:</t>
    </r>
    <r>
      <rPr>
        <sz val="12"/>
        <rFont val="Verdana"/>
        <family val="2"/>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</si>
  <si>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</si>
  <si>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</si>
  <si>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</si>
  <si>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</si>
  <si>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Con 2018IE0014896 del 19/12/2018 La SS informa la actualización del GRF -P-16, y la presentación del estado del DANN -COLONIAL, al verificar el Mapa de Procesos del MVCT se evidencia de actualización en la versión 6.0</t>
  </si>
  <si>
    <t>Elaborar un documento que contenga la descripción y análisis de alternativas de solución frente a la situación que presenta la sede del MVCT Calle 12</t>
  </si>
  <si>
    <t xml:space="preserve">Documento con la descripción de alternativas de solución </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</si>
  <si>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decidiendo la contratacióon de un estudio de asesoria técnica, jurídica y financiera con la UN.</t>
  </si>
  <si>
    <t>Someter las alternativas de solución a recomendación del Comité de Gerencia del Ministerio</t>
  </si>
  <si>
    <t>Acta del Comité de Gerencia</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</si>
  <si>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t>
  </si>
  <si>
    <t>18(2017)</t>
  </si>
  <si>
    <r>
      <rPr>
        <b/>
        <sz val="12"/>
        <rFont val="Verdana"/>
        <family val="2"/>
      </rPr>
      <t>H18ADIP. Infraestructura tecnológica para la nueva sede:</t>
    </r>
    <r>
      <rPr>
        <sz val="12"/>
        <rFont val="Verdana"/>
        <family val="2"/>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</si>
  <si>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</si>
  <si>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Con 2018IE0014896 del 19/12/2018 La SSA informa que el procedimiento se encuentra en verificación y verificado el Mapa de Procesos del MVCT se evidencia de actualización en la versión 6.0</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</si>
  <si>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t>
  </si>
  <si>
    <t>19(2017)</t>
  </si>
  <si>
    <r>
      <rPr>
        <b/>
        <sz val="12"/>
        <rFont val="Verdana"/>
        <family val="2"/>
      </rPr>
      <t xml:space="preserve">H19ADIP. Convenio 036 de 2012: </t>
    </r>
    <r>
      <rPr>
        <sz val="12"/>
        <rFont val="Verdana"/>
        <family val="2"/>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</si>
  <si>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t>El municipio de San Vicente Ferrer aún no certifica funcionabilidad de las obras, ni se cuenta con acta de recibo de obras.</t>
  </si>
  <si>
    <t>Solicitar al municipio CERTIFICADO de funcionabilidad de las obras,  acta de recibo de obras por parte del municipio y hacer seguimiento a la energización de la PTAR. La energización está programada para el dia 13 de julio de 2018</t>
  </si>
  <si>
    <t xml:space="preserve">Visita técnica a la obra para verificar ejecución total y funcionalidad.
</t>
  </si>
  <si>
    <t xml:space="preserve">1. Visita al proyecto
</t>
  </si>
  <si>
    <t>SE ESPERA QUE LUEGO QUE E.P.M CONECTE LA PTAR EL DIA 13 DE JULIO SE ESPERA QUE EL MUNCIIPIO CERTIFIQUE LA FUNCIONALIDAD DEL PROYECTO.
1. Cumplida 29 de mayo de 2018</t>
  </si>
  <si>
    <t xml:space="preserve"> Gestionar acta de recibo de obras por el municipio</t>
  </si>
  <si>
    <t>2. Acta de recibo</t>
  </si>
  <si>
    <t xml:space="preserve">Solicitar al municipio acta de funcionalidad </t>
  </si>
  <si>
    <t>3. Certificado de funcinalidad de obras</t>
  </si>
  <si>
    <t>SE ESPERA QUE LUEGO QUE E.P.M CONECTE LA PTAR EL DIA 13 DE JULIO SE ESPERA QUE EL MUNCIIPIO CERTIFIQUE LA FUNCIONALIDAD DEL PROYECTO.16 de julio de 2018</t>
  </si>
  <si>
    <t>Seguimiento a la energización de la PTAR</t>
  </si>
  <si>
    <t>4. Verificacion de energización</t>
  </si>
  <si>
    <t>SE ESPERA QUE LUEGO QUE E.P.M CONECTE LA PTAR EL DIA 13 DE JULIO SE ESPERA QUE EL MUNCIIPIO CERTIFIQUE LA FUNCIONALIDAD DEL PROYECTO.
16 de julio de 2018</t>
  </si>
  <si>
    <t>Inconsistencia en la información registrada en los informes, asi como en los conceptos, forma y lenguaje utilizados para presentar los reportes que constituyen la principal herramienta de control.</t>
  </si>
  <si>
    <t>2. Unificar en los informes de Findeter y Ministerio el número de proyectos ejecutados, independientemente de si ejecutan por fases o si contratan en paquetes de proyectos.</t>
  </si>
  <si>
    <t>Se solicitará a Findeter que en su informe mensual se reporten los proyectos de la misma forma que han sido viabilizados en el MVCT</t>
  </si>
  <si>
    <t>Oficio de requerimiento solicitando ajustar informe mensual técnico Contrato 036-2012</t>
  </si>
  <si>
    <t>Con 2019IE0000761 del 16/01/2019 se allega:  Oficio MVCT 2018EE0077018 del 26/09/2018, dirigido a Findeter, presentando observaciones al informe mensual con corte a julio de 2018 del Contrtao Interadministrtaivo 036 de 2012.</t>
  </si>
  <si>
    <t>20(2017)</t>
  </si>
  <si>
    <r>
      <rPr>
        <b/>
        <sz val="12"/>
        <rFont val="Verdana"/>
        <family val="2"/>
      </rPr>
      <t>H20AD. Convenio 438 de 2015:</t>
    </r>
    <r>
      <rPr>
        <sz val="12"/>
        <rFont val="Verdana"/>
        <family val="2"/>
      </rPr>
      <t xml:space="preserve"> Convenio 438 de 2015 suscrito con FINDETER para la asistencia técnica y administración de recursos para la contratación de  proyectos integrales. Baja ejecucion del convenio, teniendo en cuenta los recursos apropiados.  
</t>
    </r>
  </si>
  <si>
    <t>Diferencias entre los reportes de los informes, sobre el total de proyectos a cargo de Findeter e inconsistencias en la información registrada en los informes.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</si>
  <si>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</si>
  <si>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 xml:space="preserve">Informe de supervisión junto con Técnico de Findeter del mes correspondiente
</t>
  </si>
  <si>
    <t xml:space="preserve">Informe de Supervisión -Unidad
</t>
  </si>
  <si>
    <t xml:space="preserve">Informes sobre Proyectos: SISTEMA POZOS PROFUNDOS ACUEDUCTO RIOHACHA, SENA-BATALLON.2 OPTIMIZACION REDES DE ALCANTARILLADO EN LA DORADA  3. CONSTRUCCION DEL ACUEDUCTO RURALES REGIONALES DEL MUNICIPIO DE LA PLATA - 4- CONSTRUCCIÓN DE REDES DE ACUEDUCTO DEL DE MALAMBO. </t>
  </si>
  <si>
    <t>Formato de control de Recursos junto con Informe Financiero de Findeter del mes correspondiente.</t>
  </si>
  <si>
    <t>Formato de control de recursos - Unidad</t>
  </si>
  <si>
    <t xml:space="preserve">Informes de Proyectos:1.SISTEMA DE RESPALDO POR POZOS PROFUNDOS PARA EL ABASTECIMIENTO DEL ACUEDUCTO MUNICIPIO DE RIOHACHA, FASE I SENA-BATALLON -  2.OPTIMIZACION REDES DE ALCANTARILLADO BARRIO LAS FERIAS III FASE EN EL MUNICIPIO DE LA DORADA 2018. 3.CONSTRUCCION DEL SISTEMA DE ACUEDUCTO RURAL REGIONAL DEL MUNICIPIO DE LA PLATA - </t>
  </si>
  <si>
    <t>21(2017)</t>
  </si>
  <si>
    <r>
      <rPr>
        <b/>
        <sz val="12"/>
        <rFont val="Verdana"/>
        <family val="2"/>
      </rPr>
      <t>H21A. Consistencia de la información y oportunidad de los proyectos:</t>
    </r>
    <r>
      <rPr>
        <sz val="12"/>
        <rFont val="Verdana"/>
        <family val="2"/>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</si>
  <si>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</si>
  <si>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</si>
  <si>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 xml:space="preserve">Unificar a través del área financiera del Ministerio, el reporte de la información financiera de los Contratos Interadministrativos de administración de recursos MVCT | </t>
  </si>
  <si>
    <t>La Supervisión  debe remitir a la Subdirección de Finanzas y Presupuesto, el Formato de Control de Recursos de Contratos y/o Convenios Interadministrativos MVCT, para que éste a su vez lo reporte a los distintos Entes de Control como único canal autorizado</t>
  </si>
  <si>
    <t>Brindar Asistencia Técnica a los Ejecutores y  Entes Territoriales directamente en el sitio de las obras, para impulsar los proyectos</t>
  </si>
  <si>
    <t>Revisar y consolidar la información financiera remitida por el ejecutor</t>
  </si>
  <si>
    <t>22(2017)</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</si>
  <si>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</si>
  <si>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</si>
  <si>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</si>
  <si>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</si>
  <si>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Con 2018IE0015268 de 28/12/18 se justifica la prórroga según el 2018IE0015223 del 27/12/2018, argumentando que con 2018ER0101288 del 25/10/2018 FINDETER concluye que las obras fueron entregadas funcionando al Municipio quien no ha concluido la creación de la Empresa de AA, El MVCT lo conmina para que cumpla creando la empresa de acuerdo al Convenio 061/2012.</t>
  </si>
  <si>
    <t>Requerimiento y/o reunión con FINDETER para garantizar que se atiendan las falencias identificadas por el municipio de Providencia y Santa Catalina que afectan la operación del sistema.</t>
  </si>
  <si>
    <t>23(2017)</t>
  </si>
  <si>
    <r>
      <rPr>
        <b/>
        <sz val="12"/>
        <rFont val="Verdana"/>
        <family val="2"/>
      </rPr>
      <t>H23ADF. Acueducto de las locaidades de Madre Vieja y la Ceiba resguardo Indigena Caicemapa Municipio de Distracción Guajira:</t>
    </r>
    <r>
      <rPr>
        <sz val="12"/>
        <rFont val="Verdana"/>
        <family val="2"/>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</si>
  <si>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t>Infraestructura entregada y recibida por el Municipio, desde diciembre de 2016, no está al servicio de la comunidad.</t>
  </si>
  <si>
    <t>Entrega y recibo de los productos del componente institucional al Municipio y de toda la infraestructura a las comunidades para su operación en donde se especifique la funcionalidad de la infraestructura entregada.</t>
  </si>
  <si>
    <t xml:space="preserve">Acta de entrega de la infraestructura y de los productos del componente institucional al municipio y la comunidad encargada de la operación.
</t>
  </si>
  <si>
    <t xml:space="preserve">Acta de entrega - Unidad
</t>
  </si>
  <si>
    <t xml:space="preserve">Con 2018IE0015268 DEL 28-12-2018 se allega: 02/12/2016 Acta de entrega Contrato 2124155; 21/05/2018. Acta de entrega Contratos 2124155 y 2172395; 21/05/2018. Acta de entrega Contrato 2172395.
</t>
  </si>
  <si>
    <t>Certificado de funcionalidad del Municipio y de la comunidad encargada de la operación.</t>
  </si>
  <si>
    <t>Certificado - Unidad</t>
  </si>
  <si>
    <t xml:space="preserve">Con 20190000761 del 16/01/2019 se allega: 02/12/2016 Acta de entrega Contrato 2124155; 21/05/2018. Acta de entrega Contratos 2124155 y 2172395; 21/05/2018. Acta de entrega Contrato 2172395.
</t>
  </si>
  <si>
    <t>24(2017)</t>
  </si>
  <si>
    <r>
      <rPr>
        <b/>
        <sz val="12"/>
        <rFont val="Verdana"/>
        <family val="2"/>
      </rPr>
      <t>H24ADIP.  CONSTRUCCION DE LA CAPTACION ADUCCION Y CONDUCCION ACUEDUCTO VEREDAL LA PEÑA DEL MUNICIPIO DE CURITI:</t>
    </r>
    <r>
      <rPr>
        <sz val="12"/>
        <rFont val="Verdana"/>
        <family val="2"/>
      </rPr>
      <t xml:space="preserve"> Según la información registrada en la ficha de seguimiento del sistema SIGEVAS, el alcance del hallazgo está circunscrito en las obligaciones del seguimineto a los proyectos descritas en el número 12 del artículo 20 del Decreto 3571 del 2011.</t>
    </r>
  </si>
  <si>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</si>
  <si>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</si>
  <si>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</si>
  <si>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 xml:space="preserve">Oficio  a FONADE solicitando requerir al Contratista de obra para que adelante las actividades propuestas. 
</t>
  </si>
  <si>
    <t>Con 2019IE0000761 del 16/01/2019 se allegan: Oficio2018EE008027 de 2/10/2018 Requerimiento FONADE; 2018EER0102856 del 30/06/2018 Respuesta de FONADE, acción de mejoramiento cumplida.</t>
  </si>
  <si>
    <t>Realizar mesa de trabajo con los actores involucrados brindando asistencia técnica por parte del MVCT.</t>
  </si>
  <si>
    <t>Acta de mesa de trabajo de asistencia técnica</t>
  </si>
  <si>
    <t xml:space="preserve">Con 2019IE0000761 del 16/01/2019 se allega: Acta de seguimiento a Contrato de FONADE del 07/09/2018 </t>
  </si>
  <si>
    <t>25(2017)</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</si>
  <si>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</si>
  <si>
    <t>Conminar a Aguas de Sucre S.A. E.S.P. en su calidad de gestor del PDA de Sucre, a terminar la construccion de los 120m de tuberia de conduccion pendientes del Tramo I K0+000 a K4+300 a su cargo, ubicado en el predio Avícola San Angel</t>
  </si>
  <si>
    <t xml:space="preserve">Culminar el PDA de Sucre la construcción del tramo de tuberia pendiente en el Tramo I K0+000 a K4+300 (120m aprox.) localizado en el predio Avícola San Angel
</t>
  </si>
  <si>
    <t xml:space="preserve">Brindar Asistencia Técnica al Ejecutor Aguas de Sucre para que dé cumplimiento a las obligaciones a su cargo según Decreto MVCT 1077 de 2015 (26May) terminando la construcción del tramo de tubería pendiente
</t>
  </si>
  <si>
    <t xml:space="preserve">1 
</t>
  </si>
  <si>
    <t>Con 2018IE0015268 del 28/12/2018 se justifica la ampliación de la fecha de cumplimiento de la acción de mejoramiento allegando el ofcicio MVCT 2018EE0060298 del 31/07/2018 requieriendo al ejecutor, Acta reinciio Contrato LP-ADS-001-12-2012 del 24/09/2018; Acta modificación 8 Contrato, teniendo en cuenta que la obra no ha culminado se justifica la prórroga.</t>
  </si>
  <si>
    <t xml:space="preserve"> Involucrar a la Gobernación de Sucre en su calidad de accionista mayoritario (51%) del PDA Sucre, en las gestiones tendientes a la subsanación del inconveniente</t>
  </si>
  <si>
    <t>Mesas de trabajo con la Gobernación de Sucre para trabajar conjuntamente en la solución de la construcción del tramo faltante</t>
  </si>
  <si>
    <t>26(2017)</t>
  </si>
  <si>
    <r>
      <rPr>
        <b/>
        <sz val="12"/>
        <rFont val="Verdana"/>
        <family val="2"/>
      </rPr>
      <t xml:space="preserve">H26A. Plan de Mejoramiento: </t>
    </r>
    <r>
      <rPr>
        <sz val="12"/>
        <rFont val="Verdana"/>
        <family val="2"/>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</si>
  <si>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t>De la muestra de 37 hallazgos revisados por el Equipo Auditor, en 15 de ellos las acciones de mejora propuestas en el Plan de mejoramiento, fueron consideradas como no efectivas.</t>
  </si>
  <si>
    <t>Reformular en cada uno de los casos, las acciones de mejora que permitan su cumplimiento efectivo.</t>
  </si>
  <si>
    <t>Plan de mejoramiento reformulado</t>
  </si>
  <si>
    <t>Esta Actividad debe ser desarrollada por cada una de las areas involucradas en las acciones no efectivas inicialmente formuladas</t>
  </si>
  <si>
    <t>4(2018)</t>
  </si>
  <si>
    <t>H4AD. Avances en la Cobertura del Acceso al Agua Potable de la Comunidad Wayúu. Las acciones adelantadas por parte del MVCT; con el fin de estructurar e implementar un plan de acceso a agua potable para las comunidades Wayúu, en cumplimiento de los fallos de tutela proferidos por la Corte Constitucional, Corte Suprema de Justicia y CIDH, no son eficaces para solucionar la problemática.</t>
  </si>
  <si>
    <t>Aunque el MVCT difiere de la apreciación, de acuerdo con informe de la CGR las acciones realizadas con el fin de estructurar e implementar gradualmente un plan de acceso a agua potable para las comunidades Wayuú asentadas en zonas rurales de alta y media Guajira en cumplimiento de los fallos,no están dando cumplimiento, como la política de agua potable y saneamiento básico rural del PND.</t>
  </si>
  <si>
    <t>Apoyar técnicamente y financieramente a los municipios de Uribia, Maicao, Manaure y Riohacha y al departamento de La Guajira, en la implementación de la fase I del plan de acceso a agua potable de las comunidades Wayuu</t>
  </si>
  <si>
    <t>1. Asistencia técnica para la estructuración de proyectos de pilas públicas</t>
  </si>
  <si>
    <t>Informe de asistencia técnica prestada</t>
  </si>
  <si>
    <t>Con 2018IE0015224 del 27/12/2018 informa que presentan informe de asistencia técnica del período de julio a Diciembre de 2018 para un avance del 50%</t>
  </si>
  <si>
    <t xml:space="preserve"> 2. Conceptos técnicos favorables por parte del mecanismo de viabilización del MVCT de proyectos piloto de pilas públicas
</t>
  </si>
  <si>
    <t>Conceptos técnicos</t>
  </si>
  <si>
    <t>Con 2018IE0015224 del 27/12/2018 informa que presentan 2 conceptos técnicos para un avance del 29%, modelo de distribución de agua potable para las comunidades indígenas wayuu de la zona rural dispersa del municipio de manaure;CT sobre distribucion de agua potable para las comunidades indígenas wayuu de la zona rural dispersda del municipio de maicao ( Soporte fichas téncicas)</t>
  </si>
  <si>
    <t>3. Convenios de apoyo financiero para la ejecución de proyectos piloto de pilas públicas</t>
  </si>
  <si>
    <t>Convenios suscritos</t>
  </si>
  <si>
    <t>Con 2018IE0015224 del 27/12/2018, presentan convenio interadministrativo de cooperacion No 032 de 2017 suscrito el 29/09/2017 entre MVCT, EPM, y el municipio de manaure, para un cimplimineto del 50%</t>
  </si>
  <si>
    <t>4. Acompañamiento y seguimiento a la ejecución de los proyectos de pilas pilas públicas</t>
  </si>
  <si>
    <t>Con 2018IE0015224 del 27/12/2018, anexan informe de seguimiento a los proyectos de ejecucion de las pilas públicas, en el marco del modelo regional de suministro de agua potable.</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</si>
  <si>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</si>
  <si>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Apoyo técnico al departamento para la implementación de un esquema de asistencia técnica permanente que promueva la sostenibilidad de las intervenciones construidas</t>
  </si>
  <si>
    <t>1. Asistencia técnica al departamento en la estructuración legal, financiera y técnica para la implementación de un área de asistencia técnica departamental que acompañe a las organizaciones comunitarias en la administración y operación de las soluciones construidas en el marco del plan de acceso a agua potable de la alta y media guajira</t>
  </si>
  <si>
    <t>Informes de asistencia técnica realizada</t>
  </si>
  <si>
    <t>Con 2018IE0015224 del 27/12/2018, anexan informe de asistencia técnica realizada, con el acompañamiento a las organizaciones comunitarias</t>
  </si>
  <si>
    <t xml:space="preserve">2. Puesta en marcha de un sistema de información que permita monitorear la sostenibilidad de las intervenciones realizadas en el marco del plan de acceso a agua potable de la alta y media guajira </t>
  </si>
  <si>
    <t>Sistema de información puestos en marcha y con las variables reportadas de los proyectos implementados en el marco del plan de acceso a agua potable de la media y alta Guajira</t>
  </si>
  <si>
    <t>Con 2018IE0015224 del 27/12/2018, anexan informe de los 76 puntos del  SISAR para 8.120 personas, 1.244 personas y 42 sistemas.</t>
  </si>
  <si>
    <t>1(2010-2017)</t>
  </si>
  <si>
    <t>Hallazgo Administrativo 1. Formulación de un programa para el sector de agua potable y sanemiento básico - APSB. La CGR no evidencia la existencia de una planeación de largo plazo de manera articulada entre el nivel nacional, los departamentos y los municipios, para la prestación del servicio de APSB.</t>
  </si>
  <si>
    <t>La Contraloria manifiesta que: la asignación de recursos de la Nación a través de programas o planes que desarrolla el Ministerio de Vivienda Ciudad y Territorio, diferentes a los destinados a los PAP -PDA, han desvirtuado los principios bajo los cuales fue diseñada la política y se ha ocasionado la dispersión de recursos y una falta de planeación a largo plazo.</t>
  </si>
  <si>
    <t>Expedir del Plan Director de Agua Potable y Saneamiento Básico</t>
  </si>
  <si>
    <t>Formular el Plan Director de APSB el cual contiene una visión estratégica de la política del sector a 2030. En dicha visión se presentan estrategias y acciones de corto, mediano y largo plazo para promover, entre otros la Seguridad hídrica, la articulación de las políticas públicas sectoriales con las de otros sectores y entre los diferentes niveles de gobierno</t>
  </si>
  <si>
    <t>Documento del Plan Director de Agua Potable y Saneamiento Básico</t>
  </si>
  <si>
    <t>Con 2018IE0015224  del 27/12/2018 se informa que el MVCT -VASB formuló el Documento del Plan Director de Agua Potable y Saneamuiento Básico en el cual se proponen estrategias y acciones concretas de corto, mediano y largo plazo (anexo)</t>
  </si>
  <si>
    <t>2(2010-2017)</t>
  </si>
  <si>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</si>
  <si>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Fortalecer el plan de divulgación de los PDA para los departamentos con municipios no vinculados</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</si>
  <si>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</si>
  <si>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Actas de capacitaciones y presentaciones</t>
  </si>
  <si>
    <t>La CGR manifiesta que hay deficiencias en la implementación de los PDA debido a que no es un instrumento que integre los planes y programas de las entidades territoriales, no hay interés de algunos municipios para vincularse, entre otras razones debido a dificultades financieras y no pueden realizar aportes al programa.</t>
  </si>
  <si>
    <t>Modificar la reglamentación de los PDA, en lo relacionado con el giro directo de los recursos comprometidos por parte de los municipios, como requisito para su vinculación.</t>
  </si>
  <si>
    <t>Incluir disposición que indique que el Comité Directivo determinará si para efectos de su participación en los PDA el municipio o distrito puede prescindir de algunos de los requisitos previstos.</t>
  </si>
  <si>
    <t>Proyecto de Decreto modificatorio</t>
  </si>
  <si>
    <t>La CGR manifiesta que hay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</si>
  <si>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 xml:space="preserve">Desarrollar instrumentos de planeación sectorial de largo Plazo </t>
  </si>
  <si>
    <t>Expedición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</si>
  <si>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Expedición de un Acto Administrativo </t>
  </si>
  <si>
    <t>La CGR manifiesta que hay deficiencias en la implementación de los PDA debido a que no es un instrumento que integre los planes y programas de las entidades territoriales, en algunos municipios no se evidencian debilidades en la articulación entre el Gobierno nacional y las entidades territoriales para la ejecución de recursos de los programas.</t>
  </si>
  <si>
    <t>Modificar la reglamentación de los PDA, en lo relacionado con los Planes Estratégicos de Inversiones.</t>
  </si>
  <si>
    <t>Indicar en el Decreto reglamentario de los PDA que en el capítulo anual del Plan Estratégico de Inversiones, se incluirán la totalidad de las inversiones del sector de Agua Potable y Saneamiento Básico (APSB) que se estén realizando en el departamento y se encuentren financiadas con recursos.</t>
  </si>
  <si>
    <t>3(2010-2017)</t>
  </si>
  <si>
    <r>
      <t xml:space="preserve">Hallazgo Administrativo 3. Instancias y herramientas de planeación. </t>
    </r>
    <r>
      <rPr>
        <sz val="12"/>
        <rFont val="Verdana"/>
        <family val="2"/>
      </rPr>
      <t xml:space="preserve">En 2011 se creó el MVCT, el Sector Administrativo de Vivienda, Ciudad y Territorio y una instancia interministerial para garantizar la coordinación en materia de agua y de desarrollo territorial, responsable además de garantizar el principio ambiental como rector del ordenamiento territorial. 
</t>
    </r>
  </si>
  <si>
    <t>La Contraloria manifiesta que: No hay coordinación en materia de agua y de desarrollo territorial, ni se garantiza el principio ambiental como rector del ordenamiento territorial. Tampoco se ha creado una instancia interministerial para la coordinación en materia de agua y de desarrollo territorial, que garantice el principio ambiental como rector del ordenamiento territorial.</t>
  </si>
  <si>
    <t>Expedir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</si>
  <si>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2018IE0015224 del 27/12/2018,  se cuenta con documento borrador el cual se encuentra en ajustes, previo a concertación intersectorial. (se anexa documento borrador )</t>
  </si>
  <si>
    <t>4(2010-2017)</t>
  </si>
  <si>
    <t xml:space="preserve">La contraloria manifiesta que: Falta divulgación de la Resolución CRA 821 de 2017, “Por la cual se define el concepto de mercado regional, se establecen las condiciones para declararlo y la forma de verificarlas, de conformidad con lo previsto en el artículo 126 de la Ley 1450 de 2011".
</t>
  </si>
  <si>
    <t xml:space="preserve">Asunto de competencia de la CRA. Realizar mesas de trabajo con la Comisión de Regulación de Agua Potable y Saneamiento Básico, con el fin de definir estrategias para divulgar la Resolución CRA 821 DE 2017
</t>
  </si>
  <si>
    <t xml:space="preserve">Realizar 2 mesas de trabajo con la CRA, con el fin de definir  estrategias para divulgar la Resolución CRA 821 DE 2017
</t>
  </si>
  <si>
    <t>5(2010-2017)</t>
  </si>
  <si>
    <r>
      <t xml:space="preserve">De acuerdo con lo señalado por la CGR </t>
    </r>
    <r>
      <rPr>
        <i/>
        <sz val="12"/>
        <rFont val="Verdana"/>
        <family val="2"/>
      </rPr>
      <t xml:space="preserve">"No se han creado los instrumentos necesarios para la promoción e implementación de la regionalización con el fin de aumentar el conjunto de usuarios que son atendidos por un mismo prestador de los servicios de APSB"   </t>
    </r>
  </si>
  <si>
    <t xml:space="preserve">Asunto de competencia de la CRA. Este Ministerio realizara una accion de medio, se solicitará a la CRA que revise la incorporación de instrumentos en el Plan Nacional de Desarrollo que faciliten la promoción e implementación de esquemas regionales para la prestacion de los servicios de acueducto, alcantarillado y aseo </t>
  </si>
  <si>
    <t xml:space="preserve">Oficio y mesas de trabajo con la CRA para que dicha entidad revise la posibilidad de gestionar y diseñar instrumentos que permitan promocionar la regionalización. </t>
  </si>
  <si>
    <t xml:space="preserve">oficio y Actas </t>
  </si>
  <si>
    <t>6(2010-2017)</t>
  </si>
  <si>
    <t>La contraloria manifiesta que: Existencia de actividades en instrumentos de planificación sectorial no artículadas (PNAP y PGRH), que puede afectar las condiciones de cobertura, calidad y continuidad en el servicio público de acueducto.</t>
  </si>
  <si>
    <t>Generar mesas de trabajo conjunto entre el MSPS, el MADS y el MVCT, que permitan definiir acciones sectoriales en el marco de los instrumentos de planificación, que aportes al mejoramiento de las condiciones del servicio público de acueducto</t>
  </si>
  <si>
    <t>Implementar las acciones sectoriales acordadas con el MADS y/o MSPS</t>
  </si>
  <si>
    <t>Porcentaje de acciones sectoriales implementadas en función de las acciones definidas</t>
  </si>
  <si>
    <t>2018IE0015224 del 27/12/2018,  El MVCT-VASB ha adelantado acercamientos con el MinSalud y Protección Social,  para definr los temas relevantes para la agenda interministerial para los termas álgidos de agua potable.(anexos: lista de asistencia y correos electrónicos de mesa de Comite Nacional de Salud Ambiental CONASA, mesa Protocolo Rural).</t>
  </si>
  <si>
    <t>7(2010-2017)</t>
  </si>
  <si>
    <r>
      <t xml:space="preserve">Hallazgo Administrativo 7. Asistencia técnica y capacitación del MVCT. </t>
    </r>
    <r>
      <rPr>
        <sz val="12"/>
        <rFont val="Verdana"/>
        <family val="2"/>
      </rPr>
      <t>De acuerdo con lo manifestado por los Gestores, la mayoría de los departamentos consultados manifiestan no haber recibido capacitación alguna por parte del MVCT para la implementación de esquemas regionales en la prestación de los servicios de APSB</t>
    </r>
  </si>
  <si>
    <t xml:space="preserve">De acuerdo con lo señalado por la CGR "La mayoria de los departamentos consultados expresan no haber recibido capacitación alguna por parte del MVCT para la implementación de esquemas regionales en la prestación de los servicios de APSB" </t>
  </si>
  <si>
    <t xml:space="preserve">Asunto de competencia de la CRA. Por lo tanto el Ministerio formulara una accion de medio. Gestionar con la CRA la formulacion de un Plan de Capacitación y asistencia técnica para promocionar la estructuración e implementación de esquemas regionales para la prestación de los servicios de acueducto, alcantarillado y aseo </t>
  </si>
  <si>
    <t xml:space="preserve">Mesas de trabajo con la CRA 
</t>
  </si>
  <si>
    <t xml:space="preserve">Actas de reunion </t>
  </si>
  <si>
    <t>8(2010-2017)</t>
  </si>
  <si>
    <t>La contraloria manifiesta que: Exiten actividades en instrumentos de planificación sectorial no artículadas PAD PDA y PGRH, que puede afectar las condiciones de calidad de fuentes hídricas por vertimientos domésticos</t>
  </si>
  <si>
    <t xml:space="preserve">En el marco de la agenda Interministerial generar mesas de trabajo conjunto entre el  MADS y el MVCT, que permitan definiir acciones sectoriales en el marco de los instrumentos de planificación, que aportes a la defición conjunta de esquemas asociados a la calidad de fuentes hídricas. </t>
  </si>
  <si>
    <t xml:space="preserve">Promover mesas de trabajo conjuntas con  MADS para  formular acciones sectoriales concertadas y armónicas 
</t>
  </si>
  <si>
    <t xml:space="preserve">Mesas de trabajo 
</t>
  </si>
  <si>
    <t xml:space="preserve">Con 2018IE0015224 de 27 de diciembre de 2018 se reportan las mesas de trabajo realizadas el 16 de mayo de 2018 y el  29 de noviembre de 2018 entre el MVCT y el MADS  para evaluar la Política de Gestión del Integral de Recurso Hídrico. Anexo Lista de asistencia. </t>
  </si>
  <si>
    <t>9(2010-2017)</t>
  </si>
  <si>
    <r>
      <t xml:space="preserve">Hallazgo Administrativo 9. Armonización de Recursos. </t>
    </r>
    <r>
      <rPr>
        <sz val="12"/>
        <rFont val="Verdana"/>
        <family val="2"/>
      </rPr>
      <t>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r>
  </si>
  <si>
    <t>Según la CGR, el MVCT ha asignado recursos del PGN a programas diferentes a los PDA, ocasionando dispersión de recursos de la política de APSB, desvirtuando los principios  de los PDA. No han existido incentivos ni apoyos financieros para el fortalecimiento de los PDA que generen en las entidades territoriales la necesidad de alinear sus inversiones con el programa.</t>
  </si>
  <si>
    <t>Modificar la reglamentación de los PDA, en lo relacionado con los Planes Estratégicos de Inversiones y los requisitos para la participación de las entidades territoriales con el fin de incluir todas las inversiones del sector de APSB, sin importar su fuente de financiación.</t>
  </si>
  <si>
    <t xml:space="preserve">Incluir dentro del proyecto de nuevo Decreto reglamentario de los PDA disposición en la que se establezca que en el Plan Estratégico de Inversiones anual, deberán incluirse la totalidad de las inversiones del sector de Agua Potable y Saneamiento Básico (APSB) que se estén realizando en el departamento y se encuentren financiadas con recursos que no hagan parte del Plan Departamental. </t>
  </si>
  <si>
    <t>Expedición de un acto administrativo de Planes Rectores en el que se definirán lineamientos para 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</si>
  <si>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Acto Administrativo </t>
  </si>
  <si>
    <t>10(2010-2017)</t>
  </si>
  <si>
    <r>
      <t xml:space="preserve">Hallazgo Administrativo 10. Administración y ejecucución de recursos del Programa. </t>
    </r>
    <r>
      <rPr>
        <sz val="12"/>
        <rFont val="Verdana"/>
        <family val="2"/>
      </rPr>
      <t>Se puede considerar que el FIA como mecanismo fiduciario para el manejo de los recursos de los PAP – PDA presenta un desempeño ineficiente, debido a la falta de alternativas formuladas por el MVCT que permitan su consolidación.</t>
    </r>
  </si>
  <si>
    <t>Según la Contraloría, el FIA presenta un desempeño ineficiente por la falta de alternativas formuladas que permitan esquemas de administración eficientes y sostenibles.</t>
  </si>
  <si>
    <t xml:space="preserve">Promover ajustes en el contrato para esquemas de financiación y participación más activa de los gestores </t>
  </si>
  <si>
    <t xml:space="preserve">Elaborar proyecto de otrosí al contrato FIA y promover su suscripción 
OBSERVACIÓN: En este tipo de acciones donde interviene un tercero lo adecuado y prudente es establecer acciones de medio como la que se propone en azul. Sin embargo, es muy importante tener en cuenta que lo ideal para garantizar la efectividad de la acción es lograr tener en este caso suscrito el otrosí  </t>
  </si>
  <si>
    <t>Propuesta de Otro sí</t>
  </si>
  <si>
    <t>11(2010-2017)</t>
  </si>
  <si>
    <t xml:space="preserve">Según la CGR, se observa inequidad en la disposición de recursos, considerando que departamentos con menos capacidad técnica y administrativa se la asignaron menos recursos. </t>
  </si>
  <si>
    <t xml:space="preserve">Establecer requisitos técnicos diferenciales para proyectos en el sector rural que faciliten el desarrrollo de inversiones de diferentes fuentes financiación del sector de agua potable y saneamiento básico. 
</t>
  </si>
  <si>
    <t xml:space="preserve">Expedir Acto Administrativo en el que se incluyan las modificaciones planteadas como acción de mejora  </t>
  </si>
  <si>
    <t xml:space="preserve">Sin perjuicio de la acción que se está proponiendo, en el hallazgo se habla de "inequidad", por lo que se recomienda que la acción de mejora sea relacionada con objetivizar los criterios de priorización de proyectos y establecer (si no los hay) criterios objetivos de focalización de apoyo financiero </t>
  </si>
  <si>
    <t>12(2010-2017)</t>
  </si>
  <si>
    <r>
      <t xml:space="preserve">Hallazgo Administrativo 12. Formulación y adopción de un programa rural en los PAP - PDA. </t>
    </r>
    <r>
      <rPr>
        <sz val="12"/>
        <rFont val="Verdana"/>
        <family val="2"/>
      </rPr>
      <t>El Programa PAP- PDA no cuenta con recursos suficientes ni con instrumentos idóneos para atender el sector rural; los gobiernos del nivel regional y central no han logrado avanzar en la implementación de las acciones necesarias para aumentar la población con acceso a APSB en las áreas rurales.</t>
    </r>
  </si>
  <si>
    <t xml:space="preserve">La contraloria manifiesta que: 
"1. No asignación de recursos para zonas rurales
2. Inexistencia de normatividad de planeación de largo plazo
3. Inexistencia de un programa para las zonas rurales en el marco del PDA "
</t>
  </si>
  <si>
    <r>
      <t xml:space="preserve">Fortalecer la politica sectorial de APSB pata las zonas rurales, mediante la modificación del marco normativo actual 
</t>
    </r>
    <r>
      <rPr>
        <b/>
        <sz val="12"/>
        <rFont val="Verdana"/>
        <family val="2"/>
      </rPr>
      <t xml:space="preserve">
</t>
    </r>
  </si>
  <si>
    <r>
      <rPr>
        <b/>
        <sz val="12"/>
        <rFont val="Verdana"/>
        <family val="2"/>
      </rPr>
      <t xml:space="preserve"> </t>
    </r>
    <r>
      <rPr>
        <sz val="12"/>
        <rFont val="Verdana"/>
        <family val="2"/>
      </rPr>
      <t xml:space="preserve">Elaborar proyecto de decreto modificatorio del Decreto 1077 de 2015 
</t>
    </r>
  </si>
  <si>
    <t>13(2010-2017)</t>
  </si>
  <si>
    <r>
      <t xml:space="preserve">Hallazgo Administrativo 13. Asistencia técnica de la Gobernación o los gestores. </t>
    </r>
    <r>
      <rPr>
        <sz val="12"/>
        <rFont val="Verdana"/>
        <family val="2"/>
      </rPr>
      <t xml:space="preserve">La asistencia técnica propuesta por el nivel nacional no está apoyada por la voluntad política de las entidades territoriales del orden municipal, dada la autonomía administrativa, lo que impide desarrollar esquemas de regionalización.
</t>
    </r>
    <r>
      <rPr>
        <sz val="12"/>
        <color rgb="FFFF0000"/>
        <rFont val="Verdana"/>
        <family val="2"/>
      </rPr>
      <t xml:space="preserve"> </t>
    </r>
  </si>
  <si>
    <t>La CGR manifiesta: "En la encuesta realizada a las ET (...) deficiencias en la promoción de los esquemas de regionalización y el Ministerio (...) no demuestra las gestiones adelantadas con los municipios para alcanzar el objetivo". La encuesta que fundamentael hallazgo fue aplicada a los ET no destinatarios de la norma; La regionalización es una decisión empresarial, y no es obligatoria</t>
  </si>
  <si>
    <t xml:space="preserve">Asunto de competencia de la CRA, por lo tanto el MVCT formula una acción de medio. Adelantar gestiones con la CRA, entidad responsable funcional de la promoción de los instrumentos regulatorios, para que dicha entidad socialice la normativa relacionada con esquemas regionales.     
</t>
  </si>
  <si>
    <t xml:space="preserve">Adelantar gestiones con la CRA, entidad responsable funcional de la promoción de los instrumentos regulatorios, para que dicha entidad socialice la normativa relacionada con esquemas regionales.     
</t>
  </si>
  <si>
    <t xml:space="preserve">Comunicación y traslado a la CRA de este hallazgo por ser de su competencia 
 Soporte de espacio con la CRA en el que se promueva que dicha entidad socialice la regulación sobre esquemas regionales  
Soporte de Seguimiento del compromiso asumido por la CRA  </t>
  </si>
  <si>
    <t>14(2010-2017)</t>
  </si>
  <si>
    <r>
      <t xml:space="preserve">Hallazgo Administrativo 14. Asistencia técnica a los Municipios. </t>
    </r>
    <r>
      <rPr>
        <sz val="12"/>
        <rFont val="Verdana"/>
        <family val="2"/>
      </rPr>
      <t xml:space="preserve">En desarrollo de la encuesta realizada por la Contraloría General de la República entre abril, mayo y junio de 2018 a los municipios y prestadores de los servicios de agua potable y saneamiento básico, se evidenció el desconocimiento por parte de los alcaldes sobre los objetivos de los PDA </t>
    </r>
  </si>
  <si>
    <t>Según r la CGR la Programación para la asistencia técnica del MVCT no obedece a un estudio de las deficiencias observadas en el desarrollo del análisis que éste debe realizar, sino a la demanda por parte de los entes territoriales</t>
  </si>
  <si>
    <t>Modificar la reglamentación de los PDA, en lo relacionado con la participación del MVCT.</t>
  </si>
  <si>
    <t>Se indicará en el Decreto reglamentario de los PDA que el MVCT definirá su participación en los Comités Directivos de los  (PDA) de acuerdo con el índice que mide la capacidad institucional y de resultados de los PDA, formulará acciones y prestará asistencia técnica diferenciada producto de esta medición de desempeño.</t>
  </si>
  <si>
    <t>15(2010-2017)</t>
  </si>
  <si>
    <r>
      <t>Hallazgo Administrativo 15. Indicadores del PAP - PDA.</t>
    </r>
    <r>
      <rPr>
        <sz val="12"/>
        <rFont val="Verdana"/>
        <family val="2"/>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</si>
  <si>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</si>
  <si>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Modificar la reglamentación de los PDA, en lo relacionado con  los Planes Estratégicos de Inversiones con el fin de incluir los indicadores sectoriales.</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</si>
  <si>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</si>
  <si>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2018IE0015224 del 27/12/2018, Se informa asistencia técnica a 13 Dptos,  7 terminada primera fase, 6 en desarrollo, sobre estructura del SISAR. Se anexa avance consolidado de la asistencia técnica brindada de julio a diciembre 2018.</t>
  </si>
  <si>
    <t>Implemnetar el sistema  SIASAR, para recopilar la información sobre las comunidades, sistemas, proveedores de servicios y prestadores de asistencia técnica, así como realizar seguimiento, análisis y toma de decisiones en agua y saneamiento rural.</t>
  </si>
  <si>
    <t>Continuar con la implementación del SIASAR, a través de los PDA.</t>
  </si>
  <si>
    <t>Número de PDA con primera fase del SIASAR implementada.</t>
  </si>
  <si>
    <t>Modificar la reglamentación de los PDA, con el fin de incluir la Medición capacidad institucional y de resultados de los PDA.</t>
  </si>
  <si>
    <t>Incluir en el proyecto de Decreto un artículo indicando que la capacidad institucional y de resultados de los PDA, será medida mediante el índice que defina el Gobierno nacional en cabeza del Departamento Nacional de Planeación (DNP).</t>
  </si>
  <si>
    <t>16(2010-2017)</t>
  </si>
  <si>
    <r>
      <t xml:space="preserve">Hallazgo Administrativo 16. Capacidad Institucional. </t>
    </r>
    <r>
      <rPr>
        <sz val="12"/>
        <rFont val="Verdana"/>
        <family val="2"/>
      </rPr>
      <t>El Programa Planes Departamentales de Agua – Planes de Aguas para la Prosperidad no ha generado capacidad institucional por motivos de no obligatoriedad de las normativa en su creación y funcionamiento.</t>
    </r>
  </si>
  <si>
    <t>La CGR afirma que se presenta un bajo desempeño en la articulación y coordinación de los diferentes actores, que ha evidenciado la ineficiente e insuficiente capacidad institucional.</t>
  </si>
  <si>
    <t>Modificar la reglamentación de los PDA, en lo relacionado con la participación del MVCT y la estructura de los Gestores.</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</si>
  <si>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</si>
  <si>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</si>
  <si>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Realizar análisis de viabilidad para la creación de una Agencia Nacional del Agua.</t>
  </si>
  <si>
    <t xml:space="preserve">Analizar posibilidades técnicas, jurídicas y administrativas para la creación de una  Agencia Nacional del Agua, como alternativa para fortalecer la gestión del recurso hídrico y del sector del agua. </t>
  </si>
  <si>
    <t>Contrato suscrito para la Consultoria</t>
  </si>
  <si>
    <t>2018IE0015224 del 27/12/2018, Se informa que se contrató consultoría por medio de Banco Interamericano de Desarrollo, se anexa primer entregable.</t>
  </si>
  <si>
    <t>17(2010-2017)</t>
  </si>
  <si>
    <r>
      <t xml:space="preserve">Hallazgo Administrativo 17. Asistencia técnica y avance en desempeño institucional de los Gestores PDA. </t>
    </r>
    <r>
      <rPr>
        <sz val="12"/>
        <rFont val="Verdana"/>
        <family val="2"/>
      </rPr>
      <t>Se evidencian dificultades para avanzar en la ejecución de estas responsabilidades establecidas en la política pública para el sector.</t>
    </r>
  </si>
  <si>
    <t>Según la CGR, considerando que el Gestor es el responsable de la gestión, implementación, seguimiento a la ejecución del PDA y los asuntos relacionados con APSB en el departamento, hay dificultades para avanzar en la ejecución de estas responsabilidades, dado que se evidencian deficiencias en el proceso de fortalecimiento institucional.</t>
  </si>
  <si>
    <t>18(2010-2017)</t>
  </si>
  <si>
    <r>
      <t xml:space="preserve">Hallazgo Administrativo 18. Transformación de Empresas prestadoras de Servicios de Agua Potable y Saneamiento Básico. </t>
    </r>
    <r>
      <rPr>
        <sz val="12"/>
        <rFont val="Verdana"/>
        <family val="2"/>
      </rPr>
      <t>Entre los objetivos del PDA está promover y consolidar procesos de transformación empresarial y fortalecimiento institucional130. El MVCT debe promover la creación y consolidación de esquemas de prestación de los servicios públicos que operen con criterio empresarial.</t>
    </r>
  </si>
  <si>
    <r>
      <t xml:space="preserve">Según lo indicado por la CGR en el informe de hallazgos se presenta </t>
    </r>
    <r>
      <rPr>
        <i/>
        <sz val="12"/>
        <rFont val="Verdana"/>
        <family val="2"/>
      </rPr>
      <t xml:space="preserve">"Ineficiencia en la gestión del MVCT para alcanzar la meta de conformación de empresas dado que hasta ahora los servicios de APSB se prestan, en un alto porcentaje de municipios, en forma directa, lo cual afecta negativamente la implementación del programa y la efectividad de las metas y objetivos trazados" </t>
    </r>
  </si>
  <si>
    <t xml:space="preserve">Brindar asistencia técnica y acompañamiento a los prestadores directos de los servicios públicos vinculados al PDA para que adelanten procesos de transformación empresarial </t>
  </si>
  <si>
    <t xml:space="preserve">Mesas de trabajo con las personas encargadas de las unidades de servicios públicos de los municipios prestadores directos </t>
  </si>
  <si>
    <t xml:space="preserve"> Actas de mesas de trabajo</t>
  </si>
  <si>
    <t>19(2010-2017)</t>
  </si>
  <si>
    <r>
      <t xml:space="preserve">Hallazgo Administrativo 19. Fortalecimiento Institucional a los municipios vinculados al PDA.  </t>
    </r>
    <r>
      <rPr>
        <sz val="12"/>
        <rFont val="Verdana"/>
        <family val="2"/>
      </rPr>
      <t>El MVCT debe proponer los lineamientos efectivos de política para incentivar la aplicación de esquemas de gestión empresarial eficiente en la prestación de servicios públicos de acueducto, alcantarillado y aseo.</t>
    </r>
  </si>
  <si>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</si>
  <si>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</si>
  <si>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</si>
  <si>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</si>
  <si>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20(2010-2017)</t>
  </si>
  <si>
    <r>
      <t>Hallazgo Administrativo 20. Plan Maestro de Acueducto y Alcantarillado como instrumento técnico.</t>
    </r>
    <r>
      <rPr>
        <sz val="12"/>
        <rFont val="Verdana"/>
        <family val="2"/>
      </rPr>
      <t xml:space="preserve"> los PMAAA es un concepto técnico, el cual se sustenta en la Ley sin embargo se observa que la RES 330 de 2017 del MVCT no retoma este concepto. La CGR practicó una encuesta dirigida los gestores, en donde se evidencio deficiencias para avanzar en la necesidad técnica de establecer un PMAAA.</t>
    </r>
  </si>
  <si>
    <t>La Contraloria manifiesta que: se observa que la RES 330 de 2017 del MVCT no retoma este concepto. La CGR practicó una encuesta dirigida los gestores, en donde se evidencio deficiencias para avanzar en la necesidad técnica de establecer un PMAAA.</t>
  </si>
  <si>
    <t xml:space="preserve">18IE0015224 del 27/12/2018, se informa que se cuenta co Documento publicado en el Link http://www.minvivienda.gov.co/Documento/ViceminsiterioAgua/Plan%Director. </t>
  </si>
  <si>
    <t>21(2010-2017)</t>
  </si>
  <si>
    <t>La Contraloria manifiesta que: hay una Inexistencia de asitencia técnica a los PDA</t>
  </si>
  <si>
    <r>
      <t xml:space="preserve">Fortalecer la politica sectorial de APSB pata las zonas rurales, mediante la modificación del marco normativo actual 
</t>
    </r>
    <r>
      <rPr>
        <b/>
        <sz val="12"/>
        <color rgb="FFFF0000"/>
        <rFont val="Verdana"/>
        <family val="2"/>
      </rPr>
      <t/>
    </r>
  </si>
  <si>
    <t>Brindar asistencia técnica a los 32 PDA para la implementación de la política de suministro de agua potable y saneamiento básico rural</t>
  </si>
  <si>
    <t xml:space="preserve">Talleres de Divulgación </t>
  </si>
  <si>
    <t>2018IE0015224 del 27/12/2018, se informa la realización de asistencia técnica a 18 Dptos, en el marco de los talleres de transferencias SIASAR e inventario rural y divulgación del Decreto 1898/2016. se anexa informe consolidado de la asistencia técnica brindada de julio a diciembre 2018.</t>
  </si>
  <si>
    <t>22(2010-2017)</t>
  </si>
  <si>
    <r>
      <t xml:space="preserve">Hallazgo Administrativo 22. Sostenibilidad ambiental de los sistemas de APSB Y PAP -PDA. </t>
    </r>
    <r>
      <rPr>
        <sz val="12"/>
        <rFont val="Verdana"/>
        <family val="2"/>
      </rPr>
      <t>Respecto al Plan Ambiental, como componente de los PAP-PDA, el Dec 2246 de 2012, restó fuerza a la función de autoridad ambiental de las CAR, al no establecer  que tanto los insumos técnicos como la gestión de las licencias y permisos ambientales, que debían ser previos a la gestión de los PDA</t>
    </r>
  </si>
  <si>
    <t xml:space="preserve">La Contraloria manifiesta que:Existencia de posible desconocimiento de los requisitos ambientales requeridos para el desarrollo de proyectos ejecutados en el marco del PAP-PDA, especialmente en los que tiene partipación las Auoridades Ambientales regionales, lo que pueden impactar en su adecuada ejecución.  </t>
  </si>
  <si>
    <t xml:space="preserve">En el marco de la participación del MVCT en el Comité Directivo, realizar seguimiento a los convenios específicos que se realicen entre el Gestor del PAP-PDA y la autoridad ambiental, verificando el cumplimiento previo a su ejecución de los requisitos ambientales (licencias, permisos y/o autorizaciones ambientales).     </t>
  </si>
  <si>
    <t xml:space="preserve">Implementar una base de datos de los convenios particulares vigentes suscritos entre las autoridades ambientales y los PAP-PDA, con un seguimiento periodico que permita evidenciar el cumplimiento de los requisitos ambientales (licencias, permisos y/o autorizaciones ambientales), reportado al Comité Directivo el balance de este proceso.     </t>
  </si>
  <si>
    <t>Informes al Comité Directivo del porcentaje de convenios con requisitos ambientales cumplidos en función de los convenios vigentes</t>
  </si>
  <si>
    <t>23(2010-2017)</t>
  </si>
  <si>
    <t>La Contraloria manifiesta que:No se cuenta con información adecuada, oportuna y con calidad que soporte los procesos de planeación, ejecución, regulación, vigilancia y toma de decisiones sectorial</t>
  </si>
  <si>
    <t>Estructuración de un documento de lineamientos de política para la producción, reporte y uso de información del sector de agua potable y saneamiento básico</t>
  </si>
  <si>
    <t>2018IE0015224 del 27/12/2018, La Dirección Desarrollo Sectorial estructuró el documento de lineamientos de polítca para la producción, reporte y uso de información  del sector de agua potable y saneamiento básico. Se anexa documento "Gestión eficiente y efectiva de la información"</t>
  </si>
  <si>
    <t>24(2010-2017)</t>
  </si>
  <si>
    <r>
      <t xml:space="preserve">Hallazgo Administrativo 24. Sistema de Inversiones de Agua Potable y Saneamiento Básico - SINAS. </t>
    </r>
    <r>
      <rPr>
        <sz val="12"/>
        <rFont val="Verdana"/>
        <family val="2"/>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</si>
  <si>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</si>
  <si>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 xml:space="preserve">Adelantar mesas de trabajo con las entidades, con el fin de articular los sistemas de información
</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</si>
  <si>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</si>
  <si>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Mesa de trabajo realizada</t>
  </si>
  <si>
    <t>H1-2018PI</t>
  </si>
  <si>
    <t>H1 ADFP Cesión a Título Gratuito.  En vigencias 2016 2017 GTSP cedió a título gratuito y transfirió el derecho de dominio de bienes fiscales a terceros sin cumplir los requisitos, denotando debilidades en el control, falta de unidad de criterio en la interpretación de las normas que regulan la materia y  falta de aplicación del CPACA. Presunto detrimento por $894.348.000.</t>
  </si>
  <si>
    <t>Necesidad de creación y ajuste de instructivos para diligenciar los formatos de estudio de viabilidad técnica y jurídica.</t>
  </si>
  <si>
    <t xml:space="preserve">Contar con los procedimientos ajustados y aprobados de Cesión a Título Gratuito y de transferencia de dominio de bienes inmuebles en cumplimiento de los compromisos derivados del extinto ICT, de Bienes Fiscales de los extintos ICT-INURBE, así como, con los instructivos de los estudios de viabilidad técnica y jurídica que se adelantan en cumplimiento de dichos procedimientos. </t>
  </si>
  <si>
    <t>Ajustar los procedimientos de Cesión a Título Gratuito de Bienes Fiscales de los extintos ICT-INURBE y de Transferencia de dominio de bienes inmuebles en cumplimiento de los compromisos derivados del extinto ICT  y elaborar los instructivos para la elaboración  de los estudios de viabilidad técnica y jurídica.</t>
  </si>
  <si>
    <t>Procedimientos e instructivos ajustados y aprobados</t>
  </si>
  <si>
    <t>GTSP</t>
  </si>
  <si>
    <t>Necesidad de actualización y fortalecimiento de la matriz de riesgos del proceso</t>
  </si>
  <si>
    <t>Capacitar al GTSP en el uso de las herramientas necesarias para adelantar la revisión de los riesgos del proceso de titulación y saneamiento predial y sus respectivos controles en aras de mitigar su materialización.</t>
  </si>
  <si>
    <t>Socializar, con el apoyo de la Oficina Asesora de Planeación, ante el GTSP la metodología integrada de administración de riesgos en concordancia con los lineamientos actualizados por DAFP.</t>
  </si>
  <si>
    <t>Acta de sesión de socialización</t>
  </si>
  <si>
    <t xml:space="preserve">
Necesidad de actualización y fortalecimiento de la matriz de riesgos del proceso</t>
  </si>
  <si>
    <t>Revisar los riesgos del proceso de titulación y saneamiento predial y sus respectivos controles en aras de mitigar su materialización.</t>
  </si>
  <si>
    <t>Realizar una mesa de trabajo con la Oficina Asesora de Planeación y la Oficina de Control interno, con el fin de revisar y ajustar el mapa de riesgos del proceso de titulación y saneamiento predial.</t>
  </si>
  <si>
    <t>Matriz de riesgos ajustada</t>
  </si>
  <si>
    <t>Socializar con el GTSP los riesgos del proceso de titulación y saneamiento predial, así como, sus respectivos controles.</t>
  </si>
  <si>
    <t>Realizar una sesión de socialización del mapa de riesgos del proceso de titulación y saneamiento predial con el equipo del GTSP.</t>
  </si>
  <si>
    <t>La normatividad vigente es amplia, generando diversas interpretaciones.</t>
  </si>
  <si>
    <t>Desarrollar el proyecto  normativo que permita establecer con claridad cómo adelantar el saneamiento y titulación de bienes fiscales.</t>
  </si>
  <si>
    <t>Entregar el proyecto de articulado  que será presentando por parte del Ministerio de Vivienda, Ciudad y Territorio ante la instancia competente.</t>
  </si>
  <si>
    <t>Documento con el proyecto de articulado</t>
  </si>
  <si>
    <t>DSH</t>
  </si>
  <si>
    <t xml:space="preserve">Necesidad de fortalecer los controles para el seguimiento al trámite de notificaciones y recursos conforme a lo señalado en el CPACA. </t>
  </si>
  <si>
    <t>Implementar el monitoreo y control al cumplimiento de los términos previstos en el CPACA de comunicación, notificación, recursos y publicación de actos administrativos, a través de una herramienta que permita generar las alertas tempranas.</t>
  </si>
  <si>
    <t>Socializar la Herramienta de Alertas tempranas de vencimiento de términos legales con el equipo del GTSP, para su alimentación.</t>
  </si>
  <si>
    <t>Necesidad de fortalecer los controles para el seguimiento al trámite de notificaciones y recursos conforme a lo señalado en el CPACA .</t>
  </si>
  <si>
    <t>Implementar el monitoreo y control al cumplimiento de los términos de comunicación, notificación,  recursos y publicación de actos administrativos, a través de una herramienta que permita generar las alertas tempranas.</t>
  </si>
  <si>
    <t xml:space="preserve">Generar reportes que permitan monitorear el cumplimiento de los términos de CPACA.
</t>
  </si>
  <si>
    <t xml:space="preserve">Informes trimestrales </t>
  </si>
  <si>
    <t>H2-2018PI</t>
  </si>
  <si>
    <t>H2 ADP Denuncias Penales: Falta de oportunidad en las actuaciones tendientes a investigar los hechos y recuperar los bienes que salieron de los activos del MVCT, advirtiendo riesgo de pérdida por falta de control; la OAJ no aportó pruebas adicionales  a las entregadas por la SSA dejando pasar 1 año para presentar denuncia ante la FGN</t>
  </si>
  <si>
    <t xml:space="preserve">Necesidad de fortalecer el inventario de solicitudes de inicio de denuncias penales que presentan las áreas del MVCT.  </t>
  </si>
  <si>
    <t xml:space="preserve">Actualizar el inventario de solicitud de denuncias penales presentadas a la OAJ, históricamente por las áreas del Ministerio. </t>
  </si>
  <si>
    <t xml:space="preserve">Actualizar el inventario de solicitud de denuncias penales presentadas a la OAJ, históricamente por las áreas del Ministerio.  </t>
  </si>
  <si>
    <t xml:space="preserve">Inventario actualizado </t>
  </si>
  <si>
    <t xml:space="preserve">OAJ - Grupo de Procesos Judiciales </t>
  </si>
  <si>
    <t>Necesidad de generar un punto de control (complementario al autocontrol) dentro del procedimiento existente que monitoree la gestión oportuna de los trámites asignados a cada abogado del Grupo de Procesos Judiciales.</t>
  </si>
  <si>
    <t>Modificar procedimiento de representación judicial de Procesos Judiciales, con el fin de  incluir un monitoreo mensual del cumplimiento de las asignaciones realizadas en el mes a cada abogado.</t>
  </si>
  <si>
    <t xml:space="preserve">Procedimiento Modificado </t>
  </si>
  <si>
    <t xml:space="preserve">Necesidad de  socializar la modificación del procedimientos existente y retroalimentar a las áreas del MVCT respecto de información necesaria para impulsar las denuncias penales.   </t>
  </si>
  <si>
    <t>Socializar la modificación del procedimientos existente y retroalimentar a las áreas del MVCT respecto de información necesaria para impulsar las denuncias penales.</t>
  </si>
  <si>
    <t>Realizar la socialización de la modificacion del procedimientos existente y retroalimentar a las áreas del MVCT respecto de información necesaria para impulsar las denuncias penales.</t>
  </si>
  <si>
    <t xml:space="preserve"> Acta de sesión de socialización</t>
  </si>
  <si>
    <t>Necesidad de fortalecer el recurso humano para efectuar el monitoreo o punto de control.</t>
  </si>
  <si>
    <t xml:space="preserve">Designar un profesional que efectúe el monitoreo de las asignaciones a los abogados al interior del Grupo de Procesos Judiciales. </t>
  </si>
  <si>
    <t>Designar un profesional que efectúe el monitoreo de las asignaciones a los abogados al interior del Grupo de Procesos Judiciales.</t>
  </si>
  <si>
    <t xml:space="preserve">Documento de designación al profesional que tendrá a cargo el monitoreo </t>
  </si>
  <si>
    <t>H3-2018PI</t>
  </si>
  <si>
    <t>H3 AD Trámites expedientes GTSP: CGR observa dilatación  en trámites, falta de claridad en comunicaciones dirigidas a los solicitantes, en la transcripción de las normas, ocasionando que los usuarios del servicio deban repetir el envío de documentación requerida para el trámite, incurriendo en costos adicionales y extendiendo innecesariamente los términos de la actuación administrativa.</t>
  </si>
  <si>
    <t>Necesidad de fortalecer los controles para el seguimiento a los términos de respuesta a los derechos de petición, conforme lo establecido en el CPACA.</t>
  </si>
  <si>
    <t>H4-2018PI</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</si>
  <si>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</si>
  <si>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socialización e interiorización de la política de gestión documental.</t>
  </si>
  <si>
    <t>Fortalecer los conocimientos de los servidores públicos de gestión del proceso de titulación y saneamiento predial en materia de gestión documental.</t>
  </si>
  <si>
    <t xml:space="preserve">Generar la transferencia de conocimientos  en la  gestión documental por parte del Grupo de Atención al Usuario y Archivo y retroalimentación del quehacer del GTSP y la Subdirección de Servicios Administrativos responsables del proceso saneamiento de activos. </t>
  </si>
  <si>
    <t>Actas de reunión o talleres prácticos</t>
  </si>
  <si>
    <t>GAUA</t>
  </si>
  <si>
    <t>Necesidad de socialización e interiorización de la política de gestión documental.</t>
  </si>
  <si>
    <t>Adoptar las medidas pertinentes para garantizar la Aplicación adecuada de las normas de archivo y de gestión documental en lo que respecta al GTSP y a la SSA proceso de saneamiento de activos.</t>
  </si>
  <si>
    <t>Revisar, crear y/o ajustar y presentar al Archivo General de la Nación AGN las tablas de retención documental relacionadas con los procesos a cargo del GTSP y la SSA proceso de saneamiento de activos.</t>
  </si>
  <si>
    <t xml:space="preserve">No. de tablas aprobadas/No. de Tablas de retención documental requeridas </t>
  </si>
  <si>
    <t>GTSP - SSA  proceso de saneamiento de activos - GAUA</t>
  </si>
  <si>
    <t>Implementar las tablas de retención documental una vez sean aprobadas por el AGN.</t>
  </si>
  <si>
    <t xml:space="preserve">No. de tablas de retención documental implementadas/No. de Tablas de retención documental aprobadas </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</si>
  <si>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</si>
  <si>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fortalecimiento al control y organización del archivo de gestión en concordancia con las tablas de retención documental.</t>
  </si>
  <si>
    <t>Realizar el inventario del archivo de gestión del GTSP.</t>
  </si>
  <si>
    <t>Inventario</t>
  </si>
  <si>
    <t>Realizar la transferencia del archivo  expedientes que se encuentran ubicados en la sede (Palma Real) de conformidad con las TRD.</t>
  </si>
  <si>
    <t>Memorando de Transferencia al Archivo con el soporte</t>
  </si>
  <si>
    <t>Adelantar  la adecuación física de archivo documental disponible en la sede (Palma Real).</t>
  </si>
  <si>
    <t>Informe de entrega de medidas implementadas con la no objeción del GTSP</t>
  </si>
  <si>
    <t xml:space="preserve">SSA - RECURSOS FÍSICOS </t>
  </si>
  <si>
    <t>H5-2018PI</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</si>
  <si>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</si>
  <si>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 xml:space="preserve">Necesidad de fortalecer el control y acceso a los expedientes.  </t>
  </si>
  <si>
    <t xml:space="preserve">Llevar control y custodia de los expedientes y documentación que recibe y entrega el equipo de Gestión Documental. </t>
  </si>
  <si>
    <t>Generar un mecanismo que refleje la trazabilidad del control y custodia de los expedientes.</t>
  </si>
  <si>
    <t xml:space="preserve">Reporte trimestral de estado del archivo </t>
  </si>
  <si>
    <t>El archivo de gestión a cargo del GTSP no cuenta con un cerramiento ni un sistema de vigilancia para controlar el acceso a los expedientes.</t>
  </si>
  <si>
    <t>Adecuar el archivo disponible en la sede palma real que permita tener la  custodia de los expedientes a cargo del GTSP.</t>
  </si>
  <si>
    <t>H6-2018PI</t>
  </si>
  <si>
    <t>H6 AD Oportunidad en los trámites de los expedientes de GTSP. En los expedientes revisados se determinó que los trámites se prolongan sin justificación, se evidencia contradicción con el criterio normativo, generado dilación en términos procesales por falta de aplicación estricta del CPACA, impactando metas del área e imagen institucional por ineficacia y falta de oportunidad en gestión.</t>
  </si>
  <si>
    <t>Necesidad de fortalecer los controles existentes para el cumplimiento de los términos de la actuación administrativa, conforme lo establecido en el CPACA.</t>
  </si>
  <si>
    <t>Implementar el monitoreo y control al contenido y cumplimiento de los términos y respuesta de fondo a las solicitudes recibidas en el Grupo de Titulación y Saneamiento Predial.</t>
  </si>
  <si>
    <t>Generar un mecanismo de control para la asignación de los trámites y seguimiento de los términos y respuesta de fondo a las comunicaciones emitida por el GTSP.</t>
  </si>
  <si>
    <t>Reporte trimestral de tramite de peticiones</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</si>
  <si>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</si>
  <si>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</si>
  <si>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</si>
  <si>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</si>
  <si>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Desarrollar los requerimientos funcionales de las áreas sobre el aplicativo ICT INURBE.</t>
  </si>
  <si>
    <t>No. de solicitudes atendidas/ No. presentadas por las áreas</t>
  </si>
  <si>
    <t xml:space="preserve">Oficina Asesora TICS </t>
  </si>
  <si>
    <t>H8-2018PI</t>
  </si>
  <si>
    <t>Necesidad de implementación y/o aplicación de los cambios de normativa</t>
  </si>
  <si>
    <t>Ajustar los procedimiento y/o formatos necesarios atendiendo los cambios normativos</t>
  </si>
  <si>
    <t>Realizar la modificación de los documentos SIG necesarios para vincular las nuevas actividades, para el Saneamiento de Activos, Recursos Físicos y la Subdirección de Finanza y Presupuesto.</t>
  </si>
  <si>
    <t>Documento(s) SIG aprobado(s) y publicado(s)</t>
  </si>
  <si>
    <t xml:space="preserve">SSA proceso de saneamiento de activos </t>
  </si>
  <si>
    <t xml:space="preserve">Hacer proceso(s) de contratación para la realización de los Avalúos comerciales </t>
  </si>
  <si>
    <t xml:space="preserve">Obtener avalúo comercial como resultado de los procesos de contratación definidos para tal actividad. </t>
  </si>
  <si>
    <t>Contrato suscrito para la realización de Avalúos comerciales</t>
  </si>
  <si>
    <t>La Subdirección de Finanzas y Presupuesto, Grupo de Contabilidad, procederá a realizar el registro contable,  una vez la Subdirección de Servicios Administrativos presente el reporte de los bienes identificados bajo control y propiedad del MVCT, los cuales deben cumplir con los requerimientos técnicos para la incorporación a los estados financieros.</t>
  </si>
  <si>
    <t>Registro contable en SIIF Nación</t>
  </si>
  <si>
    <t>SUBDIRECCIÓN DE FINANZAS Y PRESUPUESTO</t>
  </si>
  <si>
    <t>H9-2018PI</t>
  </si>
  <si>
    <t>Necesidad de fortalecimiento al seguimiento y control a los procedimientos de  Cesión a Título Gratuito de Bienes Fiscales de los extintos ICT-INURBE y de Transferencia de dominio de bienes inmuebles en cumplimiento de los compromisos derivados del extinto ICT, adelantados por el Grupo de Titulación y Saneamiento Predial</t>
  </si>
  <si>
    <t xml:space="preserve">Realizar seguimiento especial y preventivo al cumplimiento de este plan de mejoramiento y fortalecimiento </t>
  </si>
  <si>
    <t>Realizar el control al seguimiento del plan de mejoramiento</t>
  </si>
  <si>
    <t>Reuniones Trimestrales de seguimiento</t>
  </si>
  <si>
    <t>Secretaria General - GTSP - SSA - GSTAI - TICS - OAJ - GAUA - DSH</t>
  </si>
  <si>
    <t xml:space="preserve">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 </t>
  </si>
  <si>
    <t>H. 24.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</si>
  <si>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</si>
  <si>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t>
  </si>
  <si>
    <t xml:space="preserve">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t>
  </si>
  <si>
    <t xml:space="preserve">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
</t>
  </si>
  <si>
    <t>Hallazgo 20. 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t>
  </si>
  <si>
    <t xml:space="preserve">Hallazgo 21. 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</si>
  <si>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</si>
  <si>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 xml:space="preserve">AD. CUMPLIMIENTO DE LA ACEPTACIÓN DE OFERTA 350 DE 2015 PARA EL SEGUIMIENTO DE LOS PROCESOS DE DEFENSA JUDICIAL El MVCT efectuo proceso contractual dando lugar a la aceptacion de oferta 350/2015, con el objeto de prestar servicios especializados para que en nombre del MVCT y FONVIVIENDA hagan el control y vigilancia diaria en todo el territorio nacional de los procesos judiciales </t>
  </si>
  <si>
    <t>Cumplimiento metas plan de acción contrato 420 de 2015 "Proyecto de Titulación tercerización y saneamiento inmobiliario de bienes públicos y privados poseídos de manera informal a nivel nacional:
El MVCT suscribió el contrato interadministrativo No. 440 del 2015.</t>
  </si>
  <si>
    <t>Hallazgo 26.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</si>
  <si>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t>
  </si>
  <si>
    <t>Gestión, promoción y asistencia técnica: 
En relación con el proceso de promoción y asistencia tecnica a cargo del Ministerio, se evidenció Debilidades en el acompañamiento y capacitación debido a que el 53% de los proyectos radicados en la vigencia se encuentran en requerimiento o devueltos para ajustes.</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</si>
  <si>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</si>
  <si>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Manejo Documental de los proyectos ejecutados:
En las carpetas de los proyectos analizados  1-2012-43,2-2012-1184,2-2011-664,2-2013-101,2-2013-363,2-2012-732,2-2012-550,2-2012-325,1-2012-628,2-2012-689,2-2012-968,2-2013-23,2-2013-460, se evidenciaron debilidades en el manejo documental , respecto a la inclusión de algunos soportes. </t>
  </si>
  <si>
    <t xml:space="preserve">Herramienta para la Gestión y Control de Programas de Agua y Saneamiento Básico SIGEVAS.
Se evidencairon las siguientes inconsitencias en la informacion reportada por el aplicativo SIGEVAS frente a la remitida por el Ministerio a la Contraloria.
</t>
  </si>
  <si>
    <t xml:space="preserve">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</si>
  <si>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t>
  </si>
  <si>
    <t>Sistema de gestión de seguridad de la información - SGSI: Debilidades en la implementación de mecanismos de control por parte del MVCT, que permitan mitigar los riesgos.</t>
  </si>
  <si>
    <t>Halalzgo 38 Sistema de gestión de seguridad de la información - SGSI: Debilidades en la implementación de mecanismos de control por parte del MVCT, que permitan mitigar los riesgos.</t>
  </si>
  <si>
    <t>Proyecto de obras prioritarias del Sistema de acueducto Fase I del Municipio del Espinal:
Mediante Resolución 379 del 25/06/2012 Capitulo II Artículo 4 el MVCT estableció requisitos legales, técnicos, financieros y ambientales para la viabilización de proyectos.</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</si>
  <si>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t>
  </si>
  <si>
    <t xml:space="preserve">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</si>
  <si>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</si>
  <si>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</si>
  <si>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</si>
  <si>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</si>
  <si>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t>
  </si>
  <si>
    <t>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un sistema de información.</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</si>
  <si>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t>
  </si>
  <si>
    <t>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</si>
  <si>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Comite.</t>
  </si>
  <si>
    <t>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t>
  </si>
  <si>
    <t xml:space="preserve">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t>
  </si>
  <si>
    <t>HD 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t>
  </si>
  <si>
    <t>H 4. Tiempo de entrega de los proyectos Administración de los recursos. MVCT - FONVIVIENDA. La entrega de los proyectos de vivienda están tardando más de dos años en promedio y, en casos extremos, hasta siete años en su terminación y entrega a los beneficiarios.</t>
  </si>
  <si>
    <t>H 21. Términos Inicio Ejecución Proyecto.  (varios proyectos Urbanos remitirse al texto del informe): observó demora en la ejecución de los proyectos luego de haber iniciado las obras de las viviendas.</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</si>
  <si>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t>
  </si>
  <si>
    <t>H 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t>
  </si>
  <si>
    <t>H 33. Gestión Actores responsables - política vivienda Proyecto El Limonar Etapa IV (Medellin): Algunos  beneficiarios tuvieron que hacer uso de créditos y/o ahorros para hacer cierre financiero del proyecto y así poder obtener su vivienda.</t>
  </si>
  <si>
    <t xml:space="preserve">Hallazgo 17. Programa de Mejoramiento Integral de Barrios.  Contrato de Consultoría para los Estudios y Diseños Definitivos del programa de Mejoramiento Integral Barrio Las Delicias - Ibagué. En visita realizada se evidenció que los estudios y diseños definitivos para el programa de Mejoramiento Integral del Barrio Las Delicias </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</si>
  <si>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</si>
  <si>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</si>
  <si>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</si>
  <si>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H 25. Optimización del acueducto.  Municipios de San Jerónimo, Sopetrán y Santa Fe de Antioquia.
Objeto: “Adecuación de los terrenos y construcción de las obras civiles y complementarias donde se instalarán los tanques de almacenamiento de 200 m3  y 738 m3 en los Municipios de Sopetrán y San Jerónimo”.
</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</si>
  <si>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</si>
  <si>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</si>
  <si>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HFD 38. Construcción total de los proyectos de agua para dar solución a las necesidades de los municipios. Si bien es cierto se construyeron las obras contratadas, las deficiencias de planeación, que no descartan deficiencias técnicas en las obras – problemas de pendientes en la instalación de las tuberías que traen como consecuencias estancamientos y reboses de aguas contaminadas.</t>
  </si>
  <si>
    <t>HD 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t>
  </si>
  <si>
    <t>HFD.53. Irregularidades en la Ejecución del Proyecto de San Cristóbal.
El proyecto de construcción de alcantarillado del municipio de San Cristóbal, está en una fase de suspensión no acordada por las partes, debido a los problemas técnicos de las obras, por las presuntas deficiencias del proyecto.</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</si>
  <si>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</si>
  <si>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t>
  </si>
  <si>
    <t xml:space="preserve">HFDP 67. Construcción total de los proyectos de agua para dar solución a las necesidades de los municipios de Guasca y La Calera. Se suscribió la contratación para la ejecución de esta obra, sin tener previamente solucionado todo lo relativo a la servidumbre, este hallazgo puede tener incidencia disciplinaria y penal. 
</t>
  </si>
  <si>
    <t>HD 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t>
  </si>
  <si>
    <t>HD 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</si>
  <si>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t>
  </si>
  <si>
    <t xml:space="preserve">H 2. Gestion de los recursos aportados por entes del orden nacional - Gestion antieconomica. Estamos ante una actuacion de la administracion que deja de lado los principios de planeacion, transparencia, responsabilidad, economia, eficacia y eficiencia, previstos en el articulo 209 de nuestra constitucion Nacional, desarrollados en el art 3 de la ley 489 de 1998 </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</si>
  <si>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</si>
  <si>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t>
  </si>
  <si>
    <t xml:space="preserve">H23. Contrato de Interventoría - A. La interventoría contratada por el Patrimonio Autónomo  tiene un termino de ejecucion inferior en dos meses y una semana a la del contrato de optimización de redes de alcantarillado del municipio de Popayán. 
</t>
  </si>
  <si>
    <t>Hallazgo  10.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t>
  </si>
  <si>
    <t>Hallazgo  12. Plan Indicativo en APSB: El artículo 67 de la Ley 142 de 1994 asignó funciones a los ministerios y otras instituciones de orden nacional y subnacional en relación con la prestación de los servicios públicos domiciliarios.</t>
  </si>
  <si>
    <t>Hallazgo  16.  Marco jurídico y legal del sector de Agua Potable y Saneamiento Básico. Como punto de partida de la administración Santos, la Dirección de Desarrollo Urbano del DNP señaló en su diagnóstico sectorial: los principales problemas del sector.</t>
  </si>
  <si>
    <t>Hallazgo  17. Arreglo Institucional del sector de Agua Potable y Saneamiento Básico – APSB complejo, poco eficiente y alejado de algunas disposiciones de la Ley 142 de 1994. La Ley 142 de 1994, por la cual se establece el Régimen de los Servicios Públicos Domiciliarios, y la Ley 489 de 1998</t>
  </si>
  <si>
    <t>Hallazgo  18.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t>
  </si>
  <si>
    <t>Hallazgo  19.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t>
  </si>
  <si>
    <t>Hallazgo  22.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t>
  </si>
  <si>
    <t xml:space="preserve">Hallazgo  24.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t>
  </si>
  <si>
    <t>Hallazgo  28.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</si>
  <si>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t>
  </si>
  <si>
    <t>Hallazgo 66. Vínculos contractuales para el desempeño de funciones permanentes. El MVCT  remitió similares explicaciones ya conocidas por la CGR, expresando las acciones que ha adelantado ese Ministerio y las que están en camino de realizarse y aunque solicita que se retire la observación.</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</si>
  <si>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</si>
  <si>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Diseño y Construcción del relleno sanitario regional para los Municipios de Hatonuevo, Barrancas, Fonseca. </t>
  </si>
  <si>
    <t>HD. 15. Proyecto: "Optimización alcantarillado carrera 3 Etapa II Municipio de Ipiales" - Suscripción de actas contrato PFA-ATF-024-2012 de 2013. Inconsistencias en la suscripción de actas de recibo y de liquidación.</t>
  </si>
  <si>
    <t>H. 17. Avance en la implementación de planes de gestión integral de residuos sólidos. No hay avances significativos.</t>
  </si>
  <si>
    <t>HD 19. Proyecto: "construcción del sistema de acueducto del Municipio de Chiquiza sector San Pedro de Iguaque Primera Etapa" - Deficiencias en la viabilización, planeación y seguimiento.</t>
  </si>
  <si>
    <t>HDF 29. Contrato de obra 857 de 2013. Alcantarillado Potosí - Nariño. Las obras construidas en desarrollo del contrato de obra No. 857 de 2013, correspondientes al área administrativa de la PTAP, se encuentran inconclusas y no están en funcionamiento.</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</si>
  <si>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</si>
  <si>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</si>
  <si>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</si>
  <si>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</si>
  <si>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Hallazgo 35.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t>
  </si>
  <si>
    <t>H 9. Manuales de Procedimientos: Aprobación gradual de los manuales correspondientes a los 9 temas misionales y falta de aprobación del manual  de saneamiento y artículo 5 de la Ley 1001 de 2005.</t>
  </si>
  <si>
    <t>Hallazgo 1.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t>
  </si>
  <si>
    <t xml:space="preserve">Hallazgo 2.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t>
  </si>
  <si>
    <t>Hallazgo 5. Componente Social - Criterios de Asignación de las Viviendas del Programa PVG: El Preámbulo de la Constitución Política de 1991 - ART 22</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</si>
  <si>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</si>
  <si>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Hallazgo 7.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t>
  </si>
  <si>
    <t>Hallazgo 8.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t>
  </si>
  <si>
    <t>Hallazgo 9.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t>
  </si>
  <si>
    <t>Hallazgo 11.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t>
  </si>
  <si>
    <t xml:space="preserve">Hallazgo 12.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t>
  </si>
  <si>
    <t>Hallazgo 13.  Servicio de Internet.  El libre acceso de las personas a las fuentes de información pública es un derecho humano universal y un principio democrático inherente al derecho a la información, a la libertad de expresión y de prensa.</t>
  </si>
  <si>
    <t xml:space="preserve">Hallazgo 14. Interacción Beneficiarios-Actores de la Política Pública de Vivienda. De acuerdo con el oficio 2015EE0050236 del 26 de mayo de 2015, de la auditoría de Fonvivienda, el MVCT ha coordinado diversas formas de acompañamiento social. </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</si>
  <si>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</si>
  <si>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</si>
  <si>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</si>
  <si>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</si>
  <si>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</si>
  <si>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Hallazgo 45. Ejecución de los recursos desembolsados.
La falta de control y seguimiento, conllevan a la inadecuada ejecución de los recursos desembolsados lo cual hace que los Sistemas presenten ejecución fluctuante de un periodo al otro.  </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</si>
  <si>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</si>
  <si>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Hallazgo 26.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t>
  </si>
  <si>
    <t>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servicio.</t>
  </si>
  <si>
    <t>Hallazgo 30.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t>
  </si>
  <si>
    <t>Hallazgo 31.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t>
  </si>
  <si>
    <t>Hallazgo 32.  Proyectos de SGP-APSB en San Estanislao de Kostka– Bolívar. El proyecto “Implementación de biotecnología en microorganismos eficaces para el manejo de residuos sólidos”, con una inversión de $1.902 millones no presta el servicio para el cual fue presupuestado.</t>
  </si>
  <si>
    <t>Hallazgo 41.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t>
  </si>
  <si>
    <t>Hallazgo 42.  96.2% de los Recursos de Bonos de Agua del Municipio de Soacha –Cundinamarca están en Bancos. El 96.2% de  los recursos desembolsados al Municipio de Soacha - Cundinamarca por el esquema “Bonos de Agua” se encuentran inutilizados, sin que al 31 de diciembre de 2012 se hubieren empleado en los proyectos de agua potable.</t>
  </si>
  <si>
    <t>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interior</t>
  </si>
  <si>
    <t>Hallazgo 56.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t>
  </si>
  <si>
    <t>Hallazgo 58. Bonos de Agua – Distrito de Buenaventura – Contrato de Obra No. SAAB 043 de 2011. El proyecto ESTACIÓN DE BOMBEO PUEBLO NUEVO  correspondientes al Contrato SAAB 043 de 2011, es de imposible  ejecución mientras persista  la invasión del espacio público.</t>
  </si>
  <si>
    <t>Hallazgo 59.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t>
  </si>
  <si>
    <t>Hallazgo 60. Bonos de Agua – Distrito de Buenaventura – Contrato de Obra No. SAAB 027de 2011. El proyecto “REDES DE ACUEDUCTO OBRAS DE EXPANSION” correspondientes al Contrato SAAB 027 de 2011,  no ha cumplido con el destino final de los recursos para el cual fueron presupuestados y contratados.</t>
  </si>
  <si>
    <t>Hallazgo 61.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t>
  </si>
  <si>
    <t>H 35.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t>
  </si>
  <si>
    <t>Hallazgo 47.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t>
  </si>
  <si>
    <t>Hallazgo 52. Contrato de Obra MSO-05-2005, San Onofre Planta de Tratamiento Agua Potable. La “PLANTA DE TRATAMIENTO DE AGUA POTABLE” construida dentro del proyecto “REHABILITACION Y CONSTRUCCIÓN SISTEMAS DE ACUEDUCTO Y ALCANTARILLADO EN LA CABECERA DEL MUNICIPIO DE SAN ONOFRE”, no está funcionando.</t>
  </si>
  <si>
    <t>Hallazgo 64.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</si>
  <si>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</si>
  <si>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r>
      <rPr>
        <b/>
        <sz val="12"/>
        <rFont val="Verdana"/>
        <family val="2"/>
      </rPr>
      <t>H.1. Seguimiento a Proyectos (A)</t>
    </r>
    <r>
      <rPr>
        <sz val="12"/>
        <rFont val="Verdana"/>
        <family val="2"/>
      </rPr>
      <t xml:space="preserve">.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 </t>
    </r>
  </si>
  <si>
    <r>
      <t xml:space="preserve">H.5 Modificaciones Presupuestales. (A) </t>
    </r>
    <r>
      <rPr>
        <sz val="12"/>
        <rFont val="Verdana"/>
        <family val="2"/>
      </rPr>
      <t xml:space="preserve">La entidad realizo  modificaciones en el presupuesto, esto ya que no programo recursos, adicionó para financiar varios conceptos del gasto, como caso de los rubrosi)sueldos de personal de nomina, ii)otros gastos personales previo concepto DGPPN, iii)impuestos y multas y iv)apoyo financiero para el desarrollo de las políticas del sector de agua. </t>
    </r>
  </si>
  <si>
    <r>
      <rPr>
        <b/>
        <sz val="12"/>
        <rFont val="Verdana"/>
        <family val="2"/>
      </rPr>
      <t>H.11. Gestión del proyecto San Pedro de Cartago, Baranoa, Tamalameque, Paez, Mercaderes y El Doncello (A.D.F)</t>
    </r>
    <r>
      <rPr>
        <sz val="12"/>
        <rFont val="Verdana"/>
        <family val="2"/>
      </rPr>
      <t xml:space="preserve">. En el info del mes de mayo de 2016, FONADE habla de la terminación anticipada del proyecto San Pedro de Cartago. con 2017EE59810 del MVCT canceló en el contrato $ 23,7 m y que la terminación anticipada se debió a que el alcalde no suscribió la prorroga </t>
    </r>
  </si>
  <si>
    <r>
      <rPr>
        <b/>
        <sz val="12"/>
        <rFont val="Verdana"/>
        <family val="2"/>
      </rPr>
      <t>H.12. implementación herramienta tecnológica. (A.D).</t>
    </r>
    <r>
      <rPr>
        <sz val="12"/>
        <rFont val="Verdana"/>
        <family val="2"/>
      </rPr>
      <t xml:space="preserve">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r>
  </si>
  <si>
    <r>
      <rPr>
        <b/>
        <sz val="12"/>
        <rFont val="Verdana"/>
        <family val="2"/>
      </rPr>
      <t>H.18. Consistencia de la información en los reportes de avance (A)</t>
    </r>
    <r>
      <rPr>
        <sz val="12"/>
        <rFont val="Verdana"/>
        <family val="2"/>
      </rPr>
      <t>. Proyecto Construcción de obras para garantizar el servicio de acueducto y alcantarillado a proyectos de vivienda de interes prioritario que benefician a las familias víctimas de la avalancha del 18 de mayo de 2015 en el municipio de Salgar.</t>
    </r>
  </si>
  <si>
    <r>
      <rPr>
        <b/>
        <sz val="12"/>
        <rFont val="Verdana"/>
        <family val="2"/>
      </rPr>
      <t xml:space="preserve">H.31. Funcionalidad y operación del proyecto optimización del sistema de alcantarillado, y construcción PTAR del municipio de Bajo Baudo (A.D.F) </t>
    </r>
    <r>
      <rPr>
        <sz val="12"/>
        <rFont val="Verdana"/>
        <family val="2"/>
      </rPr>
      <t>En visita de la CGR a las obras el 9/03/2017 una bodega con almacenamiento de materiales sin instalar, una obra desatendida, sin ninguna actividad constructiva, la obra de  la planta de tratamiento y aguas residuales  no es funcional</t>
    </r>
  </si>
  <si>
    <r>
      <rPr>
        <b/>
        <sz val="12"/>
        <rFont val="Verdana"/>
        <family val="2"/>
      </rPr>
      <t>H.34. Oportunidad e impacto del proyecto sistema de respaldo por pozos profundos para el abastecimiento del acueducto  de Riohacha, Fase I Sena - Batallón  (A).</t>
    </r>
    <r>
      <rPr>
        <sz val="12"/>
        <rFont val="Verdana"/>
        <family val="2"/>
      </rPr>
      <t xml:space="preserve"> EL proyecto fue radicado el 05/09/2014 y viabilizado el 19/06/2015, contó con varias reformulaciones, el contrato se suscribió el 29/06/2016. En visita de la CGR al proyecto en mayo 19 de 2017,  las obras no habían iniciado.</t>
    </r>
  </si>
  <si>
    <r>
      <rPr>
        <b/>
        <sz val="12"/>
        <rFont val="Verdana"/>
        <family val="2"/>
      </rPr>
      <t>H.36. El MVCT y la gestión del riesgo de desastres naturales (A)</t>
    </r>
    <r>
      <rPr>
        <sz val="12"/>
        <rFont val="Verdana"/>
        <family val="2"/>
      </rPr>
      <t xml:space="preserve"> Construcción sistema de abastecimieto y tratamiento de agua potable PTAP para el casco urbano del municipio de Yopal. El preámbulo de la Constitución Política de Colombia 1991, consagro, entre otras cosas, la finalidad del Estado de asegurar a los integrantes de la nación.</t>
    </r>
  </si>
  <si>
    <t>Ovejas: Ejecutor Findeter Demoras en la puesta en operación de las obras objeto del proyecto y debilidades en las acciones administrativas y de seguimiento efectuadas por los diferentes actores involucrados para cumplimiento oportuno del aumento de cobertura.</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</si>
  <si>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de la  nación.</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</si>
  <si>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de la nación.</t>
  </si>
  <si>
    <t>Construcción plan maestro de alcantarillado, fase III, municipio de Villa del Rosario (Norte de Santander). Ejecutor PDA . Demora en la ejecución del proyecto.</t>
  </si>
  <si>
    <r>
      <rPr>
        <b/>
        <sz val="12"/>
        <rFont val="Verdana"/>
        <family val="2"/>
      </rPr>
      <t>H3AD. Cuenta 16 Propiedad Planta y Equipo:</t>
    </r>
    <r>
      <rPr>
        <sz val="12"/>
        <rFont val="Verdana"/>
        <family val="2"/>
      </rPr>
      <t xml:space="preserve"> cuenta subestimada en cuantía indeterminada e impacta la razonabilidad de la cuenta 31 Patrimonio - Hacienda Pública. Como consecuencia de el proceso de identificación, saneamiento y recuperación de los activos contingentes, y de los posibles activos que resulten de la depuración de  la  base que  contiene  los  más  de  700.000  registros. 
</t>
    </r>
  </si>
  <si>
    <r>
      <rPr>
        <b/>
        <sz val="12"/>
        <rFont val="Verdana"/>
        <family val="2"/>
      </rPr>
      <t>H21A. Consistencia de la información y oportunidad de los proyectos:</t>
    </r>
    <r>
      <rPr>
        <sz val="12"/>
        <rFont val="Verdana"/>
        <family val="2"/>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</si>
  <si>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r>
      <rPr>
        <b/>
        <sz val="12"/>
        <rFont val="Verdana"/>
        <family val="2"/>
      </rPr>
      <t xml:space="preserve">H22ADIP. Contrucción del Sistema de Acueducto para el municipio de Providencia y Santa Catalina: </t>
    </r>
    <r>
      <rPr>
        <sz val="12"/>
        <rFont val="Verdana"/>
        <family val="2"/>
      </rPr>
      <t xml:space="preserve">Según información registrada en el SIGEVAS se realizaron pagos por concepto de obra por $14.431.896.262, no logro de los objetivos previstos, las obras no reunen los requisitos de calidad necesarios para la optima prestacion del servicio. </t>
    </r>
  </si>
  <si>
    <r>
      <rPr>
        <b/>
        <sz val="12"/>
        <rFont val="Verdana"/>
        <family val="2"/>
      </rPr>
      <t xml:space="preserve">H25ADF. CONSTRUCCION DEL TRAMO DE LA LINEA DE CONDUCCION DESDE LA ESTACION DE COROZAL HASTA LA ESTACION DE REBOMBEO: </t>
    </r>
    <r>
      <rPr>
        <sz val="12"/>
        <rFont val="Verdana"/>
        <family val="2"/>
      </rPr>
      <t>la información ficha de seguimiento SIGEVAS, realizaron pagos obra $10.139.060.587 y por interventoría se cancelaron $1.799.302.100, evidencian eficacia labores de supervisión y seguimineto por el MVCT relacionadas con los convenios suscritos con los entes territoriales.</t>
    </r>
  </si>
  <si>
    <r>
      <rPr>
        <b/>
        <sz val="12"/>
        <rFont val="Verdana"/>
        <family val="2"/>
      </rPr>
      <t xml:space="preserve">H25ADF. CONSTRUCCION DEL TRAMO DE LA LINEA DE CONDUCCION DESDE LA ESTACION DE COROZAL HASTA LA ESTACION DE REBOMBEO: </t>
    </r>
    <r>
      <rPr>
        <sz val="12"/>
        <rFont val="Verdana"/>
        <family val="2"/>
      </rPr>
      <t>la información ficha de seguimiento SIGEVAS, realizaron pagos obra $10.139.060.587 y por interventoría se cancelaron $1.799.302.100, evidencian eficacia labores de supervisión y seguimiento por el MVCT relacionadas con los convenios suscritos con los entes territoriales.</t>
    </r>
  </si>
  <si>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</si>
  <si>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Hallazgo Administrativo 2. Deficiencias institucionales en la implementación del programa PAP -PDA para el sector de agua potable y saneamiento básico- APSB. En el cuestionario respondido por las gobernaciones, a través de los gestores departamentales se evidenció que 146 municipios de 15 departamentos no se han vinculado al programa.</t>
  </si>
  <si>
    <r>
      <t xml:space="preserve">Hallazgo Administrativo 2. Deficiencias institucionales en la implementación del programa PAP -PDA para el sector de agua potable y saneamiento básico- APSB. </t>
    </r>
    <r>
      <rPr>
        <sz val="12"/>
        <rFont val="Verdana"/>
        <family val="2"/>
      </rPr>
      <t>En el cuestionario respondido por las gobernaciones, a través de los gestores departamentales se evidenció que 146 municipios de 15 departamentos no se han vinculado al programa.</t>
    </r>
  </si>
  <si>
    <r>
      <t>Hallazgo Administrativo 4.</t>
    </r>
    <r>
      <rPr>
        <sz val="12"/>
        <rFont val="Verdana"/>
        <family val="2"/>
      </rPr>
      <t xml:space="preserve"> </t>
    </r>
    <r>
      <rPr>
        <b/>
        <sz val="12"/>
        <rFont val="Verdana"/>
        <family val="2"/>
      </rPr>
      <t>Implementación Esquemas Mercados Regionales</t>
    </r>
    <r>
      <rPr>
        <sz val="12"/>
        <rFont val="Verdana"/>
        <family val="2"/>
      </rPr>
      <t>. Existe un rezago en la implementación de los instrumentos regulatorios que establecen los costos regionales para servicios de acueducto y alcantarillado, al declarar el esquema de mercado regional CRA.</t>
    </r>
  </si>
  <si>
    <r>
      <t xml:space="preserve">Hallazgo Administrativo 5. Promoción e implementación esquema - Mercados Regionales. </t>
    </r>
    <r>
      <rPr>
        <sz val="12"/>
        <rFont val="Verdana"/>
        <family val="2"/>
      </rPr>
      <t>El esquema de regionalización está identificado como un mecanismo para lograr una prestación efectiva y eficiente de los servicios públicos de agua potable y saneamiento básico para municipios con baja capacidad institucional.</t>
    </r>
  </si>
  <si>
    <r>
      <t xml:space="preserve">Hallazgo Administrativo 6. Coordinación y articulación entre los PAP-PDA y las políticas sectoriales de ambiente y salud. </t>
    </r>
    <r>
      <rPr>
        <sz val="12"/>
        <rFont val="Verdana"/>
        <family val="2"/>
      </rPr>
      <t>Los efectos de este hallazgo inciden en el desempeño de los programas de agua potable y saneamiento básico (PAP-PDA), en cuanto a la cobertura, calidad, oportunidad y alcance de la prestación del servicio público de agua potable.</t>
    </r>
  </si>
  <si>
    <r>
      <t xml:space="preserve">Hallazgo Administrativo 8. Articulación PAP - PDA y Recurso Hídrico. </t>
    </r>
    <r>
      <rPr>
        <sz val="12"/>
        <rFont val="Verdana"/>
        <family val="2"/>
      </rPr>
      <t>No existe una adecuada articulación entre el Programa PAP-PDA con la Política Nacional de Recurso Hídrico que tiene como propósito mejorar la calidad de las fuentes hídricas y minimizar la contaminación del recurso.</t>
    </r>
  </si>
  <si>
    <r>
      <t xml:space="preserve">Hallazgo Administrativo 9. Armonización de Recursos. </t>
    </r>
    <r>
      <rPr>
        <sz val="12"/>
        <rFont val="Verdana"/>
        <family val="2"/>
      </rPr>
      <t>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r>
  </si>
  <si>
    <r>
      <t>Hallazgo Administrativo 11. Asignación de recursos financieros para el desarrollo de las políticas estratégicas de APSB a nivel Nacional.</t>
    </r>
    <r>
      <rPr>
        <sz val="12"/>
        <rFont val="Verdana"/>
        <family val="2"/>
      </rPr>
      <t xml:space="preserve"> La distribución de recursos para apoyo financiero en el desarrollo de las políticas estratégicas de APSB a nivel Nacional en el sector rural, se evidencia una inequidad en su disposición en la medida en lo entregado a los departamentos del país. </t>
    </r>
  </si>
  <si>
    <r>
      <t>Hallazgo Administrativo 21. Sosteniblidad del sistema de los servicios de APSB de los municipios.</t>
    </r>
    <r>
      <rPr>
        <sz val="12"/>
        <rFont val="Verdana"/>
        <family val="2"/>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</si>
  <si>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r>
      <t xml:space="preserve">Hallazgo Administrativo 23. Sistemas de Información. </t>
    </r>
    <r>
      <rPr>
        <sz val="12"/>
        <rFont val="Verdana"/>
        <family val="2"/>
      </rPr>
      <t>La CGR evidencia que no se cuenta con sistemas de información, que además están desactualizados, incompletos, limitados y desintegrados, lo que impide su interoperabilidad entre el SUI, SINAS y SIGEVAS</t>
    </r>
  </si>
  <si>
    <t>H8 AD Contabilización resoluciones de incorporación de activos vigencia 2018. No causación  de los hechos económicos en el momento en que surgieron los derechos, falta de planeación de los recursos para los avalúos comerciales, como también en la aplicación del nuevo marco normativo financiero.</t>
  </si>
  <si>
    <r>
      <rPr>
        <b/>
        <sz val="12"/>
        <rFont val="Verdana"/>
        <family val="2"/>
      </rPr>
      <t>H.8. Oportunidad en la ejecución del proyecto Construcción del sistema de acueducto regional costanero, para los municipios de Canalete, los Cordobas, y Puerto Escondido, en el departamento de Córdoba e</t>
    </r>
    <r>
      <rPr>
        <sz val="12"/>
        <rFont val="Verdana"/>
        <family val="2"/>
      </rPr>
      <t>L convenio estuvo suspendido entre mayo y agosto de 2016 y desde noviembre de 2016 hasta 30/04/17 continuaba suspendido, según la supervisión, porque no se contaba con los recursos.</t>
    </r>
  </si>
  <si>
    <r>
      <rPr>
        <b/>
        <sz val="12"/>
        <rFont val="Verdana"/>
        <family val="2"/>
      </rPr>
      <t xml:space="preserve">H.9. Consistencia de la información y ejecución de recursos de la subvención. (A.D). </t>
    </r>
    <r>
      <rPr>
        <sz val="12"/>
        <rFont val="Verdana"/>
        <family val="2"/>
      </rPr>
      <t>Debido a fallas de supervisión hay inconsistencia en los informes del proyecto, la ejecución reportada por FONADE a la CGR con 20172100070701, indica una transferencia  a FONADE 31/12/16, por $460,8 m,del 26/07/16, sin embargo, según el informe del supervisor el valor  pagado era  $ 760,8 m.</t>
    </r>
  </si>
  <si>
    <t>H9 AD Sistema de Control Interno. El SCI  en los procesos evaluados, no cumple los objetivos, características y elementos de la Ley  87 de 1993 especialmente para el riesgo  "Transferir un inmueble de los extintos ICT-INURBE mediante la expedición de un acto administrativo, sin el cumplimiento de los requisitos legales, para favorecer a un tercero" materializado.</t>
  </si>
  <si>
    <t>Término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</si>
  <si>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Construcción primera etapa del Sistema de Alcantarillado Sanitario de la margen izquierda en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</si>
  <si>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HFD 24. Constucción acueducto corregimiento de Versalles. Municipio de Santa Bárbara 
Objeto: “Optimización del acueducto para el Corregimiento de Versalles”. Se observó que las obras contratadas para la Optimización del Acueducto, se encuentran terminadas y liquidadas desde el 27/06/ 2010,  iguial lasobras complementarias necesarias parael funcionamiento de la planta de tratamiento.</t>
  </si>
  <si>
    <t>H17. Reformulación metas físicas proyecto alcantarillado - A. Fallas de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</si>
  <si>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 36 A. Priorizacion soluciones acueducto y alcantarillado zona Rural. El PND2010-2014 establecio como lineamiento y accion estrategica "Priorizar la incorporación de soluciones en acueducto y alcantaillado para zona rural en los PDA II, (...)"  los resultados presentados por MVCT de los proyectos  rurales son pobres, y no contribuye a impulsar el lineamiento descrito en PND2010-2014</t>
  </si>
  <si>
    <t>Hallazgo 33.Tablas de retención documental.  El Ministerio de Vivienda Ciudad y Territorio, no cumplió lo estipulado en el Acta del 25/05/2015 suscrita por el Comité Institucional de Desarrollo Administrativo por no suscribir la Resolución que adopta las Tablas de Retención Documental, contrariando su decisión inicial de implementación de las TRD, como lo manifestó en el “Orden del día"</t>
  </si>
  <si>
    <t>H37. Instrumentos de seguimiento. El MVCT carece de un instrumento de planeación para desarrollar la gestión de saneamiento de los derechos, bienes y obligaciones entregados por el PAR INURBE en liquidación. No se han involucrado en las dependencias intervinientes para determinar actividades puntuales, responsables, tiempos y recursos requeridos.</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</si>
  <si>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</si>
  <si>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</si>
  <si>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</si>
  <si>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r>
      <rPr>
        <b/>
        <sz val="12"/>
        <rFont val="Verdana"/>
        <family val="2"/>
      </rPr>
      <t>H.2. Cumplimiento de Metas (A)</t>
    </r>
    <r>
      <rPr>
        <sz val="12"/>
        <rFont val="Verdana"/>
        <family val="2"/>
      </rPr>
      <t xml:space="preserve"> EL MVCT implementó, como herramienta de seguimiento y evaluación a los Planes de Acción e Indicativo, el aplicativo SINAPSIS, del análisis realizado se determinó que la información del aplicativo SINAPSIS y que soporta los resultados de la gestión de la entidad, en algunos casos no es consistente, no es explicita, presenta debilidades.  </t>
    </r>
  </si>
  <si>
    <r>
      <rPr>
        <b/>
        <sz val="12"/>
        <rFont val="Verdana"/>
        <family val="2"/>
      </rPr>
      <t>H.2. Cumplimiento de Metas (A)</t>
    </r>
    <r>
      <rPr>
        <sz val="12"/>
        <rFont val="Verdana"/>
        <family val="2"/>
      </rPr>
      <t xml:space="preserve"> EL MVCT implementó, como herramienta de seguimiento y evaluación a los Planes de Acción e Indicativo, el aplicativo SINAPSIS,  del análisis realizado, determino que la información que se consigna en el aplicativo SINAPSIS y que soporta los resultados de la gestión de la entidad, en algunos casos no es consistente, no es explicita, presenta debilidades.  </t>
    </r>
  </si>
  <si>
    <r>
      <rPr>
        <b/>
        <sz val="12"/>
        <rFont val="Verdana"/>
        <family val="2"/>
      </rPr>
      <t>H.2. Cumplimiento de Metas (A)</t>
    </r>
    <r>
      <rPr>
        <sz val="12"/>
        <rFont val="Verdana"/>
        <family val="2"/>
      </rPr>
      <t xml:space="preserve"> EL MVCT implementó, como herramienta de seguimiento y evaluación a los Planes de Acción e Indicativo, el aplicativo SINAPSIS,  el análisis realizado determinó que la información que se consigna en el aplicativo SINAPSIS y que soporta los resultados de la gestión de la entidad, en algunos casos no es consistente, no es explicita y presenta debilidades.  </t>
    </r>
  </si>
  <si>
    <r>
      <rPr>
        <b/>
        <sz val="12"/>
        <rFont val="Verdana"/>
        <family val="2"/>
      </rPr>
      <t>H.16. Control y Ejecución de los recursos. (A.D.F)</t>
    </r>
    <r>
      <rPr>
        <sz val="12"/>
        <rFont val="Verdana"/>
        <family val="2"/>
      </rPr>
      <t xml:space="preserve">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r>
  </si>
  <si>
    <r>
      <rPr>
        <b/>
        <sz val="12"/>
        <rFont val="Verdana"/>
        <family val="2"/>
      </rPr>
      <t>H.28. oportunidad del gestor en la ejecución del proyecto construcción para la optimización  del sistema de alcantarillado del centro urbano de Cajica, Cundinamarca (A.D)</t>
    </r>
    <r>
      <rPr>
        <sz val="12"/>
        <rFont val="Verdana"/>
        <family val="2"/>
      </rPr>
      <t xml:space="preserve"> El proyecto estaba pactado para realizarse 14 meses contados a partir del 20/08/2014, es decir, la finalización debía darse el 20/10/2015. No obstante, en 39 meses, el proyecto no estaba en funcionamiento. </t>
    </r>
  </si>
  <si>
    <r>
      <rPr>
        <b/>
        <sz val="12"/>
        <rFont val="Verdana"/>
        <family val="2"/>
      </rPr>
      <t>H.36. El MVCT y la gestión del riesgo de desastres naturales (A)</t>
    </r>
    <r>
      <rPr>
        <sz val="12"/>
        <rFont val="Verdana"/>
        <family val="2"/>
      </rPr>
      <t xml:space="preserve"> Construcción sistema de abastecimieto y tratamiento de agua potable para el municipio de Yopal. El preámbulo de la CPC 1991, consagró la finalidad del Estado de asegurar la vida, la igualdad, el conocimiento, en un marco jurídico, democrático y participativo que garantice un orden político, económico y social justo.</t>
    </r>
  </si>
  <si>
    <r>
      <rPr>
        <b/>
        <sz val="12"/>
        <rFont val="Verdana"/>
        <family val="2"/>
      </rPr>
      <t>H10AD. Cuentas por pagar - Reservas Presupuestales:</t>
    </r>
    <r>
      <rPr>
        <sz val="12"/>
        <rFont val="Verdana"/>
        <family val="2"/>
      </rPr>
      <t xml:space="preserve"> Los CDP Presupuestales al final del 2017 son de $397.420.539.645, y las RP por 2.061.873.339, presentan deficiencias en su constitución por no registrar cuentas que cumplan con  requisitos y soportes documentales, estas no se incluyeron como cuentas por pagar, por valor de $635.033.356, de acuerdo a la información presentada por MVCT</t>
    </r>
  </si>
  <si>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</si>
  <si>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H38. Prescripción de procesos. Los Procesos de Jurisdicción Coactiva transferidos al MVCT, una vez se escindió del MAVDT en el año 2011, 149 procesos por cuantía de $11.865 millones están en riesgo e decretársele la prescripción. Actualmente, el MVCT se encuentra proyectando el acto administrativo para decretarla acorde con las normas pertinentes.</t>
  </si>
  <si>
    <t>H39. Gestión de expedientes judiciales y coactivos. En la revisión de expedientes que contienen los procesos a cargo de la OAJ, recibidos del PAR INURBE en Liquidación, se evidenció que: El número de identificación del listado entregado por la Oficina Asesora Jurídica del MVCT difiere del número con el cual identifican las carpetas del expediente en la base de datos.</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</si>
  <si>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</si>
  <si>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 xml:space="preserve">Con correo electronico del 24/05/2018, informa avance: Se realizó asistencia técnica el 17/10/ 2017, realizando la revisión del estado de la reformulación del proyecto. Se remiten comunicaciones con radicado No. 2018EE0005128  y 2018EE0030986, en las cuales se solicita a Emcaservicios hacer entrega de la documentación completa para continuar el trámite de reformulación.
</t>
  </si>
  <si>
    <t xml:space="preserve">Con 2018IE0015268 del 28/12/2018 se allega: Comunicaciones entre el Ministerio y Procuraduría oficio 2018EE000939, el Ministerio y Fonade oficio 2018EE0001344, el Ministerio y Alcaldía oficio 2018EE0001346, el Ministerio y la alcaldía de Ibagué (2018EE0064514, 2018EE0064518) y entre el Ministerio y PGN (2018EE0062373) y se adjunta informe del estado del proceso. </t>
  </si>
  <si>
    <t>Con 2018IE0015268 DEL 28-12-2018 se allegan: Compromisos en el marco del Plan Especial de Gestión ante el Vice Agua del 18/06/2018; soportes acciones adelantadas en Municipio en cumplimiento del Plan: CDP expdido por municipio Montenegro, Contrato de Consultoría e informe de la Empresa Públicas de Quindío, como aún no se ha suscrito contrato de obra, se amplía el plazo.</t>
  </si>
  <si>
    <t xml:space="preserve">Con 2018IE0015129 del 24/12/2018 y mediante alcance con  2019IE0001000 del 23/01/2019 se informa modificación de la Acción Mejora y fechas de incio y cumplimiento, justificado por el trámite de la resolución que materializa la unificación  de las áreas.
</t>
  </si>
  <si>
    <t xml:space="preserve">Con 2018IE0015129 del 24/12/2018 y mediante alcance con 2019IE0001000 del 23/01/2019 se informa modificación de la Acción Mejora y fechas de incio y cumplimiento justificado en el trámite de expedición de la resolución que unifica las áreas.
</t>
  </si>
  <si>
    <t xml:space="preserve">
Con 2018IE0015129 del 24/12/2018 con alcance 2019IE0001000 del 23/01/2019 se informa la decisión de modificar y aplazar esta acción justificada por la insuficiencia de recursos que impiden desarrollar el SGSI. Habiéndose avanzado en el diagnóstico</t>
  </si>
  <si>
    <t xml:space="preserve">a.Gestionar Resolución de Unificación tanto a nivel interno del MVCT como ante Función Pública y Presidencia de la República  (Esta actividad la lidera Secretaría General). b.Implementar la reestructuración aprobada en resolución  (Gestión Humana y OF. TIC) </t>
  </si>
  <si>
    <t xml:space="preserve">* Resolución aprobada por todas las instancias
* Nueva estructura de TIC implementada
</t>
  </si>
  <si>
    <t>Dado que este H se encuentra contemplado en el H55, se aplican las mismas acciones de mejora establecidad para el cierre del H55</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</si>
  <si>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 el movimiento de las personas, se pudo establecer que presuntamente no se cumplió con la Ley 80 de 1993 </t>
  </si>
  <si>
    <t xml:space="preserve"> Con 2019IE0000962 del 21/01/2019 dando alcancel al  2018IE0014895 del 19/12/2018 la SSA se informa y justifica ampliación del plazo según lo informado por la OAJ sobre el trámite actual del proceso de conciliación dell contrato de compraventa demandado ante la jurisdicción contenciosa adtiva, en el juzgado 33 del Circuito de Oralidad de Bogotá. </t>
  </si>
  <si>
    <t xml:space="preserve">2018IE0015224 del 27/12/2018, se informa  el 100% de los informes presentados a los Comités Directivos del PAP-PDA- que tienen convenio interamnistrativo vigente enrte la AA y el gestor del PAP-PDA-
</t>
  </si>
  <si>
    <t>Con 2019IE0000825 de 17/01/2019 da alcance a 2018E0015075 del 24/12/2018 se informa que el MVCT le solicitó a Tarazá  con 2018EE0101203 del 21/12/2018 allegar la información relacionada sobre la obra, especialmente las financiadas con Bonos de Agua, actualmente Créditos FINDETER E-T-Agua,de los recursos SGP-APSB-, por problemas de orden público no ha sido posible visita de monitoreo.</t>
  </si>
  <si>
    <t xml:space="preserve"> Con 2019IE0000825 se  informo la ampliación del plazo accion de mejora, el MVCT le solicitó a Buenaventura con 2018EE0090834 dar información del estado de obra financiada con recursos de Bonos de Agua, se realiza reunion estableciendo compromiso en el ET informe a la CGR y PGN sobre la obra, con 2018ER0118366 se recibe respuesta sin pertinencia sobre lo solicitado.</t>
  </si>
  <si>
    <t>Con 2019IE0000825 informando la ampliación del plazo de acción de mejora, el MVCT le solicitó a Buenaventura con 2018EE0090834 dar información del estado de obra financiada con recursos de Bonos de Agua, se hace reunion estableciendo compromiso en el que ET informe a la CGR y PGN sobe la obra, con 2018ER0118366 se recibe respuesta sin pertinencia sobre lo solicitado.</t>
  </si>
  <si>
    <t xml:space="preserve"> Con 2019IE0000828 de 17/01/2019 da alcance al 2018IE0000828 del 24/12/2018 anexando el 2018EE0089147 del 06/11/18 de monitoreo recursos del SGP-APSB en el marco de bonos de agua, crédito FINDETER ET -AGUA, remitidos a la PGN, CGR y MHCP, además las convocatoria a mesa de trabajo del 05/12/2018, el ET no asistió, por lo que el MVCT remitie compromisos con 2018EE0099759 del 17/12/2018. </t>
  </si>
  <si>
    <t xml:space="preserve">Con 2019IE0000828 de 17/01/2019 da alcance al 2018IE0000828 del 24/12/2018 anexando 2018EE0092547 del 20/11/18 de monitoreo de recursos del SGP-APSB. en el marco de los bonos de agua, hoy crédito FINDETER ET -AGUA, remitidos a la PGN, CGR y MHCP, y  convocatoria a mesa de trabajo del 06/12/2018,el ET no asistió   el MVCT le remitió los compromisos con el 2018EE0099795 del 17/12/2018. </t>
  </si>
  <si>
    <t>Con 2019IE0000828 de 17/01/2019 da alcance al 2018IE0000828 anexando el 2018EE0090733 del 13/11/18 de monitoreo de recursos del SGPen el marco de del crédito FINDETER ET -AGUA, remitido a la PGN, CGR y MHCP, en reunion del 12/12/18 el ET informa las acciones adelantadas y  compromiso de comunicarlo a PGN y CGR, el MVCT con 2018EE0100145 le solicita al municipio cumplir compromisos.</t>
  </si>
  <si>
    <t>Con 2019IE0000828 de 17/01/2019 da alcance al 2018IE0000828 anexando 2018EE0092548  del 13/11/18 de monitoreo y uso de recursos del SGP-APSB. en el marco del  crédito FINDETER ET -AGUA, remitidos a la PGN, CGR y MHCP, se convoca a la mesa de trabajo con el 2018EE0097477 del 06/12/2018, el ET no asistió a la reunión, por lo que el MVCT le remitió los compromisos con el 2018EE0099799.</t>
  </si>
  <si>
    <t xml:space="preserve">Con 2019IE0000828 de 17/01/2019 da alcance al 2018IE0000828 anexando  2018EE0094146  del 13/11/18 de monitoreo de recursos del SGP-APSB. en el marco del crédito FINDETER ET -AGUA, remitidos a la PGN, CGR y MHCP, además las convocatoria a la mesa de trabajo con el  del 06/12/2018, el el ET no asistió a la reunión, por lo que el MVCT le remitió los compromisos con el 2018EE0099793. </t>
  </si>
  <si>
    <t xml:space="preserve">Con 2019IE0000828 de 17/01/2019 da alcance al 2018IE0000828 anexando 2018EE0092543 del 20/11/18 de monitoreo y uso de recursos del SGP-APSB. en el marco del crédito FINDETER ET -AGUA, remitidos a la PGN, CGR y MHCP, además las convocatoria a la mesa de trabajo del 06/12/2018,el ET no asistió a la reunión, por lo que el MVCT le remitió los compromisos con el 2018EE0099800. </t>
  </si>
  <si>
    <t xml:space="preserve">
Evidencia de acción de seguimiento /numero de meses transcurridos hasta el recibo del proyecto a satisfacción por el ente territorial u operador 
Se entiende por evidencia de seguimiento: Actas de reunion y/o oficios y/o  correos electronicos allegados al expediente del proyecto, etc. </t>
  </si>
  <si>
    <t>Con 2018IE0015268 de 28/12/18 se informa que de acuerdo con correo electrónico del 21 de diciembre de 2018 del Viceministerio General del MHCP, el concepto No. 2-2016-013255 emitido por ese Ministerio se encuentra vigente, con lo cual se procederá a efectuar el Otrosí al Contrato, lo que justifica modificación de fecha (antes 31-12-2018) tal y como queda en el PM.</t>
  </si>
  <si>
    <t>Esta Actividad debe ser desarrollada por cada una de las areas involucradas en las acciones no efectivas inicialmente formuladas,  a la fecha se encuentra el Plan de Mejoramiento se ha reformulado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</si>
</sst>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0.0"/>
  </numFmts>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theme="1"/>
      <name val="Calibri"/>
      <family val="2"/>
      <scheme val="minor"/>
    </font>
    <font>
      <b/>
      <sz val="12"/>
      <name val="Verdana"/>
      <family val="2"/>
    </font>
    <font>
      <sz val="12"/>
      <name val="Verdana"/>
      <family val="2"/>
    </font>
    <font>
      <sz val="10"/>
      <name val="Arial"/>
      <family val="2"/>
    </font>
    <font>
      <sz val="10"/>
      <color indexed="8"/>
      <name val="Verdana"/>
      <family val="2"/>
    </font>
    <font>
      <sz val="10"/>
      <name val="Verdana"/>
      <family val="2"/>
    </font>
    <font>
      <b/>
      <sz val="12"/>
      <color rgb="FFFF0000"/>
      <name val="Verdana"/>
      <family val="2"/>
    </font>
    <font>
      <sz val="12"/>
      <color rgb="FFFF0000"/>
      <name val="Verdana"/>
      <family val="2"/>
    </font>
    <font>
      <i/>
      <sz val="12"/>
      <name val="Verdana"/>
      <family val="2"/>
    </font>
    <font>
      <sz val="9"/>
      <name val="Verdana"/>
      <family val="2"/>
    </font>
    <font>
      <sz val="12"/>
      <color indexed="8"/>
      <name val="Verdana"/>
      <family val="2"/>
    </font>
    <font>
      <u/>
      <sz val="12"/>
      <name val="Verdana"/>
      <family val="2"/>
    </font>
    <font>
      <b/>
      <sz val="9"/>
      <color indexed="81"/>
      <name val="Tahoma"/>
      <family val="2"/>
    </font>
    <font>
      <sz val="9"/>
      <color indexed="81"/>
      <name val="Tahoma"/>
      <family val="2"/>
    </font>
    <font>
      <b/>
      <sz val="11"/>
      <color indexed="8"/>
      <name val="Calibri"/>
      <family val="2"/>
      <scheme val="minor"/>
    </font>
    <font>
      <sz val="11"/>
      <name val="Calibri"/>
      <family val="2"/>
      <scheme val="minor"/>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indexed="8"/>
      </patternFill>
    </fill>
    <fill>
      <patternFill patternType="solid">
        <fgColor theme="0"/>
        <bgColor indexed="8"/>
      </patternFill>
    </fill>
    <fill>
      <patternFill patternType="solid">
        <fgColor theme="9" tint="0.79998168889431442"/>
        <bgColor indexed="65"/>
      </patternFill>
    </fill>
    <fill>
      <patternFill patternType="solid">
        <fgColor theme="8" tint="0.7999816888943144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04">
    <xf numFmtId="0" fontId="0" fillId="0" borderId="0" xfId="0"/>
    <xf numFmtId="0" fontId="3"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8" fillId="4" borderId="3" xfId="0" applyFont="1" applyFill="1" applyBorder="1" applyAlignment="1">
      <alignment horizontal="justify" vertical="top" wrapText="1"/>
    </xf>
    <xf numFmtId="0" fontId="8" fillId="4" borderId="3" xfId="0" applyFont="1" applyFill="1" applyBorder="1" applyAlignment="1" applyProtection="1">
      <alignment horizontal="justify" vertical="top" wrapText="1"/>
      <protection locked="0"/>
    </xf>
    <xf numFmtId="0" fontId="8" fillId="4" borderId="3" xfId="0" applyFont="1" applyFill="1" applyBorder="1" applyAlignment="1">
      <alignment horizontal="center" vertical="center" wrapText="1"/>
    </xf>
    <xf numFmtId="0" fontId="8" fillId="4" borderId="3" xfId="0" applyFont="1" applyFill="1" applyBorder="1" applyAlignment="1" applyProtection="1">
      <alignment horizontal="center" vertical="center" wrapText="1"/>
      <protection locked="0"/>
    </xf>
    <xf numFmtId="165" fontId="8" fillId="4" borderId="3" xfId="0" applyNumberFormat="1" applyFont="1" applyFill="1" applyBorder="1" applyAlignment="1" applyProtection="1">
      <alignment horizontal="center" vertical="center" wrapText="1"/>
      <protection locked="0"/>
    </xf>
    <xf numFmtId="3" fontId="8" fillId="4" borderId="3" xfId="0" applyNumberFormat="1" applyFont="1" applyFill="1" applyBorder="1" applyAlignment="1" applyProtection="1">
      <alignment horizontal="center" vertical="center" wrapText="1"/>
      <protection locked="0"/>
    </xf>
    <xf numFmtId="165"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top" wrapText="1"/>
    </xf>
    <xf numFmtId="165" fontId="8" fillId="4" borderId="3" xfId="0" applyNumberFormat="1" applyFont="1" applyFill="1" applyBorder="1" applyAlignment="1">
      <alignment horizontal="center" vertical="top" wrapText="1"/>
    </xf>
    <xf numFmtId="3" fontId="8" fillId="4" borderId="3" xfId="0" applyNumberFormat="1" applyFont="1" applyFill="1" applyBorder="1" applyAlignment="1" applyProtection="1">
      <alignment vertical="top" wrapText="1"/>
      <protection locked="0"/>
    </xf>
    <xf numFmtId="3" fontId="8" fillId="4" borderId="3" xfId="0" applyNumberFormat="1" applyFont="1" applyFill="1" applyBorder="1" applyAlignment="1" applyProtection="1">
      <alignment horizontal="center" vertical="top" wrapText="1"/>
      <protection locked="0"/>
    </xf>
    <xf numFmtId="0" fontId="8" fillId="4" borderId="3" xfId="1" applyFont="1" applyFill="1" applyBorder="1" applyAlignment="1" applyProtection="1">
      <alignment horizontal="justify" vertical="top" wrapText="1"/>
      <protection locked="0"/>
    </xf>
    <xf numFmtId="0" fontId="10" fillId="4" borderId="3" xfId="0" applyFont="1" applyFill="1" applyBorder="1" applyAlignment="1">
      <alignment horizontal="justify" vertical="top" wrapText="1"/>
    </xf>
    <xf numFmtId="0" fontId="11" fillId="4" borderId="3" xfId="1" applyFont="1" applyFill="1" applyBorder="1" applyAlignment="1" applyProtection="1">
      <alignment horizontal="justify" vertical="top" wrapText="1"/>
      <protection locked="0"/>
    </xf>
    <xf numFmtId="0" fontId="11" fillId="4" borderId="3" xfId="0" applyFont="1" applyFill="1" applyBorder="1" applyAlignment="1">
      <alignment horizontal="justify" vertical="top" wrapText="1"/>
    </xf>
    <xf numFmtId="0" fontId="11" fillId="4" borderId="3" xfId="0" applyFont="1" applyFill="1" applyBorder="1" applyAlignment="1" applyProtection="1">
      <alignment horizontal="center" vertical="center" wrapText="1"/>
      <protection locked="0"/>
    </xf>
    <xf numFmtId="165" fontId="11" fillId="4" borderId="3" xfId="0" applyNumberFormat="1" applyFont="1" applyFill="1" applyBorder="1" applyAlignment="1">
      <alignment horizontal="center" vertical="center" wrapText="1"/>
    </xf>
    <xf numFmtId="3" fontId="11" fillId="4" borderId="3" xfId="0" applyNumberFormat="1" applyFont="1" applyFill="1" applyBorder="1" applyAlignment="1" applyProtection="1">
      <alignment horizontal="center" vertical="center" wrapText="1"/>
      <protection locked="0"/>
    </xf>
    <xf numFmtId="49" fontId="8" fillId="4" borderId="3" xfId="0" applyNumberFormat="1" applyFont="1" applyFill="1" applyBorder="1" applyAlignment="1">
      <alignment horizontal="center" vertical="top" wrapText="1"/>
    </xf>
    <xf numFmtId="0" fontId="8" fillId="5" borderId="3"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0" borderId="3" xfId="0" applyFont="1" applyFill="1" applyBorder="1" applyAlignment="1">
      <alignment horizontal="justify" vertical="top" wrapText="1"/>
    </xf>
    <xf numFmtId="0" fontId="8" fillId="0" borderId="3" xfId="0" applyFont="1" applyFill="1" applyBorder="1" applyAlignment="1">
      <alignment horizontal="center" vertical="center" wrapText="1"/>
    </xf>
    <xf numFmtId="3" fontId="8" fillId="0" borderId="3" xfId="0" applyNumberFormat="1" applyFont="1" applyFill="1" applyBorder="1" applyAlignment="1" applyProtection="1">
      <alignment horizontal="center" vertical="top" wrapText="1"/>
      <protection locked="0"/>
    </xf>
    <xf numFmtId="0" fontId="8" fillId="4" borderId="3" xfId="0" applyFont="1" applyFill="1" applyBorder="1" applyAlignment="1" applyProtection="1">
      <alignment horizontal="center" vertical="top" wrapText="1"/>
      <protection locked="0"/>
    </xf>
    <xf numFmtId="0" fontId="8" fillId="4" borderId="3" xfId="1" applyFont="1" applyFill="1" applyBorder="1" applyAlignment="1" applyProtection="1">
      <alignment horizontal="center" vertical="top" wrapText="1"/>
      <protection locked="0"/>
    </xf>
    <xf numFmtId="0" fontId="8" fillId="4" borderId="3" xfId="1" applyFont="1" applyFill="1" applyBorder="1" applyAlignment="1" applyProtection="1">
      <alignment horizontal="center" vertical="center" wrapText="1"/>
      <protection locked="0"/>
    </xf>
    <xf numFmtId="0" fontId="8" fillId="4" borderId="3" xfId="4" applyFont="1" applyFill="1" applyBorder="1" applyAlignment="1" applyProtection="1">
      <alignment horizontal="justify" vertical="top" wrapText="1"/>
      <protection locked="0"/>
    </xf>
    <xf numFmtId="164" fontId="8" fillId="4" borderId="3" xfId="0" applyNumberFormat="1" applyFont="1" applyFill="1" applyBorder="1" applyAlignment="1" applyProtection="1">
      <alignment horizontal="center" vertical="top" wrapText="1"/>
      <protection locked="0"/>
    </xf>
    <xf numFmtId="14" fontId="8" fillId="4" borderId="3" xfId="0" applyNumberFormat="1" applyFont="1" applyFill="1" applyBorder="1" applyAlignment="1" applyProtection="1">
      <alignment horizontal="center" vertical="top" wrapText="1"/>
      <protection locked="0"/>
    </xf>
    <xf numFmtId="14" fontId="8" fillId="4" borderId="3" xfId="0" applyNumberFormat="1" applyFont="1" applyFill="1" applyBorder="1" applyAlignment="1">
      <alignment horizontal="center" vertical="top" wrapText="1"/>
    </xf>
    <xf numFmtId="0" fontId="8" fillId="4" borderId="3" xfId="5" applyFont="1" applyFill="1" applyBorder="1" applyAlignment="1">
      <alignment horizontal="justify" vertical="top" wrapText="1"/>
    </xf>
    <xf numFmtId="1" fontId="8" fillId="4" borderId="3" xfId="0" applyNumberFormat="1" applyFont="1" applyFill="1" applyBorder="1" applyAlignment="1">
      <alignment horizontal="center" vertical="top" wrapText="1"/>
    </xf>
    <xf numFmtId="3" fontId="8" fillId="4" borderId="3" xfId="0" applyNumberFormat="1" applyFont="1" applyFill="1" applyBorder="1" applyAlignment="1" applyProtection="1">
      <alignment vertical="center" wrapText="1"/>
      <protection locked="0"/>
    </xf>
    <xf numFmtId="164" fontId="8" fillId="4" borderId="3" xfId="0" applyNumberFormat="1" applyFont="1" applyFill="1" applyBorder="1" applyAlignment="1" applyProtection="1">
      <alignment horizontal="center" vertical="center" wrapText="1"/>
      <protection locked="0"/>
    </xf>
    <xf numFmtId="1" fontId="8" fillId="4" borderId="3" xfId="0" applyNumberFormat="1" applyFont="1" applyFill="1" applyBorder="1" applyAlignment="1" applyProtection="1">
      <alignment horizontal="center" vertical="top" wrapText="1"/>
      <protection locked="0"/>
    </xf>
    <xf numFmtId="0" fontId="8" fillId="7" borderId="3" xfId="0" applyFont="1" applyFill="1" applyBorder="1" applyAlignment="1" applyProtection="1">
      <alignment horizontal="justify" vertical="top" wrapText="1"/>
      <protection locked="0"/>
    </xf>
    <xf numFmtId="165" fontId="8" fillId="0" borderId="3" xfId="0" applyNumberFormat="1" applyFont="1" applyFill="1" applyBorder="1" applyAlignment="1">
      <alignment horizontal="center" vertical="top" wrapText="1"/>
    </xf>
    <xf numFmtId="0" fontId="8" fillId="7" borderId="3" xfId="0" applyFont="1" applyFill="1" applyBorder="1" applyAlignment="1">
      <alignment horizontal="justify" vertical="top" wrapText="1"/>
    </xf>
    <xf numFmtId="0" fontId="8" fillId="7" borderId="3" xfId="0" applyFont="1" applyFill="1" applyBorder="1" applyAlignment="1" applyProtection="1">
      <alignment horizontal="center" vertical="top" wrapText="1"/>
      <protection locked="0"/>
    </xf>
    <xf numFmtId="165" fontId="8" fillId="7" borderId="3" xfId="0" applyNumberFormat="1" applyFont="1" applyFill="1" applyBorder="1" applyAlignment="1">
      <alignment horizontal="center" vertical="top" wrapText="1"/>
    </xf>
    <xf numFmtId="3" fontId="13" fillId="4" borderId="3" xfId="0" applyNumberFormat="1" applyFont="1" applyFill="1" applyBorder="1" applyAlignment="1" applyProtection="1">
      <alignment vertical="top" wrapText="1"/>
      <protection locked="0"/>
    </xf>
    <xf numFmtId="1" fontId="8" fillId="4" borderId="3" xfId="0" applyNumberFormat="1" applyFont="1" applyFill="1" applyBorder="1" applyAlignment="1">
      <alignment horizontal="center" vertical="center" wrapText="1"/>
    </xf>
    <xf numFmtId="0" fontId="8" fillId="5" borderId="3" xfId="0" applyFont="1" applyFill="1" applyBorder="1" applyAlignment="1" applyProtection="1">
      <alignment horizontal="center" vertical="center" wrapText="1"/>
      <protection locked="0"/>
    </xf>
    <xf numFmtId="0" fontId="14" fillId="4" borderId="3" xfId="0" applyFont="1" applyFill="1" applyBorder="1" applyAlignment="1">
      <alignment horizontal="justify" vertical="top" wrapText="1"/>
    </xf>
    <xf numFmtId="0" fontId="8" fillId="4" borderId="5" xfId="0" applyFont="1" applyFill="1" applyBorder="1" applyAlignment="1">
      <alignment horizontal="justify" vertical="top" wrapText="1"/>
    </xf>
    <xf numFmtId="0" fontId="8" fillId="7" borderId="3" xfId="7" applyFont="1" applyFill="1" applyBorder="1" applyAlignment="1" applyProtection="1">
      <alignment horizontal="justify" vertical="top" wrapText="1"/>
      <protection locked="0"/>
    </xf>
    <xf numFmtId="0" fontId="8" fillId="7" borderId="3" xfId="7" applyFont="1" applyFill="1" applyBorder="1" applyAlignment="1">
      <alignment horizontal="center" vertical="top" wrapText="1"/>
    </xf>
    <xf numFmtId="0" fontId="8" fillId="7" borderId="3" xfId="7" applyFont="1" applyFill="1" applyBorder="1" applyAlignment="1" applyProtection="1">
      <alignment horizontal="center" vertical="top" wrapText="1"/>
      <protection locked="0"/>
    </xf>
    <xf numFmtId="165" fontId="8" fillId="7" borderId="3" xfId="7" applyNumberFormat="1" applyFont="1" applyFill="1" applyBorder="1" applyAlignment="1">
      <alignment horizontal="center" vertical="top" wrapText="1"/>
    </xf>
    <xf numFmtId="0" fontId="8" fillId="4" borderId="5" xfId="0" applyFont="1" applyFill="1" applyBorder="1" applyAlignment="1">
      <alignment horizontal="center" vertical="center" wrapText="1"/>
    </xf>
    <xf numFmtId="0" fontId="8" fillId="4" borderId="3" xfId="0" applyFont="1" applyFill="1" applyBorder="1" applyAlignment="1">
      <alignment horizontal="justify" vertical="center" wrapText="1"/>
    </xf>
    <xf numFmtId="14" fontId="8" fillId="4" borderId="3" xfId="8" applyNumberFormat="1" applyFont="1" applyFill="1" applyBorder="1" applyAlignment="1">
      <alignment horizontal="center" vertical="top" wrapText="1"/>
    </xf>
    <xf numFmtId="0" fontId="8" fillId="4" borderId="0" xfId="0" applyFont="1" applyFill="1" applyAlignment="1">
      <alignment horizontal="center" vertical="center" wrapText="1"/>
    </xf>
    <xf numFmtId="14" fontId="8" fillId="4" borderId="3" xfId="0" applyNumberFormat="1"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3" xfId="8" applyFont="1" applyFill="1" applyBorder="1" applyAlignment="1">
      <alignment horizontal="justify" vertical="center" wrapText="1"/>
    </xf>
    <xf numFmtId="0" fontId="8" fillId="4" borderId="3" xfId="8" applyFont="1" applyFill="1" applyBorder="1" applyAlignment="1">
      <alignment horizontal="center" vertical="top" wrapText="1"/>
    </xf>
    <xf numFmtId="0" fontId="8" fillId="4" borderId="5" xfId="0" applyFont="1" applyFill="1" applyBorder="1" applyAlignment="1">
      <alignment horizontal="center" vertical="top" wrapText="1"/>
    </xf>
    <xf numFmtId="0" fontId="8" fillId="4" borderId="3" xfId="8" applyFont="1" applyFill="1" applyBorder="1" applyAlignment="1">
      <alignment horizontal="justify" vertical="top" wrapText="1"/>
    </xf>
    <xf numFmtId="0" fontId="8" fillId="4" borderId="3" xfId="8" applyFont="1" applyFill="1" applyBorder="1" applyAlignment="1" applyProtection="1">
      <alignment horizontal="justify" vertical="top" wrapText="1"/>
      <protection locked="0"/>
    </xf>
    <xf numFmtId="0" fontId="7" fillId="4" borderId="3" xfId="8" applyFont="1" applyFill="1" applyBorder="1" applyAlignment="1">
      <alignment horizontal="justify" vertical="top" wrapText="1"/>
    </xf>
    <xf numFmtId="0" fontId="8" fillId="4" borderId="3" xfId="8" applyFont="1" applyFill="1" applyBorder="1" applyAlignment="1" applyProtection="1">
      <alignment horizontal="justify" vertical="center" wrapText="1"/>
      <protection locked="0"/>
    </xf>
    <xf numFmtId="0" fontId="8" fillId="7" borderId="3" xfId="8" applyFont="1" applyFill="1" applyBorder="1" applyAlignment="1">
      <alignment horizontal="justify" vertical="top" wrapText="1"/>
    </xf>
    <xf numFmtId="0" fontId="8" fillId="7" borderId="3" xfId="8" applyFont="1" applyFill="1" applyBorder="1" applyAlignment="1" applyProtection="1">
      <alignment horizontal="justify" vertical="top" wrapText="1"/>
      <protection locked="0"/>
    </xf>
    <xf numFmtId="0" fontId="8" fillId="7" borderId="3" xfId="1" applyFont="1" applyFill="1" applyBorder="1" applyAlignment="1" applyProtection="1">
      <alignment horizontal="justify" vertical="top" wrapText="1"/>
      <protection locked="0"/>
    </xf>
    <xf numFmtId="0" fontId="8" fillId="7" borderId="3" xfId="1" applyFont="1" applyFill="1" applyBorder="1" applyAlignment="1" applyProtection="1">
      <alignment horizontal="center" vertical="top" wrapText="1"/>
      <protection locked="0"/>
    </xf>
    <xf numFmtId="14" fontId="8" fillId="7" borderId="3" xfId="8" applyNumberFormat="1" applyFont="1" applyFill="1" applyBorder="1" applyAlignment="1">
      <alignment horizontal="center" vertical="top" wrapText="1"/>
    </xf>
    <xf numFmtId="0" fontId="8" fillId="7" borderId="3" xfId="0" applyFont="1" applyFill="1" applyBorder="1" applyAlignment="1">
      <alignment horizontal="center" vertical="top" wrapText="1"/>
    </xf>
    <xf numFmtId="0" fontId="8" fillId="7" borderId="0" xfId="0" applyFont="1" applyFill="1" applyAlignment="1">
      <alignment horizontal="center" vertical="top" wrapText="1"/>
    </xf>
    <xf numFmtId="14" fontId="8" fillId="7" borderId="3" xfId="1" applyNumberFormat="1" applyFont="1" applyFill="1" applyBorder="1" applyAlignment="1" applyProtection="1">
      <alignment horizontal="center" vertical="top" wrapText="1"/>
      <protection locked="0"/>
    </xf>
    <xf numFmtId="0" fontId="8" fillId="7" borderId="3" xfId="8" applyFont="1" applyFill="1" applyBorder="1" applyAlignment="1" applyProtection="1">
      <alignment horizontal="justify" vertical="center" wrapText="1"/>
      <protection locked="0"/>
    </xf>
    <xf numFmtId="0" fontId="8" fillId="7" borderId="3" xfId="0" applyFont="1" applyFill="1" applyBorder="1" applyAlignment="1" applyProtection="1">
      <alignment horizontal="justify" vertical="center" wrapText="1"/>
      <protection locked="0"/>
    </xf>
    <xf numFmtId="14" fontId="8" fillId="7" borderId="3" xfId="0" applyNumberFormat="1" applyFont="1" applyFill="1" applyBorder="1" applyAlignment="1" applyProtection="1">
      <alignment horizontal="center" vertical="top" wrapText="1"/>
      <protection locked="0"/>
    </xf>
    <xf numFmtId="0" fontId="8" fillId="7" borderId="3" xfId="8" applyFont="1" applyFill="1" applyBorder="1" applyAlignment="1" applyProtection="1">
      <alignment horizontal="center" vertical="top" wrapText="1"/>
      <protection locked="0"/>
    </xf>
    <xf numFmtId="14" fontId="8" fillId="7" borderId="3" xfId="8" applyNumberFormat="1" applyFont="1" applyFill="1" applyBorder="1" applyAlignment="1" applyProtection="1">
      <alignment horizontal="center" vertical="top" wrapText="1"/>
      <protection locked="0"/>
    </xf>
    <xf numFmtId="0" fontId="8" fillId="4" borderId="5" xfId="8" applyFont="1" applyFill="1" applyBorder="1" applyAlignment="1">
      <alignment horizontal="justify" vertical="top" wrapText="1"/>
    </xf>
    <xf numFmtId="0" fontId="8" fillId="4" borderId="5" xfId="8" applyFont="1" applyFill="1" applyBorder="1" applyAlignment="1" applyProtection="1">
      <alignment horizontal="justify" vertical="top" wrapText="1"/>
      <protection locked="0"/>
    </xf>
    <xf numFmtId="14" fontId="8" fillId="4" borderId="3" xfId="1" applyNumberFormat="1" applyFont="1" applyFill="1" applyBorder="1" applyAlignment="1" applyProtection="1">
      <alignment horizontal="center" vertical="top" wrapText="1"/>
      <protection locked="0"/>
    </xf>
    <xf numFmtId="0" fontId="8" fillId="7" borderId="5" xfId="0" applyFont="1" applyFill="1" applyBorder="1" applyAlignment="1" applyProtection="1">
      <alignment horizontal="justify" vertical="top" wrapText="1"/>
      <protection locked="0"/>
    </xf>
    <xf numFmtId="0" fontId="8" fillId="7" borderId="3" xfId="1" applyFont="1" applyFill="1" applyBorder="1" applyAlignment="1" applyProtection="1">
      <alignment horizontal="justify" vertical="center" wrapText="1"/>
      <protection locked="0"/>
    </xf>
    <xf numFmtId="0" fontId="8" fillId="4" borderId="3" xfId="1" applyFont="1" applyFill="1" applyBorder="1" applyAlignment="1" applyProtection="1">
      <alignment horizontal="justify" vertical="center" wrapText="1"/>
      <protection locked="0"/>
    </xf>
    <xf numFmtId="0" fontId="8" fillId="4" borderId="3" xfId="0" applyFont="1" applyFill="1" applyBorder="1" applyAlignment="1" applyProtection="1">
      <alignment horizontal="justify" vertical="center" wrapText="1"/>
      <protection locked="0"/>
    </xf>
    <xf numFmtId="0" fontId="8" fillId="0" borderId="5" xfId="0" applyFont="1" applyFill="1" applyBorder="1" applyAlignment="1">
      <alignment horizontal="center" vertical="center" wrapText="1"/>
    </xf>
    <xf numFmtId="0" fontId="8" fillId="0" borderId="3" xfId="0" applyFont="1" applyFill="1" applyBorder="1" applyAlignment="1" applyProtection="1">
      <alignment horizontal="justify" vertical="top" wrapText="1"/>
      <protection locked="0"/>
    </xf>
    <xf numFmtId="0" fontId="8" fillId="0" borderId="3" xfId="0" applyFont="1" applyFill="1" applyBorder="1" applyAlignment="1" applyProtection="1">
      <alignment horizontal="center" vertical="top" wrapText="1"/>
      <protection locked="0"/>
    </xf>
    <xf numFmtId="0" fontId="8" fillId="0" borderId="3" xfId="0" applyFont="1" applyFill="1" applyBorder="1" applyAlignment="1">
      <alignment horizontal="center" vertical="top" wrapText="1"/>
    </xf>
    <xf numFmtId="14" fontId="8" fillId="0" borderId="3" xfId="8" applyNumberFormat="1" applyFont="1" applyFill="1" applyBorder="1" applyAlignment="1">
      <alignment horizontal="center" vertical="top" wrapText="1"/>
    </xf>
    <xf numFmtId="14" fontId="8" fillId="0" borderId="3" xfId="0" applyNumberFormat="1" applyFont="1" applyFill="1" applyBorder="1" applyAlignment="1">
      <alignment horizontal="center" vertical="top" wrapText="1"/>
    </xf>
    <xf numFmtId="0" fontId="7" fillId="7" borderId="3" xfId="8" applyFont="1" applyFill="1" applyBorder="1" applyAlignment="1">
      <alignment horizontal="justify" vertical="top" wrapText="1"/>
    </xf>
    <xf numFmtId="0" fontId="8" fillId="7" borderId="3" xfId="1" applyFont="1" applyFill="1" applyBorder="1" applyAlignment="1" applyProtection="1">
      <alignment horizontal="center" vertical="center" wrapText="1"/>
      <protection locked="0"/>
    </xf>
    <xf numFmtId="14" fontId="8" fillId="7" borderId="3" xfId="8" applyNumberFormat="1" applyFont="1" applyFill="1" applyBorder="1" applyAlignment="1">
      <alignment horizontal="center" vertical="center" wrapText="1"/>
    </xf>
    <xf numFmtId="0" fontId="15" fillId="4" borderId="3" xfId="1" applyFont="1" applyFill="1" applyBorder="1" applyAlignment="1" applyProtection="1">
      <alignment horizontal="center" vertical="top" wrapText="1"/>
      <protection locked="0"/>
    </xf>
    <xf numFmtId="14" fontId="15" fillId="4" borderId="3" xfId="8" applyNumberFormat="1" applyFont="1" applyFill="1" applyBorder="1" applyAlignment="1">
      <alignment horizontal="center" vertical="top" wrapText="1"/>
    </xf>
    <xf numFmtId="3" fontId="15" fillId="4" borderId="3" xfId="8" applyNumberFormat="1" applyFont="1" applyFill="1" applyBorder="1" applyAlignment="1" applyProtection="1">
      <alignment horizontal="center" vertical="top" wrapText="1"/>
      <protection locked="0"/>
    </xf>
    <xf numFmtId="0" fontId="8" fillId="4" borderId="7" xfId="8" applyFont="1" applyFill="1" applyBorder="1" applyAlignment="1" applyProtection="1">
      <alignment horizontal="justify" vertical="top" wrapText="1"/>
      <protection locked="0"/>
    </xf>
    <xf numFmtId="0" fontId="5" fillId="7" borderId="3" xfId="10" applyFill="1" applyBorder="1" applyAlignment="1" applyProtection="1">
      <alignment horizontal="center" vertical="center" wrapText="1"/>
      <protection locked="0"/>
    </xf>
    <xf numFmtId="164" fontId="5" fillId="7" borderId="8" xfId="9" applyNumberFormat="1" applyFill="1" applyBorder="1" applyAlignment="1" applyProtection="1">
      <alignment horizontal="center" vertical="center" wrapText="1"/>
      <protection locked="0"/>
    </xf>
    <xf numFmtId="14" fontId="8" fillId="7" borderId="3" xfId="0" applyNumberFormat="1" applyFont="1" applyFill="1" applyBorder="1" applyAlignment="1">
      <alignment horizontal="center" vertical="top" wrapText="1"/>
    </xf>
    <xf numFmtId="1" fontId="8" fillId="7" borderId="3" xfId="0" applyNumberFormat="1" applyFont="1" applyFill="1" applyBorder="1" applyAlignment="1">
      <alignment horizontal="center" vertical="center"/>
    </xf>
    <xf numFmtId="0" fontId="5" fillId="4" borderId="3" xfId="10" applyFill="1" applyBorder="1" applyAlignment="1" applyProtection="1">
      <alignment horizontal="center" vertical="center" wrapText="1"/>
      <protection locked="0"/>
    </xf>
    <xf numFmtId="164" fontId="5" fillId="4" borderId="8" xfId="9" applyNumberFormat="1" applyFill="1" applyBorder="1" applyAlignment="1" applyProtection="1">
      <alignment horizontal="center" vertical="center" wrapText="1"/>
      <protection locked="0"/>
    </xf>
    <xf numFmtId="1" fontId="8" fillId="4" borderId="3" xfId="0" applyNumberFormat="1" applyFont="1" applyFill="1" applyBorder="1" applyAlignment="1">
      <alignment horizontal="center" vertical="center"/>
    </xf>
    <xf numFmtId="0" fontId="8" fillId="4" borderId="4" xfId="8" applyFont="1" applyFill="1" applyBorder="1" applyAlignment="1" applyProtection="1">
      <alignment horizontal="justify" vertical="top" wrapText="1"/>
      <protection locked="0"/>
    </xf>
    <xf numFmtId="165" fontId="8" fillId="4" borderId="3" xfId="0" applyNumberFormat="1" applyFont="1" applyFill="1" applyBorder="1" applyAlignment="1" applyProtection="1">
      <alignment horizontal="center" vertical="top" wrapText="1"/>
      <protection locked="0"/>
    </xf>
    <xf numFmtId="9" fontId="8" fillId="4" borderId="3" xfId="0" applyNumberFormat="1" applyFont="1" applyFill="1" applyBorder="1" applyAlignment="1">
      <alignment horizontal="center" vertical="center" wrapText="1"/>
    </xf>
    <xf numFmtId="0" fontId="8" fillId="7" borderId="3" xfId="0" applyFont="1" applyFill="1" applyBorder="1" applyAlignment="1">
      <alignment vertical="center" wrapText="1"/>
    </xf>
    <xf numFmtId="0" fontId="8" fillId="4" borderId="5" xfId="0" applyFont="1" applyFill="1" applyBorder="1" applyAlignment="1">
      <alignment horizontal="left" vertical="center" wrapText="1"/>
    </xf>
    <xf numFmtId="0" fontId="8" fillId="4" borderId="5" xfId="0" applyFont="1" applyFill="1" applyBorder="1" applyAlignment="1" applyProtection="1">
      <alignment horizontal="center" vertical="center" wrapText="1"/>
      <protection locked="0"/>
    </xf>
    <xf numFmtId="0" fontId="8" fillId="4" borderId="5" xfId="9" applyFont="1" applyFill="1" applyBorder="1" applyAlignment="1" applyProtection="1">
      <alignment horizontal="center" vertical="center" wrapText="1"/>
      <protection locked="0"/>
    </xf>
    <xf numFmtId="0" fontId="8" fillId="4" borderId="5" xfId="9" applyFont="1" applyFill="1" applyBorder="1" applyAlignment="1">
      <alignment horizontal="center" vertical="center" wrapText="1"/>
    </xf>
    <xf numFmtId="0" fontId="8" fillId="4" borderId="3" xfId="9" applyFont="1" applyFill="1" applyBorder="1" applyAlignment="1">
      <alignment horizontal="center" vertical="center" wrapText="1"/>
    </xf>
    <xf numFmtId="165" fontId="8" fillId="4" borderId="3" xfId="9" applyNumberFormat="1" applyFont="1" applyFill="1" applyBorder="1" applyAlignment="1">
      <alignment horizontal="center" vertical="center" wrapText="1"/>
    </xf>
    <xf numFmtId="3" fontId="8" fillId="4" borderId="3" xfId="9" applyNumberFormat="1" applyFont="1" applyFill="1" applyBorder="1" applyAlignment="1" applyProtection="1">
      <alignment horizontal="center" vertical="center" wrapText="1"/>
      <protection locked="0"/>
    </xf>
    <xf numFmtId="14" fontId="8" fillId="7" borderId="3" xfId="0" applyNumberFormat="1" applyFont="1" applyFill="1" applyBorder="1" applyAlignment="1">
      <alignment horizontal="center" vertical="center" wrapText="1"/>
    </xf>
    <xf numFmtId="14" fontId="8" fillId="7" borderId="3" xfId="0" applyNumberFormat="1" applyFont="1" applyFill="1" applyBorder="1" applyAlignment="1" applyProtection="1">
      <alignment horizontal="center" vertical="center" wrapText="1"/>
      <protection locked="0"/>
    </xf>
    <xf numFmtId="0" fontId="0" fillId="0" borderId="0" xfId="0" applyFont="1"/>
    <xf numFmtId="0" fontId="8" fillId="4" borderId="6" xfId="0" applyFont="1" applyFill="1" applyBorder="1" applyAlignment="1">
      <alignment horizontal="center" vertical="center" wrapText="1"/>
    </xf>
    <xf numFmtId="0" fontId="8" fillId="4" borderId="6" xfId="0" applyFont="1" applyFill="1" applyBorder="1" applyAlignment="1">
      <alignment horizontal="center" vertical="top" wrapText="1"/>
    </xf>
    <xf numFmtId="0" fontId="8" fillId="4" borderId="8" xfId="0" applyFont="1" applyFill="1" applyBorder="1" applyAlignment="1" applyProtection="1">
      <alignment horizontal="justify" vertical="top" wrapText="1"/>
      <protection locked="0"/>
    </xf>
    <xf numFmtId="0" fontId="8" fillId="4" borderId="8" xfId="0" applyFont="1" applyFill="1" applyBorder="1" applyAlignment="1">
      <alignment horizontal="justify" vertical="top"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20" fillId="0" borderId="0" xfId="0" applyFont="1"/>
    <xf numFmtId="0" fontId="21" fillId="3" borderId="2" xfId="0" applyFont="1" applyFill="1" applyBorder="1" applyAlignment="1" applyProtection="1">
      <alignment vertical="center"/>
      <protection locked="0"/>
    </xf>
    <xf numFmtId="0" fontId="21" fillId="0" borderId="0" xfId="0" applyFont="1"/>
    <xf numFmtId="0" fontId="8" fillId="4" borderId="11" xfId="8" applyFont="1" applyFill="1" applyBorder="1" applyAlignment="1" applyProtection="1">
      <alignment horizontal="justify" vertical="top" wrapText="1"/>
      <protection locked="0"/>
    </xf>
    <xf numFmtId="0" fontId="8" fillId="4" borderId="12" xfId="8" applyFont="1" applyFill="1" applyBorder="1" applyAlignment="1" applyProtection="1">
      <alignment horizontal="justify" vertical="top" wrapText="1"/>
      <protection locked="0"/>
    </xf>
    <xf numFmtId="0" fontId="8" fillId="4" borderId="12" xfId="0" applyFont="1" applyFill="1" applyBorder="1" applyAlignment="1" applyProtection="1">
      <alignment horizontal="center" vertical="center" wrapText="1"/>
      <protection locked="0"/>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top" wrapText="1"/>
    </xf>
    <xf numFmtId="0" fontId="11" fillId="4" borderId="12" xfId="0" applyFont="1" applyFill="1" applyBorder="1" applyAlignment="1" applyProtection="1">
      <alignment horizontal="center" vertical="center" wrapText="1"/>
      <protection locked="0"/>
    </xf>
    <xf numFmtId="0" fontId="8" fillId="0" borderId="12" xfId="0" applyFont="1" applyFill="1" applyBorder="1" applyAlignment="1">
      <alignment horizontal="center" vertical="top" wrapText="1"/>
    </xf>
    <xf numFmtId="0" fontId="8" fillId="4" borderId="12" xfId="3" applyFont="1" applyFill="1" applyBorder="1" applyAlignment="1">
      <alignment horizontal="center" vertical="center" wrapText="1"/>
    </xf>
    <xf numFmtId="0" fontId="7" fillId="4" borderId="12"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13" fillId="4" borderId="12" xfId="0" applyFont="1" applyFill="1" applyBorder="1" applyAlignment="1">
      <alignment horizontal="center" vertical="top" wrapText="1"/>
    </xf>
    <xf numFmtId="0" fontId="8" fillId="4" borderId="11" xfId="0" applyFont="1" applyFill="1" applyBorder="1" applyAlignment="1">
      <alignment horizontal="center" vertical="top" wrapText="1"/>
    </xf>
    <xf numFmtId="3" fontId="8" fillId="7" borderId="12" xfId="3" applyNumberFormat="1" applyFont="1" applyFill="1" applyBorder="1" applyAlignment="1">
      <alignment horizontal="center" vertical="top" wrapText="1"/>
    </xf>
    <xf numFmtId="3" fontId="8" fillId="4" borderId="12" xfId="3" applyNumberFormat="1" applyFont="1" applyFill="1" applyBorder="1" applyAlignment="1">
      <alignment horizontal="center" vertical="top" wrapText="1"/>
    </xf>
    <xf numFmtId="0" fontId="8" fillId="7" borderId="12" xfId="8" applyFont="1" applyFill="1" applyBorder="1" applyAlignment="1" applyProtection="1">
      <alignment horizontal="center" vertical="top" wrapText="1"/>
      <protection locked="0"/>
    </xf>
    <xf numFmtId="0" fontId="8" fillId="4" borderId="12" xfId="1" applyFont="1" applyFill="1" applyBorder="1" applyAlignment="1" applyProtection="1">
      <alignment horizontal="center" vertical="top" wrapText="1"/>
      <protection locked="0"/>
    </xf>
    <xf numFmtId="3" fontId="8" fillId="0" borderId="12" xfId="3" applyNumberFormat="1" applyFont="1" applyFill="1" applyBorder="1" applyAlignment="1">
      <alignment horizontal="center" vertical="top" wrapText="1"/>
    </xf>
    <xf numFmtId="0" fontId="8" fillId="7" borderId="12" xfId="0" applyFont="1" applyFill="1" applyBorder="1" applyAlignment="1" applyProtection="1">
      <alignment horizontal="center" vertical="top" wrapText="1"/>
      <protection locked="0"/>
    </xf>
    <xf numFmtId="3" fontId="8" fillId="7" borderId="12" xfId="3" applyNumberFormat="1" applyFont="1" applyFill="1" applyBorder="1" applyAlignment="1">
      <alignment horizontal="center" vertical="center" wrapText="1"/>
    </xf>
    <xf numFmtId="3" fontId="8" fillId="4" borderId="12" xfId="0" applyNumberFormat="1" applyFont="1" applyFill="1" applyBorder="1" applyAlignment="1" applyProtection="1">
      <alignment horizontal="center" vertical="top" wrapText="1"/>
      <protection locked="0"/>
    </xf>
    <xf numFmtId="0" fontId="8" fillId="7" borderId="11" xfId="8" applyFont="1" applyFill="1" applyBorder="1" applyAlignment="1" applyProtection="1">
      <alignment horizontal="justify" vertical="top" wrapText="1"/>
      <protection locked="0"/>
    </xf>
    <xf numFmtId="3" fontId="8" fillId="4" borderId="12" xfId="0" applyNumberFormat="1" applyFont="1" applyFill="1" applyBorder="1" applyAlignment="1" applyProtection="1">
      <alignment horizontal="center" vertical="center" wrapText="1"/>
      <protection locked="0"/>
    </xf>
    <xf numFmtId="0" fontId="8" fillId="7" borderId="12" xfId="0" applyFont="1" applyFill="1" applyBorder="1" applyAlignment="1">
      <alignment horizontal="center" vertical="top" wrapText="1"/>
    </xf>
    <xf numFmtId="3" fontId="8" fillId="4" borderId="12" xfId="9" applyNumberFormat="1" applyFont="1" applyFill="1" applyBorder="1" applyAlignment="1" applyProtection="1">
      <alignment horizontal="center" vertical="center" wrapText="1"/>
      <protection locked="0"/>
    </xf>
    <xf numFmtId="0" fontId="3" fillId="2" borderId="14" xfId="0" applyFont="1" applyFill="1" applyBorder="1" applyAlignment="1">
      <alignment horizontal="center" vertical="center"/>
    </xf>
    <xf numFmtId="0" fontId="8" fillId="4" borderId="15" xfId="0" applyFont="1" applyFill="1" applyBorder="1" applyAlignment="1">
      <alignment horizontal="justify" vertical="top" wrapText="1"/>
    </xf>
    <xf numFmtId="0" fontId="8" fillId="5" borderId="15"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4" borderId="15" xfId="0" applyFont="1" applyFill="1" applyBorder="1" applyAlignment="1" applyProtection="1">
      <alignment horizontal="justify" vertical="top" wrapText="1"/>
      <protection locked="0"/>
    </xf>
    <xf numFmtId="0" fontId="8" fillId="4" borderId="15" xfId="1" applyFont="1" applyFill="1" applyBorder="1" applyAlignment="1" applyProtection="1">
      <alignment horizontal="justify" vertical="top" wrapText="1"/>
      <protection locked="0"/>
    </xf>
    <xf numFmtId="1" fontId="8" fillId="4" borderId="15" xfId="0" applyNumberFormat="1" applyFont="1" applyFill="1" applyBorder="1" applyAlignment="1">
      <alignment horizontal="justify" vertical="top" wrapText="1"/>
    </xf>
    <xf numFmtId="0" fontId="8" fillId="7" borderId="15" xfId="0" applyFont="1" applyFill="1" applyBorder="1" applyAlignment="1" applyProtection="1">
      <alignment horizontal="justify" vertical="top" wrapText="1"/>
      <protection locked="0"/>
    </xf>
    <xf numFmtId="0" fontId="8" fillId="7" borderId="15" xfId="0" applyFont="1" applyFill="1" applyBorder="1"/>
    <xf numFmtId="0" fontId="8" fillId="7" borderId="15" xfId="0" applyFont="1" applyFill="1" applyBorder="1" applyAlignment="1">
      <alignment horizontal="justify" vertical="top" wrapText="1"/>
    </xf>
    <xf numFmtId="0" fontId="8" fillId="4" borderId="15" xfId="0" applyFont="1" applyFill="1" applyBorder="1" applyAlignment="1">
      <alignment horizontal="left" vertical="center" wrapText="1"/>
    </xf>
    <xf numFmtId="0" fontId="8" fillId="4" borderId="15" xfId="0" applyFont="1" applyFill="1" applyBorder="1" applyAlignment="1">
      <alignment horizontal="left" vertical="top" wrapText="1"/>
    </xf>
    <xf numFmtId="0" fontId="8" fillId="7" borderId="15" xfId="3" applyFont="1" applyFill="1" applyBorder="1" applyAlignment="1">
      <alignment horizontal="justify" vertical="top" wrapText="1"/>
    </xf>
    <xf numFmtId="0" fontId="8" fillId="7" borderId="15" xfId="8" applyFont="1" applyFill="1" applyBorder="1" applyAlignment="1" applyProtection="1">
      <alignment horizontal="justify" vertical="top" wrapText="1"/>
      <protection locked="0"/>
    </xf>
    <xf numFmtId="0" fontId="8" fillId="7" borderId="15" xfId="1" applyFont="1" applyFill="1" applyBorder="1" applyAlignment="1" applyProtection="1">
      <alignment horizontal="justify" vertical="top" wrapText="1"/>
      <protection locked="0"/>
    </xf>
    <xf numFmtId="0" fontId="8" fillId="4" borderId="15" xfId="3" applyFont="1" applyFill="1" applyBorder="1" applyAlignment="1">
      <alignment horizontal="justify" vertical="top" wrapText="1"/>
    </xf>
    <xf numFmtId="0" fontId="8" fillId="4" borderId="15" xfId="0" applyFont="1" applyFill="1" applyBorder="1" applyAlignment="1">
      <alignment horizontal="center" vertical="center" wrapText="1"/>
    </xf>
    <xf numFmtId="0" fontId="8" fillId="7" borderId="15" xfId="0" applyFont="1" applyFill="1" applyBorder="1" applyAlignment="1">
      <alignment horizontal="left" vertical="top" wrapText="1"/>
    </xf>
    <xf numFmtId="0" fontId="0" fillId="0" borderId="2" xfId="0" applyFill="1" applyBorder="1" applyAlignment="1" applyProtection="1">
      <alignment vertical="center"/>
      <protection locked="0"/>
    </xf>
    <xf numFmtId="0" fontId="0" fillId="0" borderId="0" xfId="0" applyFill="1"/>
    <xf numFmtId="3" fontId="8" fillId="0" borderId="3" xfId="0" applyNumberFormat="1" applyFont="1" applyFill="1" applyBorder="1" applyAlignment="1" applyProtection="1">
      <alignment vertical="top" wrapText="1"/>
      <protection locked="0"/>
    </xf>
    <xf numFmtId="0" fontId="8" fillId="0" borderId="3" xfId="0" applyFont="1" applyFill="1" applyBorder="1" applyAlignment="1">
      <alignment horizontal="left" vertical="center" wrapText="1"/>
    </xf>
    <xf numFmtId="0" fontId="8" fillId="5" borderId="9" xfId="0" applyFont="1" applyFill="1" applyBorder="1" applyAlignment="1" applyProtection="1">
      <alignment horizontal="center" vertical="center" wrapText="1"/>
      <protection locked="0"/>
    </xf>
    <xf numFmtId="0" fontId="0" fillId="8" borderId="2" xfId="0" applyFill="1" applyBorder="1" applyAlignment="1" applyProtection="1">
      <alignment vertical="center"/>
      <protection locked="0"/>
    </xf>
    <xf numFmtId="14" fontId="8" fillId="6" borderId="3" xfId="0" applyNumberFormat="1" applyFont="1" applyFill="1" applyBorder="1" applyAlignment="1">
      <alignment horizontal="center" vertical="center" wrapText="1"/>
    </xf>
    <xf numFmtId="3" fontId="8" fillId="5" borderId="9" xfId="0" applyNumberFormat="1" applyFont="1" applyFill="1" applyBorder="1" applyAlignment="1" applyProtection="1">
      <alignment horizontal="center" vertical="center" wrapText="1"/>
      <protection locked="0"/>
    </xf>
    <xf numFmtId="4" fontId="8" fillId="5" borderId="13"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165" fontId="8" fillId="0" borderId="9" xfId="0" applyNumberFormat="1" applyFont="1" applyFill="1" applyBorder="1" applyAlignment="1" applyProtection="1">
      <alignment horizontal="center" vertical="center" wrapText="1"/>
      <protection locked="0"/>
    </xf>
    <xf numFmtId="3" fontId="8" fillId="0" borderId="9" xfId="0" applyNumberFormat="1" applyFont="1" applyFill="1" applyBorder="1" applyAlignment="1" applyProtection="1">
      <alignment horizontal="center" vertical="center" wrapText="1"/>
      <protection locked="0"/>
    </xf>
    <xf numFmtId="4" fontId="8" fillId="0" borderId="13" xfId="0" applyNumberFormat="1" applyFont="1" applyFill="1" applyBorder="1" applyAlignment="1" applyProtection="1">
      <alignment horizontal="center" vertical="center" wrapText="1"/>
      <protection locked="0"/>
    </xf>
    <xf numFmtId="0" fontId="8" fillId="6" borderId="3" xfId="0" applyFont="1" applyFill="1" applyBorder="1" applyAlignment="1">
      <alignment horizontal="justify" vertical="top" wrapText="1"/>
    </xf>
    <xf numFmtId="0" fontId="8" fillId="6" borderId="3" xfId="0" applyFont="1" applyFill="1" applyBorder="1" applyAlignment="1" applyProtection="1">
      <alignment horizontal="center" vertical="center" wrapText="1"/>
      <protection locked="0"/>
    </xf>
    <xf numFmtId="14" fontId="8" fillId="6" borderId="3" xfId="0" applyNumberFormat="1" applyFont="1" applyFill="1" applyBorder="1" applyAlignment="1" applyProtection="1">
      <alignment horizontal="center" vertical="center" wrapText="1"/>
      <protection locked="0"/>
    </xf>
    <xf numFmtId="0" fontId="7" fillId="6" borderId="3" xfId="0" applyFont="1" applyFill="1" applyBorder="1" applyAlignment="1">
      <alignment horizontal="justify" vertical="top" wrapText="1"/>
    </xf>
    <xf numFmtId="0" fontId="8" fillId="6" borderId="3" xfId="0" applyFont="1" applyFill="1" applyBorder="1" applyAlignment="1" applyProtection="1">
      <alignment horizontal="justify" vertical="top" wrapText="1"/>
      <protection locked="0"/>
    </xf>
    <xf numFmtId="0" fontId="8" fillId="6" borderId="15" xfId="0" applyFont="1" applyFill="1" applyBorder="1" applyAlignment="1">
      <alignment horizontal="justify" vertical="top" wrapText="1"/>
    </xf>
    <xf numFmtId="0" fontId="7" fillId="0" borderId="5" xfId="0" applyFont="1" applyFill="1" applyBorder="1" applyAlignment="1">
      <alignment horizontal="justify" vertical="top" wrapText="1"/>
    </xf>
    <xf numFmtId="0" fontId="8" fillId="0" borderId="5" xfId="0" applyFont="1" applyFill="1" applyBorder="1" applyAlignment="1" applyProtection="1">
      <alignment horizontal="justify" vertical="top" wrapText="1"/>
      <protection locked="0"/>
    </xf>
    <xf numFmtId="14" fontId="8" fillId="0" borderId="3"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center" vertical="center" wrapText="1"/>
    </xf>
    <xf numFmtId="0" fontId="8" fillId="5" borderId="5" xfId="8" applyFont="1" applyFill="1" applyBorder="1" applyAlignment="1" applyProtection="1">
      <alignment horizontal="justify" vertical="top" wrapText="1"/>
      <protection locked="0"/>
    </xf>
    <xf numFmtId="0" fontId="8" fillId="5" borderId="7" xfId="8" applyFont="1" applyFill="1" applyBorder="1" applyAlignment="1" applyProtection="1">
      <alignment horizontal="justify" vertical="top" wrapText="1"/>
      <protection locked="0"/>
    </xf>
    <xf numFmtId="0" fontId="5" fillId="6" borderId="3" xfId="10" applyFill="1" applyBorder="1" applyAlignment="1" applyProtection="1">
      <alignment horizontal="center" vertical="center" wrapText="1"/>
      <protection locked="0"/>
    </xf>
    <xf numFmtId="14" fontId="8" fillId="6" borderId="3" xfId="0" applyNumberFormat="1" applyFont="1" applyFill="1" applyBorder="1" applyAlignment="1">
      <alignment horizontal="center" vertical="top" wrapText="1"/>
    </xf>
    <xf numFmtId="1" fontId="8" fillId="6" borderId="3" xfId="0" applyNumberFormat="1" applyFont="1" applyFill="1" applyBorder="1" applyAlignment="1">
      <alignment horizontal="center" vertical="center"/>
    </xf>
    <xf numFmtId="0" fontId="8" fillId="6" borderId="12" xfId="8" applyFont="1" applyFill="1" applyBorder="1" applyAlignment="1" applyProtection="1">
      <alignment horizontal="justify" vertical="top" wrapText="1"/>
      <protection locked="0"/>
    </xf>
    <xf numFmtId="0" fontId="0" fillId="9" borderId="2" xfId="0" applyFill="1" applyBorder="1" applyAlignment="1" applyProtection="1">
      <alignment vertical="center"/>
      <protection locked="0"/>
    </xf>
    <xf numFmtId="0" fontId="8" fillId="9" borderId="15" xfId="0" applyFont="1" applyFill="1" applyBorder="1" applyAlignment="1">
      <alignment horizontal="justify" vertical="top" wrapText="1"/>
    </xf>
    <xf numFmtId="0" fontId="3" fillId="2" borderId="1" xfId="0" applyFont="1" applyFill="1" applyBorder="1" applyAlignment="1">
      <alignment horizontal="center" vertical="center"/>
    </xf>
    <xf numFmtId="0" fontId="20" fillId="0" borderId="0" xfId="0" applyFont="1"/>
    <xf numFmtId="0" fontId="8" fillId="9" borderId="5" xfId="0" applyFont="1" applyFill="1" applyBorder="1" applyAlignment="1">
      <alignment horizontal="center" vertical="center" wrapText="1"/>
    </xf>
    <xf numFmtId="0" fontId="8" fillId="9" borderId="3" xfId="0" applyFont="1" applyFill="1" applyBorder="1" applyAlignment="1">
      <alignment horizontal="justify" vertical="top" wrapText="1"/>
    </xf>
    <xf numFmtId="0" fontId="8" fillId="9" borderId="3" xfId="0" applyFont="1" applyFill="1" applyBorder="1" applyAlignment="1">
      <alignment horizontal="center" vertical="top" wrapText="1"/>
    </xf>
    <xf numFmtId="165" fontId="8" fillId="9" borderId="3" xfId="0" applyNumberFormat="1" applyFont="1" applyFill="1" applyBorder="1" applyAlignment="1">
      <alignment horizontal="center" vertical="top" wrapText="1"/>
    </xf>
    <xf numFmtId="3" fontId="8" fillId="9" borderId="3" xfId="0" applyNumberFormat="1" applyFont="1" applyFill="1" applyBorder="1" applyAlignment="1" applyProtection="1">
      <alignment horizontal="center" vertical="top" wrapText="1"/>
      <protection locked="0"/>
    </xf>
    <xf numFmtId="0" fontId="8" fillId="9" borderId="12" xfId="0" applyFont="1" applyFill="1" applyBorder="1" applyAlignment="1">
      <alignment horizontal="center" vertical="top" wrapText="1"/>
    </xf>
    <xf numFmtId="0" fontId="8" fillId="9" borderId="3" xfId="0" applyFont="1" applyFill="1" applyBorder="1" applyAlignment="1">
      <alignment horizontal="center" vertical="center" wrapText="1"/>
    </xf>
    <xf numFmtId="165" fontId="8" fillId="4" borderId="16" xfId="0" applyNumberFormat="1" applyFont="1" applyFill="1" applyBorder="1" applyAlignment="1" applyProtection="1">
      <alignment horizontal="center" vertical="center" wrapText="1"/>
      <protection locked="0"/>
    </xf>
    <xf numFmtId="0" fontId="8" fillId="0" borderId="5" xfId="0" applyFont="1" applyFill="1" applyBorder="1" applyAlignment="1">
      <alignment horizontal="left" vertical="top" wrapText="1"/>
    </xf>
    <xf numFmtId="0" fontId="8" fillId="0" borderId="5" xfId="0" applyFont="1" applyFill="1" applyBorder="1" applyAlignment="1">
      <alignment horizontal="left" vertical="center" wrapText="1"/>
    </xf>
    <xf numFmtId="165" fontId="8"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3" xfId="2" applyFont="1" applyFill="1" applyBorder="1" applyAlignment="1" applyProtection="1">
      <alignment horizontal="justify" vertical="top" wrapText="1"/>
      <protection locked="0"/>
    </xf>
    <xf numFmtId="0" fontId="8" fillId="0" borderId="3" xfId="1" applyFont="1" applyFill="1" applyBorder="1" applyAlignment="1" applyProtection="1">
      <alignment horizontal="justify" vertical="top" wrapText="1"/>
      <protection locked="0"/>
    </xf>
    <xf numFmtId="0" fontId="8" fillId="0" borderId="15" xfId="6" applyFont="1" applyFill="1" applyBorder="1" applyAlignment="1">
      <alignment horizontal="justify" vertical="top" wrapText="1"/>
    </xf>
    <xf numFmtId="164" fontId="8" fillId="0" borderId="3" xfId="0" applyNumberFormat="1" applyFont="1" applyFill="1" applyBorder="1" applyAlignment="1" applyProtection="1">
      <alignment horizontal="center" vertical="top" wrapText="1"/>
      <protection locked="0"/>
    </xf>
    <xf numFmtId="0" fontId="8" fillId="0" borderId="12" xfId="0" applyFont="1" applyFill="1" applyBorder="1" applyAlignment="1" applyProtection="1">
      <alignment horizontal="center" vertical="top" wrapText="1"/>
      <protection locked="0"/>
    </xf>
    <xf numFmtId="0" fontId="8" fillId="0" borderId="3" xfId="0" applyFont="1" applyFill="1" applyBorder="1" applyAlignment="1" applyProtection="1">
      <alignment horizontal="justify" vertical="center" wrapText="1"/>
      <protection locked="0"/>
    </xf>
    <xf numFmtId="0" fontId="8" fillId="0" borderId="5" xfId="0" applyFont="1" applyFill="1" applyBorder="1" applyAlignment="1">
      <alignment horizontal="justify" vertical="top" wrapText="1"/>
    </xf>
    <xf numFmtId="0" fontId="8" fillId="0" borderId="3" xfId="8" applyFont="1" applyFill="1" applyBorder="1" applyAlignment="1">
      <alignment horizontal="justify" vertical="top" wrapText="1"/>
    </xf>
    <xf numFmtId="0" fontId="8" fillId="0" borderId="3" xfId="8" applyFont="1" applyFill="1" applyBorder="1" applyAlignment="1" applyProtection="1">
      <alignment horizontal="justify" vertical="center" wrapText="1"/>
      <protection locked="0"/>
    </xf>
    <xf numFmtId="0" fontId="8" fillId="0" borderId="3" xfId="1" applyFont="1" applyFill="1" applyBorder="1" applyAlignment="1" applyProtection="1">
      <alignment horizontal="center" vertical="top" wrapText="1"/>
      <protection locked="0"/>
    </xf>
    <xf numFmtId="0" fontId="8" fillId="0" borderId="15" xfId="3" applyFont="1" applyFill="1" applyBorder="1" applyAlignment="1">
      <alignment horizontal="justify" vertical="top" wrapText="1"/>
    </xf>
    <xf numFmtId="0" fontId="8" fillId="0" borderId="3" xfId="8" applyFont="1" applyFill="1" applyBorder="1" applyAlignment="1" applyProtection="1">
      <alignment horizontal="justify" vertical="top" wrapText="1"/>
      <protection locked="0"/>
    </xf>
    <xf numFmtId="0" fontId="5" fillId="0" borderId="3" xfId="9" applyFont="1" applyFill="1" applyBorder="1" applyAlignment="1" applyProtection="1">
      <alignment horizontal="left" vertical="center" wrapText="1"/>
      <protection locked="0"/>
    </xf>
    <xf numFmtId="0" fontId="8" fillId="0" borderId="5" xfId="8" applyFont="1" applyFill="1" applyBorder="1" applyAlignment="1" applyProtection="1">
      <alignment horizontal="justify" vertical="top" wrapText="1"/>
      <protection locked="0"/>
    </xf>
    <xf numFmtId="0" fontId="8" fillId="0" borderId="7" xfId="8" applyFont="1" applyFill="1" applyBorder="1" applyAlignment="1" applyProtection="1">
      <alignment horizontal="justify" vertical="top" wrapText="1"/>
      <protection locked="0"/>
    </xf>
    <xf numFmtId="0" fontId="5" fillId="0" borderId="3" xfId="10" applyFill="1" applyBorder="1" applyAlignment="1" applyProtection="1">
      <alignment horizontal="center" vertical="center" wrapText="1"/>
      <protection locked="0"/>
    </xf>
    <xf numFmtId="164" fontId="5" fillId="0" borderId="8" xfId="9" applyNumberFormat="1" applyFill="1" applyBorder="1" applyAlignment="1" applyProtection="1">
      <alignment horizontal="center" vertical="center" wrapText="1"/>
      <protection locked="0"/>
    </xf>
    <xf numFmtId="1" fontId="8" fillId="0" borderId="3" xfId="0" applyNumberFormat="1" applyFont="1" applyFill="1" applyBorder="1" applyAlignment="1">
      <alignment horizontal="center" vertical="center"/>
    </xf>
    <xf numFmtId="1" fontId="5" fillId="0" borderId="12" xfId="9" applyNumberFormat="1" applyFill="1" applyBorder="1" applyAlignment="1" applyProtection="1">
      <alignment horizontal="center" vertical="center" wrapText="1"/>
      <protection locked="0"/>
    </xf>
    <xf numFmtId="0" fontId="8" fillId="0" borderId="11" xfId="8" applyFont="1" applyFill="1" applyBorder="1" applyAlignment="1" applyProtection="1">
      <alignment horizontal="justify" vertical="top" wrapText="1"/>
      <protection locked="0"/>
    </xf>
    <xf numFmtId="0" fontId="8" fillId="0" borderId="8" xfId="0" applyFont="1" applyFill="1" applyBorder="1" applyAlignment="1" applyProtection="1">
      <alignment horizontal="center" vertical="center" wrapText="1"/>
      <protection locked="0"/>
    </xf>
    <xf numFmtId="165" fontId="8" fillId="0" borderId="3" xfId="0" applyNumberFormat="1" applyFont="1" applyFill="1" applyBorder="1" applyAlignment="1" applyProtection="1">
      <alignment horizontal="center" vertical="center" wrapText="1"/>
      <protection locked="0"/>
    </xf>
    <xf numFmtId="3" fontId="8" fillId="0" borderId="3" xfId="0" applyNumberFormat="1"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9" fontId="8" fillId="0" borderId="3" xfId="0" applyNumberFormat="1" applyFont="1" applyFill="1" applyBorder="1" applyAlignment="1" applyProtection="1">
      <alignment horizontal="center" vertical="center" wrapText="1"/>
      <protection locked="0"/>
    </xf>
    <xf numFmtId="0" fontId="8" fillId="0" borderId="8" xfId="0" applyFont="1" applyFill="1" applyBorder="1" applyAlignment="1">
      <alignment horizontal="justify" vertical="top" wrapText="1"/>
    </xf>
    <xf numFmtId="165" fontId="8" fillId="0" borderId="3" xfId="0" applyNumberFormat="1" applyFont="1" applyFill="1" applyBorder="1" applyAlignment="1" applyProtection="1">
      <alignment horizontal="center" vertical="top" wrapText="1"/>
      <protection locked="0"/>
    </xf>
    <xf numFmtId="3" fontId="8" fillId="0" borderId="3" xfId="0" applyNumberFormat="1" applyFont="1" applyFill="1" applyBorder="1" applyAlignment="1" applyProtection="1">
      <alignment vertical="center" wrapText="1"/>
      <protection locked="0"/>
    </xf>
    <xf numFmtId="0" fontId="16" fillId="0" borderId="3" xfId="0" applyFont="1" applyFill="1" applyBorder="1" applyAlignment="1">
      <alignment horizontal="justify" vertical="top" wrapText="1"/>
    </xf>
    <xf numFmtId="3" fontId="8" fillId="0" borderId="12" xfId="0" applyNumberFormat="1" applyFont="1" applyFill="1" applyBorder="1" applyAlignment="1" applyProtection="1">
      <alignment horizontal="center" vertical="center" wrapText="1"/>
      <protection locked="0"/>
    </xf>
    <xf numFmtId="0" fontId="8" fillId="0" borderId="3" xfId="11" applyFont="1" applyFill="1" applyBorder="1" applyAlignment="1" applyProtection="1">
      <alignment horizontal="justify" vertical="center" wrapText="1"/>
      <protection locked="0"/>
    </xf>
    <xf numFmtId="0" fontId="8" fillId="0" borderId="3" xfId="11" applyFont="1" applyFill="1" applyBorder="1" applyAlignment="1">
      <alignment horizontal="center" vertical="center" wrapText="1"/>
    </xf>
    <xf numFmtId="0" fontId="8" fillId="0" borderId="3" xfId="11" applyFont="1" applyFill="1" applyBorder="1" applyAlignment="1" applyProtection="1">
      <alignment horizontal="center" vertical="center" wrapText="1"/>
      <protection locked="0"/>
    </xf>
    <xf numFmtId="9" fontId="8" fillId="0" borderId="3" xfId="11" applyNumberFormat="1" applyFont="1" applyFill="1" applyBorder="1" applyAlignment="1" applyProtection="1">
      <alignment horizontal="center" vertical="center" wrapText="1"/>
      <protection locked="0"/>
    </xf>
    <xf numFmtId="165" fontId="8" fillId="0" borderId="3" xfId="11" applyNumberFormat="1" applyFont="1" applyFill="1" applyBorder="1" applyAlignment="1">
      <alignment horizontal="center" vertical="center" wrapText="1"/>
    </xf>
    <xf numFmtId="3" fontId="8" fillId="0" borderId="3" xfId="11" applyNumberFormat="1" applyFont="1" applyFill="1" applyBorder="1" applyAlignment="1" applyProtection="1">
      <alignment horizontal="center" vertical="center" wrapText="1"/>
      <protection locked="0"/>
    </xf>
    <xf numFmtId="3" fontId="8" fillId="0" borderId="12" xfId="11" applyNumberFormat="1" applyFont="1" applyFill="1" applyBorder="1" applyAlignment="1" applyProtection="1">
      <alignment horizontal="center" vertical="center" wrapText="1"/>
      <protection locked="0"/>
    </xf>
    <xf numFmtId="0" fontId="8" fillId="0" borderId="9"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pplyProtection="1">
      <alignment horizontal="center" vertical="center" wrapText="1"/>
      <protection locked="0"/>
    </xf>
    <xf numFmtId="14" fontId="8" fillId="0" borderId="3" xfId="0" applyNumberFormat="1" applyFont="1" applyFill="1" applyBorder="1" applyAlignment="1">
      <alignment horizontal="center" vertical="center" wrapText="1"/>
    </xf>
    <xf numFmtId="0" fontId="8" fillId="0" borderId="5" xfId="9" applyFont="1" applyFill="1" applyBorder="1" applyAlignment="1" applyProtection="1">
      <alignment horizontal="center" vertical="center" wrapText="1"/>
      <protection locked="0"/>
    </xf>
    <xf numFmtId="0" fontId="8" fillId="0" borderId="5" xfId="9" applyFont="1" applyFill="1" applyBorder="1" applyAlignment="1">
      <alignment horizontal="center" vertical="center" wrapText="1"/>
    </xf>
    <xf numFmtId="0" fontId="8" fillId="0" borderId="3" xfId="9" applyFont="1" applyFill="1" applyBorder="1" applyAlignment="1">
      <alignment horizontal="center" vertical="center" wrapText="1"/>
    </xf>
    <xf numFmtId="9" fontId="8" fillId="0" borderId="3" xfId="9" applyNumberFormat="1" applyFont="1" applyFill="1" applyBorder="1" applyAlignment="1">
      <alignment horizontal="center" vertical="center" wrapText="1"/>
    </xf>
    <xf numFmtId="165" fontId="8" fillId="0" borderId="3" xfId="9" applyNumberFormat="1" applyFont="1" applyFill="1" applyBorder="1" applyAlignment="1">
      <alignment horizontal="center" vertical="center" wrapText="1"/>
    </xf>
    <xf numFmtId="3" fontId="8" fillId="0" borderId="3" xfId="9" applyNumberFormat="1" applyFont="1" applyFill="1" applyBorder="1" applyAlignment="1" applyProtection="1">
      <alignment horizontal="center" vertical="center" wrapText="1"/>
      <protection locked="0"/>
    </xf>
    <xf numFmtId="3" fontId="8" fillId="0" borderId="12" xfId="9" applyNumberFormat="1" applyFont="1" applyFill="1" applyBorder="1" applyAlignment="1" applyProtection="1">
      <alignment horizontal="center" vertical="center" wrapText="1"/>
      <protection locked="0"/>
    </xf>
    <xf numFmtId="166" fontId="8" fillId="0" borderId="12"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justify" vertical="top" wrapText="1"/>
    </xf>
    <xf numFmtId="4" fontId="13" fillId="0" borderId="13" xfId="0" applyNumberFormat="1" applyFont="1" applyFill="1" applyBorder="1" applyAlignment="1" applyProtection="1">
      <alignment horizontal="center" vertical="center" wrapText="1"/>
      <protection locked="0"/>
    </xf>
    <xf numFmtId="0" fontId="17" fillId="0" borderId="3" xfId="0" applyFont="1" applyFill="1" applyBorder="1" applyAlignment="1" applyProtection="1">
      <alignment horizontal="justify" vertical="top" wrapText="1"/>
      <protection locked="0"/>
    </xf>
    <xf numFmtId="0" fontId="2"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center" wrapText="1"/>
    </xf>
    <xf numFmtId="0" fontId="2" fillId="0" borderId="3" xfId="0" applyFont="1" applyFill="1" applyBorder="1" applyAlignment="1" applyProtection="1">
      <alignment horizontal="justify" vertical="center" wrapText="1"/>
      <protection locked="0"/>
    </xf>
    <xf numFmtId="0" fontId="2" fillId="0" borderId="0" xfId="0" applyFont="1" applyFill="1" applyAlignment="1">
      <alignment vertical="center" wrapText="1"/>
    </xf>
    <xf numFmtId="164" fontId="2" fillId="0" borderId="3" xfId="0" applyNumberFormat="1" applyFont="1" applyFill="1" applyBorder="1" applyAlignment="1" applyProtection="1">
      <alignment horizontal="center" vertical="center" wrapText="1"/>
      <protection locked="0"/>
    </xf>
    <xf numFmtId="1" fontId="2" fillId="0" borderId="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5" xfId="0" applyFont="1" applyFill="1" applyBorder="1" applyAlignment="1" applyProtection="1">
      <alignment vertical="center" wrapText="1"/>
      <protection locked="0"/>
    </xf>
    <xf numFmtId="0" fontId="2" fillId="0" borderId="12" xfId="0" applyFont="1" applyFill="1" applyBorder="1" applyAlignment="1">
      <alignment vertical="center" wrapText="1"/>
    </xf>
    <xf numFmtId="0" fontId="2" fillId="0" borderId="12" xfId="0" applyFont="1" applyFill="1" applyBorder="1" applyAlignment="1" applyProtection="1">
      <alignment vertical="center" wrapText="1"/>
      <protection locked="0"/>
    </xf>
    <xf numFmtId="0" fontId="2" fillId="0" borderId="1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justify" vertical="center" wrapText="1"/>
      <protection locked="0"/>
    </xf>
    <xf numFmtId="9" fontId="2" fillId="0" borderId="3" xfId="0" applyNumberFormat="1" applyFont="1" applyFill="1" applyBorder="1" applyAlignment="1" applyProtection="1">
      <alignment horizontal="center" vertical="center" wrapText="1"/>
      <protection locked="0"/>
    </xf>
    <xf numFmtId="164" fontId="2" fillId="0" borderId="1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justify" vertical="center" wrapText="1"/>
      <protection locked="0"/>
    </xf>
    <xf numFmtId="0" fontId="2" fillId="0" borderId="3" xfId="0" applyFont="1" applyFill="1" applyBorder="1" applyAlignment="1">
      <alignment vertical="center" wrapText="1"/>
    </xf>
    <xf numFmtId="0" fontId="2" fillId="0" borderId="3" xfId="0" applyFont="1" applyFill="1" applyBorder="1" applyAlignment="1" applyProtection="1">
      <alignment horizontal="justify" vertical="top" wrapText="1"/>
      <protection locked="0"/>
    </xf>
    <xf numFmtId="0" fontId="1" fillId="0" borderId="5" xfId="0" applyFont="1" applyFill="1" applyBorder="1" applyAlignment="1" applyProtection="1">
      <alignment horizontal="justify" vertical="top" wrapText="1"/>
      <protection locked="0"/>
    </xf>
    <xf numFmtId="0" fontId="2" fillId="0" borderId="5" xfId="0" applyFont="1" applyFill="1" applyBorder="1" applyAlignment="1" applyProtection="1">
      <alignment horizontal="justify" vertical="top" wrapText="1"/>
      <protection locked="0"/>
    </xf>
    <xf numFmtId="0" fontId="2" fillId="0" borderId="3" xfId="0" applyFont="1" applyFill="1" applyBorder="1" applyAlignment="1" applyProtection="1">
      <alignment horizontal="center" vertical="top" wrapText="1"/>
      <protection locked="0"/>
    </xf>
    <xf numFmtId="164" fontId="2" fillId="0" borderId="3" xfId="0" applyNumberFormat="1"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top" wrapText="1"/>
      <protection locked="0"/>
    </xf>
    <xf numFmtId="0" fontId="2" fillId="0" borderId="15" xfId="0" applyFont="1" applyFill="1" applyBorder="1" applyAlignment="1">
      <alignment horizontal="justify" vertical="top" wrapText="1"/>
    </xf>
    <xf numFmtId="0" fontId="1" fillId="0" borderId="3" xfId="0" applyFont="1" applyFill="1" applyBorder="1" applyAlignment="1" applyProtection="1">
      <alignment horizontal="justify" vertical="top" wrapText="1"/>
      <protection locked="0"/>
    </xf>
    <xf numFmtId="0" fontId="2" fillId="0" borderId="3" xfId="0" applyNumberFormat="1" applyFont="1" applyFill="1" applyBorder="1" applyAlignment="1" applyProtection="1">
      <alignment horizontal="center" vertical="top" wrapText="1"/>
      <protection locked="0"/>
    </xf>
    <xf numFmtId="1" fontId="6"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0" fontId="2" fillId="0" borderId="3" xfId="0" applyNumberFormat="1" applyFont="1" applyFill="1" applyBorder="1" applyAlignment="1" applyProtection="1">
      <alignment horizontal="center" vertical="center" wrapText="1"/>
      <protection locked="0"/>
    </xf>
    <xf numFmtId="0" fontId="0" fillId="0" borderId="0" xfId="0" applyFont="1" applyFill="1"/>
  </cellXfs>
  <cellStyles count="12">
    <cellStyle name="Normal" xfId="0" builtinId="0"/>
    <cellStyle name="Normal 10" xfId="11"/>
    <cellStyle name="Normal 11" xfId="9"/>
    <cellStyle name="Normal 12" xfId="10"/>
    <cellStyle name="Normal 2" xfId="4"/>
    <cellStyle name="Normal 3 2 2" xfId="1"/>
    <cellStyle name="Normal 4" xfId="3"/>
    <cellStyle name="Normal 5" xfId="7"/>
    <cellStyle name="Normal 6" xfId="5"/>
    <cellStyle name="Normal 7" xfId="8"/>
    <cellStyle name="Normal 8" xfId="2"/>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51003"/>
  <sheetViews>
    <sheetView tabSelected="1" topLeftCell="C1" zoomScale="41" zoomScaleNormal="41" workbookViewId="0">
      <selection activeCell="L12" sqref="L12"/>
    </sheetView>
  </sheetViews>
  <sheetFormatPr baseColWidth="10" defaultColWidth="9.109375" defaultRowHeight="14.4" x14ac:dyDescent="0.3"/>
  <cols>
    <col min="2" max="2" width="20.77734375" customWidth="1"/>
    <col min="3" max="3" width="27" customWidth="1"/>
    <col min="4" max="4" width="21" style="121" customWidth="1"/>
    <col min="5" max="5" width="44.88671875" customWidth="1"/>
    <col min="6" max="6" width="24" customWidth="1"/>
    <col min="7" max="7" width="22" customWidth="1"/>
    <col min="8" max="8" width="31" customWidth="1"/>
    <col min="9" max="9" width="36" customWidth="1"/>
    <col min="10" max="10" width="21.33203125" customWidth="1"/>
    <col min="11" max="11" width="23.88671875" customWidth="1"/>
    <col min="12" max="12" width="40" customWidth="1"/>
    <col min="13" max="13" width="36" customWidth="1"/>
    <col min="14" max="14" width="46" customWidth="1"/>
    <col min="15" max="15" width="37.109375" customWidth="1"/>
    <col min="16" max="255" width="8" hidden="1"/>
  </cols>
  <sheetData>
    <row r="1" spans="1:15" x14ac:dyDescent="0.3">
      <c r="B1" s="4" t="s">
        <v>0</v>
      </c>
      <c r="C1" s="4">
        <v>53</v>
      </c>
      <c r="D1" s="4" t="s">
        <v>1</v>
      </c>
      <c r="E1" s="128"/>
      <c r="F1" s="128"/>
      <c r="G1" s="128"/>
      <c r="H1" s="128"/>
      <c r="I1" s="128"/>
      <c r="J1" s="128"/>
      <c r="K1" s="128"/>
      <c r="L1" s="128"/>
      <c r="M1" s="128"/>
      <c r="N1" s="128"/>
      <c r="O1" s="128"/>
    </row>
    <row r="2" spans="1:15" x14ac:dyDescent="0.3">
      <c r="B2" s="4" t="s">
        <v>2</v>
      </c>
      <c r="C2" s="4">
        <v>400</v>
      </c>
      <c r="D2" s="4" t="s">
        <v>3</v>
      </c>
      <c r="E2" s="128"/>
      <c r="F2" s="128"/>
      <c r="G2" s="128"/>
      <c r="H2" s="128"/>
      <c r="I2" s="128"/>
      <c r="J2" s="128"/>
      <c r="K2" s="128"/>
      <c r="L2" s="128"/>
      <c r="M2" s="128"/>
      <c r="N2" s="128"/>
      <c r="O2" s="128"/>
    </row>
    <row r="3" spans="1:15" x14ac:dyDescent="0.3">
      <c r="B3" s="4" t="s">
        <v>4</v>
      </c>
      <c r="C3" s="4">
        <v>1</v>
      </c>
      <c r="D3" s="128"/>
      <c r="E3" s="128"/>
      <c r="F3" s="128"/>
      <c r="G3" s="128"/>
      <c r="H3" s="128"/>
      <c r="I3" s="128"/>
      <c r="J3" s="128"/>
      <c r="K3" s="128"/>
      <c r="L3" s="128"/>
      <c r="M3" s="128"/>
      <c r="N3" s="128"/>
      <c r="O3" s="128"/>
    </row>
    <row r="4" spans="1:15" x14ac:dyDescent="0.3">
      <c r="B4" s="4" t="s">
        <v>5</v>
      </c>
      <c r="C4" s="4">
        <v>11754</v>
      </c>
      <c r="D4" s="128"/>
      <c r="E4" s="128"/>
      <c r="F4" s="128"/>
      <c r="G4" s="128"/>
      <c r="H4" s="128"/>
      <c r="I4" s="128"/>
      <c r="J4" s="128"/>
      <c r="K4" s="128"/>
      <c r="L4" s="128"/>
      <c r="M4" s="128"/>
      <c r="N4" s="128"/>
      <c r="O4" s="128"/>
    </row>
    <row r="5" spans="1:15" x14ac:dyDescent="0.3">
      <c r="B5" s="4" t="s">
        <v>6</v>
      </c>
      <c r="C5" s="3">
        <v>43465</v>
      </c>
      <c r="D5" s="128"/>
      <c r="E5" s="128"/>
      <c r="F5" s="128"/>
      <c r="G5" s="128"/>
      <c r="H5" s="128"/>
      <c r="I5" s="128"/>
      <c r="J5" s="128"/>
      <c r="K5" s="128"/>
      <c r="L5" s="128"/>
      <c r="M5" s="128"/>
      <c r="N5" s="128"/>
      <c r="O5" s="128"/>
    </row>
    <row r="6" spans="1:15" x14ac:dyDescent="0.3">
      <c r="B6" s="4" t="s">
        <v>7</v>
      </c>
      <c r="C6" s="4">
        <v>6</v>
      </c>
      <c r="D6" s="4" t="s">
        <v>8</v>
      </c>
      <c r="E6" s="128"/>
      <c r="F6" s="128"/>
      <c r="G6" s="128"/>
      <c r="H6" s="128"/>
      <c r="I6" s="128"/>
      <c r="J6" s="128"/>
      <c r="K6" s="128"/>
      <c r="L6" s="128"/>
      <c r="M6" s="128"/>
      <c r="N6" s="128"/>
      <c r="O6" s="128"/>
    </row>
    <row r="7" spans="1:15" x14ac:dyDescent="0.3">
      <c r="B7" s="128"/>
      <c r="C7" s="128"/>
      <c r="D7" s="128"/>
      <c r="E7" s="128"/>
      <c r="F7" s="128"/>
      <c r="G7" s="128"/>
      <c r="H7" s="128"/>
      <c r="I7" s="128"/>
      <c r="J7" s="128"/>
      <c r="K7" s="128"/>
      <c r="L7" s="128"/>
      <c r="M7" s="128"/>
      <c r="N7" s="128"/>
      <c r="O7" s="128"/>
    </row>
    <row r="8" spans="1:15" x14ac:dyDescent="0.3">
      <c r="A8" s="1" t="s">
        <v>9</v>
      </c>
      <c r="B8" s="205" t="s">
        <v>10</v>
      </c>
      <c r="C8" s="206"/>
      <c r="D8" s="206"/>
      <c r="E8" s="206"/>
      <c r="F8" s="206"/>
      <c r="G8" s="206"/>
      <c r="H8" s="206"/>
      <c r="I8" s="206"/>
      <c r="J8" s="206"/>
      <c r="K8" s="206"/>
      <c r="L8" s="206"/>
      <c r="M8" s="206"/>
      <c r="N8" s="206"/>
      <c r="O8" s="206"/>
    </row>
    <row r="9" spans="1:15" x14ac:dyDescent="0.3">
      <c r="B9" s="128"/>
      <c r="C9" s="4">
        <v>4</v>
      </c>
      <c r="D9" s="4">
        <v>8</v>
      </c>
      <c r="E9" s="4">
        <v>12</v>
      </c>
      <c r="F9" s="4">
        <v>16</v>
      </c>
      <c r="G9" s="4">
        <v>20</v>
      </c>
      <c r="H9" s="4">
        <v>24</v>
      </c>
      <c r="I9" s="4">
        <v>28</v>
      </c>
      <c r="J9" s="4">
        <v>31</v>
      </c>
      <c r="K9" s="4">
        <v>32</v>
      </c>
      <c r="L9" s="4">
        <v>36</v>
      </c>
      <c r="M9" s="4">
        <v>40</v>
      </c>
      <c r="N9" s="4">
        <v>44</v>
      </c>
      <c r="O9" s="4">
        <v>48</v>
      </c>
    </row>
    <row r="10" spans="1:15" ht="32.4" customHeight="1" thickBot="1" x14ac:dyDescent="0.35">
      <c r="B10" s="128"/>
      <c r="C10" s="4" t="s">
        <v>11</v>
      </c>
      <c r="D10" s="4" t="s">
        <v>12</v>
      </c>
      <c r="E10" s="4" t="s">
        <v>13</v>
      </c>
      <c r="F10" s="4" t="s">
        <v>14</v>
      </c>
      <c r="G10" s="4" t="s">
        <v>15</v>
      </c>
      <c r="H10" s="4" t="s">
        <v>16</v>
      </c>
      <c r="I10" s="4" t="s">
        <v>17</v>
      </c>
      <c r="J10" s="4" t="s">
        <v>18</v>
      </c>
      <c r="K10" s="4" t="s">
        <v>19</v>
      </c>
      <c r="L10" s="4" t="s">
        <v>20</v>
      </c>
      <c r="M10" s="4" t="s">
        <v>21</v>
      </c>
      <c r="N10" s="4" t="s">
        <v>22</v>
      </c>
      <c r="O10" s="155" t="s">
        <v>23</v>
      </c>
    </row>
    <row r="11" spans="1:15" ht="195" thickBot="1" x14ac:dyDescent="0.35">
      <c r="A11" s="1">
        <v>1</v>
      </c>
      <c r="B11" t="s">
        <v>24</v>
      </c>
      <c r="C11" s="2" t="s">
        <v>27</v>
      </c>
      <c r="D11" s="8" t="s">
        <v>28</v>
      </c>
      <c r="E11" s="5" t="s">
        <v>2213</v>
      </c>
      <c r="F11" s="6" t="s">
        <v>29</v>
      </c>
      <c r="G11" s="5" t="s">
        <v>30</v>
      </c>
      <c r="H11" s="5" t="s">
        <v>31</v>
      </c>
      <c r="I11" s="7" t="s">
        <v>32</v>
      </c>
      <c r="J11" s="8">
        <v>12</v>
      </c>
      <c r="K11" s="9">
        <v>42736</v>
      </c>
      <c r="L11" s="9">
        <v>43100</v>
      </c>
      <c r="M11" s="10">
        <f>+($K11-$J11)/7</f>
        <v>6103.4285714285716</v>
      </c>
      <c r="N11" s="133">
        <v>12</v>
      </c>
      <c r="O11" s="156" t="s">
        <v>33</v>
      </c>
    </row>
    <row r="12" spans="1:15" ht="195" thickBot="1" x14ac:dyDescent="0.35">
      <c r="C12" s="2" t="s">
        <v>27</v>
      </c>
      <c r="D12" s="7" t="s">
        <v>34</v>
      </c>
      <c r="E12" s="5" t="s">
        <v>2215</v>
      </c>
      <c r="F12" s="5" t="s">
        <v>29</v>
      </c>
      <c r="G12" s="5" t="s">
        <v>30</v>
      </c>
      <c r="H12" s="5" t="s">
        <v>35</v>
      </c>
      <c r="I12" s="7" t="s">
        <v>32</v>
      </c>
      <c r="J12" s="8">
        <v>12</v>
      </c>
      <c r="K12" s="9">
        <v>42736</v>
      </c>
      <c r="L12" s="9">
        <v>43100</v>
      </c>
      <c r="M12" s="10">
        <f t="shared" ref="M12:M74" si="0">+($K12-$J12)/7</f>
        <v>6103.4285714285716</v>
      </c>
      <c r="N12" s="133">
        <v>12</v>
      </c>
      <c r="O12" s="156" t="s">
        <v>33</v>
      </c>
    </row>
    <row r="13" spans="1:15" ht="211.2" thickBot="1" x14ac:dyDescent="0.35">
      <c r="C13" s="2" t="s">
        <v>27</v>
      </c>
      <c r="D13" s="7" t="s">
        <v>36</v>
      </c>
      <c r="E13" s="5" t="s">
        <v>2216</v>
      </c>
      <c r="F13" s="5" t="s">
        <v>37</v>
      </c>
      <c r="G13" s="5" t="s">
        <v>38</v>
      </c>
      <c r="H13" s="5" t="s">
        <v>39</v>
      </c>
      <c r="I13" s="7" t="s">
        <v>40</v>
      </c>
      <c r="J13" s="8">
        <v>1</v>
      </c>
      <c r="K13" s="9">
        <v>42736</v>
      </c>
      <c r="L13" s="9">
        <v>43100</v>
      </c>
      <c r="M13" s="10">
        <f t="shared" si="0"/>
        <v>6105</v>
      </c>
      <c r="N13" s="133">
        <v>1</v>
      </c>
      <c r="O13" s="156" t="s">
        <v>41</v>
      </c>
    </row>
    <row r="14" spans="1:15" ht="178.8" thickBot="1" x14ac:dyDescent="0.35">
      <c r="C14" s="2" t="s">
        <v>27</v>
      </c>
      <c r="D14" s="7" t="s">
        <v>36</v>
      </c>
      <c r="E14" s="5" t="s">
        <v>2217</v>
      </c>
      <c r="F14" s="5" t="s">
        <v>37</v>
      </c>
      <c r="G14" s="5" t="s">
        <v>38</v>
      </c>
      <c r="H14" s="5" t="s">
        <v>42</v>
      </c>
      <c r="I14" s="7" t="s">
        <v>43</v>
      </c>
      <c r="J14" s="8">
        <v>12</v>
      </c>
      <c r="K14" s="9">
        <v>42736</v>
      </c>
      <c r="L14" s="9">
        <v>43100</v>
      </c>
      <c r="M14" s="10">
        <f t="shared" si="0"/>
        <v>6103.4285714285716</v>
      </c>
      <c r="N14" s="133">
        <v>12</v>
      </c>
      <c r="O14" s="156" t="s">
        <v>44</v>
      </c>
    </row>
    <row r="15" spans="1:15" ht="178.8" thickBot="1" x14ac:dyDescent="0.35">
      <c r="C15" s="2" t="s">
        <v>27</v>
      </c>
      <c r="D15" s="7" t="s">
        <v>36</v>
      </c>
      <c r="E15" s="5" t="s">
        <v>2217</v>
      </c>
      <c r="F15" s="5" t="s">
        <v>37</v>
      </c>
      <c r="G15" s="5" t="s">
        <v>38</v>
      </c>
      <c r="H15" s="5" t="s">
        <v>45</v>
      </c>
      <c r="I15" s="7" t="s">
        <v>46</v>
      </c>
      <c r="J15" s="8">
        <v>1</v>
      </c>
      <c r="K15" s="9">
        <v>42736</v>
      </c>
      <c r="L15" s="9">
        <v>43100</v>
      </c>
      <c r="M15" s="10">
        <f t="shared" si="0"/>
        <v>6105</v>
      </c>
      <c r="N15" s="133">
        <v>1</v>
      </c>
      <c r="O15" s="156" t="s">
        <v>41</v>
      </c>
    </row>
    <row r="16" spans="1:15" ht="195" thickBot="1" x14ac:dyDescent="0.35">
      <c r="C16" s="2" t="s">
        <v>27</v>
      </c>
      <c r="D16" s="7" t="s">
        <v>47</v>
      </c>
      <c r="E16" s="5" t="s">
        <v>2218</v>
      </c>
      <c r="F16" s="6" t="s">
        <v>48</v>
      </c>
      <c r="G16" s="5" t="s">
        <v>49</v>
      </c>
      <c r="H16" s="6" t="s">
        <v>50</v>
      </c>
      <c r="I16" s="8" t="s">
        <v>51</v>
      </c>
      <c r="J16" s="8">
        <v>1</v>
      </c>
      <c r="K16" s="11">
        <v>42644</v>
      </c>
      <c r="L16" s="11">
        <v>42825</v>
      </c>
      <c r="M16" s="10">
        <f t="shared" si="0"/>
        <v>6091.8571428571431</v>
      </c>
      <c r="N16" s="133">
        <v>1</v>
      </c>
      <c r="O16" s="156" t="s">
        <v>52</v>
      </c>
    </row>
    <row r="17" spans="3:15" ht="211.2" thickBot="1" x14ac:dyDescent="0.35">
      <c r="C17" s="2" t="s">
        <v>27</v>
      </c>
      <c r="D17" s="7" t="s">
        <v>53</v>
      </c>
      <c r="E17" s="5" t="s">
        <v>54</v>
      </c>
      <c r="F17" s="5" t="s">
        <v>55</v>
      </c>
      <c r="G17" s="5" t="s">
        <v>56</v>
      </c>
      <c r="H17" s="5" t="s">
        <v>57</v>
      </c>
      <c r="I17" s="12" t="s">
        <v>58</v>
      </c>
      <c r="J17" s="7">
        <v>9</v>
      </c>
      <c r="K17" s="11">
        <v>42795</v>
      </c>
      <c r="L17" s="11">
        <v>43100</v>
      </c>
      <c r="M17" s="10">
        <f t="shared" si="0"/>
        <v>6112.2857142857147</v>
      </c>
      <c r="N17" s="134">
        <v>32</v>
      </c>
      <c r="O17" s="156" t="s">
        <v>59</v>
      </c>
    </row>
    <row r="18" spans="3:15" ht="373.2" thickBot="1" x14ac:dyDescent="0.35">
      <c r="C18" s="2" t="s">
        <v>27</v>
      </c>
      <c r="D18" s="5" t="s">
        <v>60</v>
      </c>
      <c r="E18" s="5" t="s">
        <v>2219</v>
      </c>
      <c r="F18" s="5" t="s">
        <v>61</v>
      </c>
      <c r="G18" s="5" t="s">
        <v>62</v>
      </c>
      <c r="H18" s="5" t="s">
        <v>63</v>
      </c>
      <c r="I18" s="5" t="s">
        <v>64</v>
      </c>
      <c r="J18" s="12">
        <v>1</v>
      </c>
      <c r="K18" s="13">
        <v>42709</v>
      </c>
      <c r="L18" s="13">
        <v>42825</v>
      </c>
      <c r="M18" s="14">
        <f t="shared" si="0"/>
        <v>6101.1428571428569</v>
      </c>
      <c r="N18" s="135">
        <v>1</v>
      </c>
      <c r="O18" s="156" t="s">
        <v>65</v>
      </c>
    </row>
    <row r="19" spans="3:15" ht="389.4" thickBot="1" x14ac:dyDescent="0.35">
      <c r="C19" s="2" t="s">
        <v>27</v>
      </c>
      <c r="D19" s="50" t="s">
        <v>66</v>
      </c>
      <c r="E19" s="5" t="s">
        <v>2220</v>
      </c>
      <c r="F19" s="5" t="s">
        <v>67</v>
      </c>
      <c r="G19" s="5" t="s">
        <v>68</v>
      </c>
      <c r="H19" s="5" t="s">
        <v>69</v>
      </c>
      <c r="I19" s="5" t="s">
        <v>70</v>
      </c>
      <c r="J19" s="12">
        <v>2</v>
      </c>
      <c r="K19" s="13">
        <v>42724</v>
      </c>
      <c r="L19" s="13">
        <v>43100</v>
      </c>
      <c r="M19" s="14">
        <f t="shared" si="0"/>
        <v>6103.1428571428569</v>
      </c>
      <c r="N19" s="135">
        <v>2</v>
      </c>
      <c r="O19" s="156" t="s">
        <v>71</v>
      </c>
    </row>
    <row r="20" spans="3:15" ht="389.4" thickBot="1" x14ac:dyDescent="0.35">
      <c r="C20" s="2" t="s">
        <v>27</v>
      </c>
      <c r="D20" s="5" t="s">
        <v>66</v>
      </c>
      <c r="E20" s="5" t="s">
        <v>2220</v>
      </c>
      <c r="F20" s="5" t="s">
        <v>67</v>
      </c>
      <c r="G20" s="5" t="s">
        <v>72</v>
      </c>
      <c r="H20" s="5" t="s">
        <v>73</v>
      </c>
      <c r="I20" s="5" t="s">
        <v>74</v>
      </c>
      <c r="J20" s="12">
        <v>1</v>
      </c>
      <c r="K20" s="13">
        <v>42724</v>
      </c>
      <c r="L20" s="13">
        <v>42886</v>
      </c>
      <c r="M20" s="14">
        <f t="shared" si="0"/>
        <v>6103.2857142857147</v>
      </c>
      <c r="N20" s="135">
        <v>1</v>
      </c>
      <c r="O20" s="156" t="s">
        <v>75</v>
      </c>
    </row>
    <row r="21" spans="3:15" ht="308.39999999999998" thickBot="1" x14ac:dyDescent="0.35">
      <c r="C21" s="2" t="s">
        <v>27</v>
      </c>
      <c r="D21" s="50" t="s">
        <v>76</v>
      </c>
      <c r="E21" s="5" t="s">
        <v>77</v>
      </c>
      <c r="F21" s="5" t="s">
        <v>78</v>
      </c>
      <c r="G21" s="5" t="s">
        <v>79</v>
      </c>
      <c r="H21" s="5" t="s">
        <v>80</v>
      </c>
      <c r="I21" s="5" t="s">
        <v>81</v>
      </c>
      <c r="J21" s="12">
        <v>1</v>
      </c>
      <c r="K21" s="13">
        <v>42750</v>
      </c>
      <c r="L21" s="13">
        <v>42916</v>
      </c>
      <c r="M21" s="14">
        <f t="shared" si="0"/>
        <v>6107</v>
      </c>
      <c r="N21" s="135">
        <v>1</v>
      </c>
      <c r="O21" s="156" t="s">
        <v>82</v>
      </c>
    </row>
    <row r="22" spans="3:15" ht="211.2" thickBot="1" x14ac:dyDescent="0.35">
      <c r="C22" s="2" t="s">
        <v>27</v>
      </c>
      <c r="D22" s="7" t="s">
        <v>83</v>
      </c>
      <c r="E22" s="5" t="s">
        <v>2221</v>
      </c>
      <c r="F22" s="5" t="s">
        <v>84</v>
      </c>
      <c r="G22" s="5" t="s">
        <v>85</v>
      </c>
      <c r="H22" s="5" t="s">
        <v>86</v>
      </c>
      <c r="I22" s="12" t="s">
        <v>87</v>
      </c>
      <c r="J22" s="12">
        <v>1</v>
      </c>
      <c r="K22" s="13">
        <v>42706</v>
      </c>
      <c r="L22" s="13">
        <v>43069</v>
      </c>
      <c r="M22" s="15">
        <f t="shared" si="0"/>
        <v>6100.7142857142853</v>
      </c>
      <c r="N22" s="135">
        <v>1</v>
      </c>
      <c r="O22" s="156" t="s">
        <v>88</v>
      </c>
    </row>
    <row r="23" spans="3:15" ht="227.4" thickBot="1" x14ac:dyDescent="0.35">
      <c r="C23" s="2" t="s">
        <v>27</v>
      </c>
      <c r="D23" s="55" t="s">
        <v>89</v>
      </c>
      <c r="E23" s="5" t="s">
        <v>2214</v>
      </c>
      <c r="F23" s="5" t="s">
        <v>90</v>
      </c>
      <c r="G23" s="5" t="s">
        <v>91</v>
      </c>
      <c r="H23" s="16" t="s">
        <v>92</v>
      </c>
      <c r="I23" s="12" t="s">
        <v>93</v>
      </c>
      <c r="J23" s="8">
        <v>9</v>
      </c>
      <c r="K23" s="11">
        <v>42795</v>
      </c>
      <c r="L23" s="11">
        <v>43100</v>
      </c>
      <c r="M23" s="10">
        <f t="shared" si="0"/>
        <v>6112.2857142857147</v>
      </c>
      <c r="N23" s="133">
        <v>9</v>
      </c>
      <c r="O23" s="156" t="s">
        <v>94</v>
      </c>
    </row>
    <row r="24" spans="3:15" ht="227.4" thickBot="1" x14ac:dyDescent="0.35">
      <c r="C24" s="2" t="s">
        <v>27</v>
      </c>
      <c r="D24" s="7" t="s">
        <v>89</v>
      </c>
      <c r="E24" s="5" t="s">
        <v>2222</v>
      </c>
      <c r="F24" s="6" t="s">
        <v>90</v>
      </c>
      <c r="G24" s="17" t="s">
        <v>91</v>
      </c>
      <c r="H24" s="18" t="s">
        <v>92</v>
      </c>
      <c r="I24" s="19" t="s">
        <v>93</v>
      </c>
      <c r="J24" s="20">
        <v>9</v>
      </c>
      <c r="K24" s="21">
        <v>42795</v>
      </c>
      <c r="L24" s="21">
        <v>43100</v>
      </c>
      <c r="M24" s="22">
        <f t="shared" si="0"/>
        <v>6112.2857142857147</v>
      </c>
      <c r="N24" s="136">
        <v>9</v>
      </c>
      <c r="O24" s="156" t="s">
        <v>94</v>
      </c>
    </row>
    <row r="25" spans="3:15" ht="308.39999999999998" thickBot="1" x14ac:dyDescent="0.35">
      <c r="C25" s="2" t="s">
        <v>27</v>
      </c>
      <c r="D25" s="113" t="s">
        <v>95</v>
      </c>
      <c r="E25" s="5" t="s">
        <v>2223</v>
      </c>
      <c r="F25" s="5" t="s">
        <v>96</v>
      </c>
      <c r="G25" s="5" t="s">
        <v>97</v>
      </c>
      <c r="H25" s="5" t="s">
        <v>98</v>
      </c>
      <c r="I25" s="23" t="s">
        <v>99</v>
      </c>
      <c r="J25" s="12">
        <v>1</v>
      </c>
      <c r="K25" s="13">
        <v>42736</v>
      </c>
      <c r="L25" s="13">
        <v>43100</v>
      </c>
      <c r="M25" s="15">
        <f t="shared" si="0"/>
        <v>6105</v>
      </c>
      <c r="N25" s="135">
        <v>1</v>
      </c>
      <c r="O25" s="156" t="s">
        <v>100</v>
      </c>
    </row>
    <row r="26" spans="3:15" ht="259.8" thickBot="1" x14ac:dyDescent="0.35">
      <c r="C26" s="2" t="s">
        <v>27</v>
      </c>
      <c r="D26" s="8" t="s">
        <v>95</v>
      </c>
      <c r="E26" s="5" t="s">
        <v>2223</v>
      </c>
      <c r="F26" s="5" t="s">
        <v>96</v>
      </c>
      <c r="G26" s="5" t="s">
        <v>101</v>
      </c>
      <c r="H26" s="5" t="s">
        <v>102</v>
      </c>
      <c r="I26" s="23" t="s">
        <v>103</v>
      </c>
      <c r="J26" s="12">
        <v>1</v>
      </c>
      <c r="K26" s="13">
        <v>42736</v>
      </c>
      <c r="L26" s="13">
        <v>43100</v>
      </c>
      <c r="M26" s="15">
        <f t="shared" si="0"/>
        <v>6105</v>
      </c>
      <c r="N26" s="135">
        <v>1</v>
      </c>
      <c r="O26" s="156" t="s">
        <v>100</v>
      </c>
    </row>
    <row r="27" spans="3:15" ht="405.6" thickBot="1" x14ac:dyDescent="0.35">
      <c r="C27" s="2" t="s">
        <v>27</v>
      </c>
      <c r="D27" s="50" t="s">
        <v>104</v>
      </c>
      <c r="E27" s="5" t="s">
        <v>2224</v>
      </c>
      <c r="F27" s="5" t="s">
        <v>105</v>
      </c>
      <c r="G27" s="5" t="s">
        <v>106</v>
      </c>
      <c r="H27" s="5" t="s">
        <v>107</v>
      </c>
      <c r="I27" s="5" t="s">
        <v>108</v>
      </c>
      <c r="J27" s="12">
        <v>1</v>
      </c>
      <c r="K27" s="13">
        <v>42750</v>
      </c>
      <c r="L27" s="13">
        <v>42916</v>
      </c>
      <c r="M27" s="14">
        <f t="shared" si="0"/>
        <v>6107</v>
      </c>
      <c r="N27" s="135">
        <v>1</v>
      </c>
      <c r="O27" s="156" t="s">
        <v>109</v>
      </c>
    </row>
    <row r="28" spans="3:15" ht="227.4" thickBot="1" x14ac:dyDescent="0.35">
      <c r="C28" s="2" t="s">
        <v>27</v>
      </c>
      <c r="D28" s="7" t="s">
        <v>110</v>
      </c>
      <c r="E28" s="5" t="s">
        <v>2225</v>
      </c>
      <c r="F28" s="5" t="s">
        <v>111</v>
      </c>
      <c r="G28" s="5" t="s">
        <v>112</v>
      </c>
      <c r="H28" s="5" t="s">
        <v>113</v>
      </c>
      <c r="I28" s="12" t="s">
        <v>114</v>
      </c>
      <c r="J28" s="12">
        <v>1</v>
      </c>
      <c r="K28" s="13">
        <v>42706</v>
      </c>
      <c r="L28" s="13">
        <v>42916</v>
      </c>
      <c r="M28" s="15">
        <f t="shared" si="0"/>
        <v>6100.7142857142853</v>
      </c>
      <c r="N28" s="135">
        <v>1</v>
      </c>
      <c r="O28" s="156" t="s">
        <v>115</v>
      </c>
    </row>
    <row r="29" spans="3:15" ht="178.8" thickBot="1" x14ac:dyDescent="0.35">
      <c r="C29" s="2" t="s">
        <v>27</v>
      </c>
      <c r="D29" s="7" t="s">
        <v>116</v>
      </c>
      <c r="E29" s="5" t="s">
        <v>2226</v>
      </c>
      <c r="F29" s="5" t="s">
        <v>117</v>
      </c>
      <c r="G29" s="5" t="s">
        <v>118</v>
      </c>
      <c r="H29" s="5" t="s">
        <v>119</v>
      </c>
      <c r="I29" s="12" t="s">
        <v>120</v>
      </c>
      <c r="J29" s="12">
        <v>20</v>
      </c>
      <c r="K29" s="13">
        <v>42706</v>
      </c>
      <c r="L29" s="13">
        <v>43069</v>
      </c>
      <c r="M29" s="15">
        <f t="shared" si="0"/>
        <v>6098</v>
      </c>
      <c r="N29" s="135">
        <v>20</v>
      </c>
      <c r="O29" s="156" t="s">
        <v>121</v>
      </c>
    </row>
    <row r="30" spans="3:15" ht="178.8" thickBot="1" x14ac:dyDescent="0.35">
      <c r="C30" s="2" t="s">
        <v>27</v>
      </c>
      <c r="D30" s="7" t="s">
        <v>122</v>
      </c>
      <c r="E30" s="5" t="s">
        <v>2227</v>
      </c>
      <c r="F30" s="5" t="s">
        <v>123</v>
      </c>
      <c r="G30" s="5" t="s">
        <v>118</v>
      </c>
      <c r="H30" s="5" t="s">
        <v>119</v>
      </c>
      <c r="I30" s="12" t="s">
        <v>120</v>
      </c>
      <c r="J30" s="12">
        <v>20</v>
      </c>
      <c r="K30" s="13">
        <v>42706</v>
      </c>
      <c r="L30" s="13">
        <v>43069</v>
      </c>
      <c r="M30" s="15">
        <f t="shared" si="0"/>
        <v>6098</v>
      </c>
      <c r="N30" s="135">
        <v>20</v>
      </c>
      <c r="O30" s="156" t="s">
        <v>121</v>
      </c>
    </row>
    <row r="31" spans="3:15" ht="276" thickBot="1" x14ac:dyDescent="0.35">
      <c r="C31" s="2" t="s">
        <v>27</v>
      </c>
      <c r="D31" s="7" t="s">
        <v>122</v>
      </c>
      <c r="E31" s="5" t="s">
        <v>2227</v>
      </c>
      <c r="F31" s="5" t="s">
        <v>117</v>
      </c>
      <c r="G31" s="5" t="s">
        <v>124</v>
      </c>
      <c r="H31" s="5" t="s">
        <v>125</v>
      </c>
      <c r="I31" s="12" t="s">
        <v>64</v>
      </c>
      <c r="J31" s="12">
        <v>1</v>
      </c>
      <c r="K31" s="13">
        <v>42706</v>
      </c>
      <c r="L31" s="13">
        <v>42886</v>
      </c>
      <c r="M31" s="15">
        <f t="shared" si="0"/>
        <v>6100.7142857142853</v>
      </c>
      <c r="N31" s="135">
        <v>1</v>
      </c>
      <c r="O31" s="156" t="s">
        <v>126</v>
      </c>
    </row>
    <row r="32" spans="3:15" ht="178.8" thickBot="1" x14ac:dyDescent="0.35">
      <c r="C32" s="2" t="s">
        <v>27</v>
      </c>
      <c r="D32" s="7" t="s">
        <v>127</v>
      </c>
      <c r="E32" s="5" t="s">
        <v>2228</v>
      </c>
      <c r="F32" s="5" t="s">
        <v>128</v>
      </c>
      <c r="G32" s="5" t="s">
        <v>129</v>
      </c>
      <c r="H32" s="5" t="s">
        <v>130</v>
      </c>
      <c r="I32" s="12" t="s">
        <v>131</v>
      </c>
      <c r="J32" s="12">
        <v>13</v>
      </c>
      <c r="K32" s="13">
        <v>42706</v>
      </c>
      <c r="L32" s="13">
        <v>42886</v>
      </c>
      <c r="M32" s="15">
        <f t="shared" si="0"/>
        <v>6099</v>
      </c>
      <c r="N32" s="135">
        <v>13</v>
      </c>
      <c r="O32" s="156" t="s">
        <v>132</v>
      </c>
    </row>
    <row r="33" spans="3:255" ht="211.2" thickBot="1" x14ac:dyDescent="0.35">
      <c r="C33" s="2" t="s">
        <v>27</v>
      </c>
      <c r="D33" s="7" t="s">
        <v>133</v>
      </c>
      <c r="E33" s="5" t="s">
        <v>2229</v>
      </c>
      <c r="F33" s="5" t="s">
        <v>128</v>
      </c>
      <c r="G33" s="5" t="s">
        <v>134</v>
      </c>
      <c r="H33" s="5" t="s">
        <v>135</v>
      </c>
      <c r="I33" s="12" t="s">
        <v>136</v>
      </c>
      <c r="J33" s="12">
        <v>5</v>
      </c>
      <c r="K33" s="13">
        <v>42706</v>
      </c>
      <c r="L33" s="13">
        <v>42916</v>
      </c>
      <c r="M33" s="15">
        <f t="shared" si="0"/>
        <v>6100.1428571428569</v>
      </c>
      <c r="N33" s="135">
        <v>5</v>
      </c>
      <c r="O33" s="156" t="s">
        <v>137</v>
      </c>
    </row>
    <row r="34" spans="3:255" ht="211.2" thickBot="1" x14ac:dyDescent="0.35">
      <c r="C34" s="2" t="s">
        <v>27</v>
      </c>
      <c r="D34" s="7" t="s">
        <v>133</v>
      </c>
      <c r="E34" s="5" t="s">
        <v>2229</v>
      </c>
      <c r="F34" s="5" t="s">
        <v>128</v>
      </c>
      <c r="G34" s="5" t="s">
        <v>138</v>
      </c>
      <c r="H34" s="5" t="s">
        <v>139</v>
      </c>
      <c r="I34" s="12" t="s">
        <v>140</v>
      </c>
      <c r="J34" s="12">
        <v>3</v>
      </c>
      <c r="K34" s="13">
        <v>42706</v>
      </c>
      <c r="L34" s="13">
        <v>42916</v>
      </c>
      <c r="M34" s="15">
        <f t="shared" si="0"/>
        <v>6100.4285714285716</v>
      </c>
      <c r="N34" s="135">
        <v>3</v>
      </c>
      <c r="O34" s="156" t="s">
        <v>137</v>
      </c>
    </row>
    <row r="35" spans="3:255" ht="195" thickBot="1" x14ac:dyDescent="0.35">
      <c r="C35" s="2" t="s">
        <v>27</v>
      </c>
      <c r="D35" s="7" t="s">
        <v>83</v>
      </c>
      <c r="E35" s="5" t="s">
        <v>2230</v>
      </c>
      <c r="F35" s="5" t="s">
        <v>141</v>
      </c>
      <c r="G35" s="5" t="s">
        <v>142</v>
      </c>
      <c r="H35" s="5" t="s">
        <v>143</v>
      </c>
      <c r="I35" s="12" t="s">
        <v>144</v>
      </c>
      <c r="J35" s="12">
        <v>1</v>
      </c>
      <c r="K35" s="13">
        <v>42706</v>
      </c>
      <c r="L35" s="13">
        <v>42886</v>
      </c>
      <c r="M35" s="15">
        <f t="shared" si="0"/>
        <v>6100.7142857142853</v>
      </c>
      <c r="N35" s="135">
        <v>1</v>
      </c>
      <c r="O35" s="156" t="s">
        <v>145</v>
      </c>
    </row>
    <row r="36" spans="3:255" ht="243.6" thickBot="1" x14ac:dyDescent="0.35">
      <c r="C36" s="2" t="s">
        <v>27</v>
      </c>
      <c r="D36" s="7" t="s">
        <v>146</v>
      </c>
      <c r="E36" s="5" t="s">
        <v>147</v>
      </c>
      <c r="F36" s="5" t="s">
        <v>148</v>
      </c>
      <c r="G36" s="5" t="s">
        <v>149</v>
      </c>
      <c r="H36" s="5" t="s">
        <v>150</v>
      </c>
      <c r="I36" s="12" t="s">
        <v>151</v>
      </c>
      <c r="J36" s="12">
        <v>1</v>
      </c>
      <c r="K36" s="13">
        <v>42706</v>
      </c>
      <c r="L36" s="13">
        <v>42825</v>
      </c>
      <c r="M36" s="15">
        <f t="shared" si="0"/>
        <v>6100.7142857142853</v>
      </c>
      <c r="N36" s="135">
        <v>1</v>
      </c>
      <c r="O36" s="156" t="s">
        <v>152</v>
      </c>
    </row>
    <row r="37" spans="3:255" ht="243.6" thickBot="1" x14ac:dyDescent="0.35">
      <c r="C37" s="2" t="s">
        <v>27</v>
      </c>
      <c r="D37" s="7" t="s">
        <v>146</v>
      </c>
      <c r="E37" s="5" t="s">
        <v>147</v>
      </c>
      <c r="F37" s="5" t="s">
        <v>148</v>
      </c>
      <c r="G37" s="5" t="s">
        <v>153</v>
      </c>
      <c r="H37" s="5" t="s">
        <v>154</v>
      </c>
      <c r="I37" s="12" t="s">
        <v>155</v>
      </c>
      <c r="J37" s="12">
        <v>3</v>
      </c>
      <c r="K37" s="13">
        <v>42706</v>
      </c>
      <c r="L37" s="13">
        <v>43069</v>
      </c>
      <c r="M37" s="15">
        <f t="shared" si="0"/>
        <v>6100.4285714285716</v>
      </c>
      <c r="N37" s="135">
        <v>3</v>
      </c>
      <c r="O37" s="156" t="s">
        <v>156</v>
      </c>
    </row>
    <row r="38" spans="3:255" ht="195" thickBot="1" x14ac:dyDescent="0.35">
      <c r="C38" s="2" t="s">
        <v>27</v>
      </c>
      <c r="D38" s="7" t="s">
        <v>157</v>
      </c>
      <c r="E38" s="5" t="s">
        <v>2365</v>
      </c>
      <c r="F38" s="5" t="s">
        <v>158</v>
      </c>
      <c r="G38" s="5" t="s">
        <v>159</v>
      </c>
      <c r="H38" s="5" t="s">
        <v>160</v>
      </c>
      <c r="I38" s="12" t="s">
        <v>161</v>
      </c>
      <c r="J38" s="12">
        <v>1</v>
      </c>
      <c r="K38" s="13">
        <v>42706</v>
      </c>
      <c r="L38" s="13">
        <v>42825</v>
      </c>
      <c r="M38" s="15">
        <f t="shared" si="0"/>
        <v>6100.7142857142853</v>
      </c>
      <c r="N38" s="135">
        <v>1</v>
      </c>
      <c r="O38" s="156" t="s">
        <v>162</v>
      </c>
    </row>
    <row r="39" spans="3:255" ht="211.2" thickBot="1" x14ac:dyDescent="0.35">
      <c r="C39" s="2" t="s">
        <v>27</v>
      </c>
      <c r="D39" s="7" t="s">
        <v>163</v>
      </c>
      <c r="E39" s="5" t="s">
        <v>2231</v>
      </c>
      <c r="F39" s="5" t="s">
        <v>164</v>
      </c>
      <c r="G39" s="5" t="s">
        <v>165</v>
      </c>
      <c r="H39" s="5" t="s">
        <v>166</v>
      </c>
      <c r="I39" s="12" t="s">
        <v>167</v>
      </c>
      <c r="J39" s="12">
        <v>1</v>
      </c>
      <c r="K39" s="13">
        <v>42706</v>
      </c>
      <c r="L39" s="13">
        <v>42916</v>
      </c>
      <c r="M39" s="15">
        <f t="shared" si="0"/>
        <v>6100.7142857142853</v>
      </c>
      <c r="N39" s="135">
        <v>1</v>
      </c>
      <c r="O39" s="156" t="s">
        <v>168</v>
      </c>
    </row>
    <row r="40" spans="3:255" ht="292.2" thickBot="1" x14ac:dyDescent="0.35">
      <c r="C40" s="2" t="s">
        <v>27</v>
      </c>
      <c r="D40" s="122" t="s">
        <v>169</v>
      </c>
      <c r="E40" s="5" t="s">
        <v>170</v>
      </c>
      <c r="F40" s="5" t="s">
        <v>171</v>
      </c>
      <c r="G40" s="5" t="s">
        <v>172</v>
      </c>
      <c r="H40" s="5" t="s">
        <v>173</v>
      </c>
      <c r="I40" s="12" t="s">
        <v>174</v>
      </c>
      <c r="J40" s="12">
        <v>1</v>
      </c>
      <c r="K40" s="13">
        <v>42772</v>
      </c>
      <c r="L40" s="13">
        <v>42916</v>
      </c>
      <c r="M40" s="15">
        <f t="shared" si="0"/>
        <v>6110.1428571428569</v>
      </c>
      <c r="N40" s="135">
        <v>1</v>
      </c>
      <c r="O40" s="156" t="s">
        <v>175</v>
      </c>
    </row>
    <row r="41" spans="3:255" ht="357" thickBot="1" x14ac:dyDescent="0.35">
      <c r="C41" s="2" t="s">
        <v>27</v>
      </c>
      <c r="D41" s="7" t="s">
        <v>169</v>
      </c>
      <c r="E41" s="5" t="s">
        <v>170</v>
      </c>
      <c r="F41" s="5" t="s">
        <v>176</v>
      </c>
      <c r="G41" s="5" t="s">
        <v>177</v>
      </c>
      <c r="H41" s="5" t="s">
        <v>178</v>
      </c>
      <c r="I41" s="12" t="s">
        <v>179</v>
      </c>
      <c r="J41" s="12">
        <v>70</v>
      </c>
      <c r="K41" s="13">
        <v>42795</v>
      </c>
      <c r="L41" s="13">
        <v>43100</v>
      </c>
      <c r="M41" s="15">
        <f t="shared" si="0"/>
        <v>6103.5714285714284</v>
      </c>
      <c r="N41" s="135">
        <v>70</v>
      </c>
      <c r="O41" s="156" t="s">
        <v>180</v>
      </c>
    </row>
    <row r="42" spans="3:255" ht="409.6" thickBot="1" x14ac:dyDescent="0.35">
      <c r="C42" s="2" t="s">
        <v>27</v>
      </c>
      <c r="D42" s="7" t="s">
        <v>181</v>
      </c>
      <c r="E42" s="5" t="s">
        <v>182</v>
      </c>
      <c r="F42" s="5" t="s">
        <v>183</v>
      </c>
      <c r="G42" s="5" t="s">
        <v>184</v>
      </c>
      <c r="H42" s="5" t="s">
        <v>185</v>
      </c>
      <c r="I42" s="12" t="s">
        <v>186</v>
      </c>
      <c r="J42" s="12">
        <v>1</v>
      </c>
      <c r="K42" s="13">
        <v>42737</v>
      </c>
      <c r="L42" s="13">
        <v>43084</v>
      </c>
      <c r="M42" s="15">
        <f t="shared" si="0"/>
        <v>6105.1428571428569</v>
      </c>
      <c r="N42" s="135">
        <v>1</v>
      </c>
      <c r="O42" s="156" t="s">
        <v>187</v>
      </c>
    </row>
    <row r="43" spans="3:255" ht="292.2" thickBot="1" x14ac:dyDescent="0.35">
      <c r="C43" s="2" t="s">
        <v>27</v>
      </c>
      <c r="D43" s="122" t="s">
        <v>188</v>
      </c>
      <c r="E43" s="5" t="s">
        <v>2232</v>
      </c>
      <c r="F43" s="5" t="s">
        <v>189</v>
      </c>
      <c r="G43" s="5" t="s">
        <v>190</v>
      </c>
      <c r="H43" s="5" t="s">
        <v>191</v>
      </c>
      <c r="I43" s="12" t="s">
        <v>192</v>
      </c>
      <c r="J43" s="12">
        <v>3</v>
      </c>
      <c r="K43" s="13">
        <v>42779</v>
      </c>
      <c r="L43" s="13">
        <v>43100</v>
      </c>
      <c r="M43" s="15">
        <f t="shared" si="0"/>
        <v>6110.8571428571431</v>
      </c>
      <c r="N43" s="135">
        <v>3</v>
      </c>
      <c r="O43" s="156" t="s">
        <v>193</v>
      </c>
    </row>
    <row r="44" spans="3:255" ht="243.6" thickBot="1" x14ac:dyDescent="0.35">
      <c r="C44" s="2" t="s">
        <v>27</v>
      </c>
      <c r="D44" s="5" t="s">
        <v>188</v>
      </c>
      <c r="E44" s="5" t="s">
        <v>2233</v>
      </c>
      <c r="F44" s="5" t="s">
        <v>194</v>
      </c>
      <c r="G44" s="5" t="s">
        <v>195</v>
      </c>
      <c r="H44" s="5" t="s">
        <v>196</v>
      </c>
      <c r="I44" s="5" t="s">
        <v>197</v>
      </c>
      <c r="J44" s="12">
        <v>1</v>
      </c>
      <c r="K44" s="13">
        <v>42736</v>
      </c>
      <c r="L44" s="13">
        <v>43100</v>
      </c>
      <c r="M44" s="14">
        <f t="shared" si="0"/>
        <v>6105</v>
      </c>
      <c r="N44" s="135">
        <v>1</v>
      </c>
      <c r="O44" s="156" t="s">
        <v>198</v>
      </c>
    </row>
    <row r="45" spans="3:255" ht="324.60000000000002" thickBot="1" x14ac:dyDescent="0.35">
      <c r="C45" s="2" t="s">
        <v>27</v>
      </c>
      <c r="D45" s="207" t="s">
        <v>199</v>
      </c>
      <c r="E45" s="208" t="s">
        <v>200</v>
      </c>
      <c r="F45" s="208" t="s">
        <v>201</v>
      </c>
      <c r="G45" s="208" t="s">
        <v>202</v>
      </c>
      <c r="H45" s="208" t="s">
        <v>203</v>
      </c>
      <c r="I45" s="209" t="s">
        <v>151</v>
      </c>
      <c r="J45" s="209">
        <v>1</v>
      </c>
      <c r="K45" s="13">
        <v>42767</v>
      </c>
      <c r="L45" s="210">
        <v>42783</v>
      </c>
      <c r="M45" s="211">
        <f t="shared" si="0"/>
        <v>6109.4285714285716</v>
      </c>
      <c r="N45" s="212">
        <v>1</v>
      </c>
      <c r="O45" s="204" t="s">
        <v>204</v>
      </c>
    </row>
    <row r="46" spans="3:255" ht="409.6" thickBot="1" x14ac:dyDescent="0.35">
      <c r="C46" s="2" t="s">
        <v>27</v>
      </c>
      <c r="D46" s="213" t="s">
        <v>199</v>
      </c>
      <c r="E46" s="208" t="s">
        <v>200</v>
      </c>
      <c r="F46" s="208" t="s">
        <v>205</v>
      </c>
      <c r="G46" s="208" t="s">
        <v>206</v>
      </c>
      <c r="H46" s="208" t="s">
        <v>207</v>
      </c>
      <c r="I46" s="209" t="s">
        <v>151</v>
      </c>
      <c r="J46" s="209">
        <v>1</v>
      </c>
      <c r="K46" s="13">
        <v>42745</v>
      </c>
      <c r="L46" s="210">
        <v>43098</v>
      </c>
      <c r="M46" s="211">
        <f t="shared" si="0"/>
        <v>6106.2857142857147</v>
      </c>
      <c r="N46" s="212">
        <v>1</v>
      </c>
      <c r="O46" s="204" t="s">
        <v>208</v>
      </c>
    </row>
    <row r="47" spans="3:255" s="174" customFormat="1" ht="405.6" thickBot="1" x14ac:dyDescent="0.35">
      <c r="C47" s="173" t="s">
        <v>27</v>
      </c>
      <c r="D47" s="27" t="s">
        <v>199</v>
      </c>
      <c r="E47" s="26" t="s">
        <v>200</v>
      </c>
      <c r="F47" s="26" t="s">
        <v>209</v>
      </c>
      <c r="G47" s="88" t="s">
        <v>210</v>
      </c>
      <c r="H47" s="215" t="s">
        <v>2392</v>
      </c>
      <c r="I47" s="216" t="s">
        <v>2393</v>
      </c>
      <c r="J47" s="27">
        <v>2</v>
      </c>
      <c r="K47" s="217">
        <v>43467</v>
      </c>
      <c r="L47" s="217">
        <v>43830</v>
      </c>
      <c r="M47" s="28">
        <f t="shared" si="0"/>
        <v>6209.2857142857147</v>
      </c>
      <c r="N47" s="137"/>
      <c r="O47" s="158" t="s">
        <v>2390</v>
      </c>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3:255" s="174" customFormat="1" ht="405.6" thickBot="1" x14ac:dyDescent="0.35">
      <c r="C48" s="173" t="s">
        <v>27</v>
      </c>
      <c r="D48" s="27" t="s">
        <v>199</v>
      </c>
      <c r="E48" s="26" t="s">
        <v>200</v>
      </c>
      <c r="F48" s="26" t="s">
        <v>209</v>
      </c>
      <c r="G48" s="88" t="s">
        <v>210</v>
      </c>
      <c r="H48" s="26" t="s">
        <v>211</v>
      </c>
      <c r="I48" s="91" t="s">
        <v>212</v>
      </c>
      <c r="J48" s="27">
        <v>1</v>
      </c>
      <c r="K48" s="217">
        <v>43467</v>
      </c>
      <c r="L48" s="217">
        <v>43830</v>
      </c>
      <c r="M48" s="28">
        <f t="shared" si="0"/>
        <v>6209.4285714285716</v>
      </c>
      <c r="N48" s="137"/>
      <c r="O48" s="158" t="s">
        <v>2389</v>
      </c>
    </row>
    <row r="49" spans="3:255" ht="276" thickBot="1" x14ac:dyDescent="0.35">
      <c r="C49" s="173" t="s">
        <v>27</v>
      </c>
      <c r="D49" s="26" t="s">
        <v>213</v>
      </c>
      <c r="E49" s="26" t="s">
        <v>214</v>
      </c>
      <c r="F49" s="26" t="s">
        <v>215</v>
      </c>
      <c r="G49" s="26" t="s">
        <v>216</v>
      </c>
      <c r="H49" s="26" t="s">
        <v>217</v>
      </c>
      <c r="I49" s="26" t="s">
        <v>218</v>
      </c>
      <c r="J49" s="91">
        <v>1</v>
      </c>
      <c r="K49" s="42">
        <v>42736</v>
      </c>
      <c r="L49" s="42">
        <v>43100</v>
      </c>
      <c r="M49" s="175">
        <f t="shared" si="0"/>
        <v>6105</v>
      </c>
      <c r="N49" s="137">
        <v>1</v>
      </c>
      <c r="O49" s="158" t="s">
        <v>219</v>
      </c>
    </row>
    <row r="50" spans="3:255" s="174" customFormat="1" ht="405.6" thickBot="1" x14ac:dyDescent="0.35">
      <c r="C50" s="173" t="s">
        <v>27</v>
      </c>
      <c r="D50" s="218" t="s">
        <v>213</v>
      </c>
      <c r="E50" s="26" t="s">
        <v>220</v>
      </c>
      <c r="F50" s="26" t="s">
        <v>221</v>
      </c>
      <c r="G50" s="219" t="s">
        <v>222</v>
      </c>
      <c r="H50" s="26" t="s">
        <v>223</v>
      </c>
      <c r="I50" s="176" t="s">
        <v>224</v>
      </c>
      <c r="J50" s="27">
        <v>3</v>
      </c>
      <c r="K50" s="217">
        <v>43405</v>
      </c>
      <c r="L50" s="217">
        <v>43830</v>
      </c>
      <c r="M50" s="28">
        <f t="shared" si="0"/>
        <v>6200.2857142857147</v>
      </c>
      <c r="N50" s="137"/>
      <c r="O50" s="158" t="s">
        <v>2391</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3:255" ht="276" thickBot="1" x14ac:dyDescent="0.35">
      <c r="C51" s="2" t="s">
        <v>27</v>
      </c>
      <c r="D51" s="7" t="s">
        <v>213</v>
      </c>
      <c r="E51" s="5" t="s">
        <v>220</v>
      </c>
      <c r="F51" s="5" t="s">
        <v>225</v>
      </c>
      <c r="G51" s="5" t="s">
        <v>226</v>
      </c>
      <c r="H51" s="5" t="s">
        <v>227</v>
      </c>
      <c r="I51" s="12" t="s">
        <v>228</v>
      </c>
      <c r="J51" s="12">
        <v>4</v>
      </c>
      <c r="K51" s="13">
        <v>42767</v>
      </c>
      <c r="L51" s="13">
        <v>43098</v>
      </c>
      <c r="M51" s="15">
        <f t="shared" si="0"/>
        <v>6109</v>
      </c>
      <c r="N51" s="135">
        <v>4</v>
      </c>
      <c r="O51" s="156" t="s">
        <v>229</v>
      </c>
    </row>
    <row r="52" spans="3:255" ht="324.60000000000002" thickBot="1" x14ac:dyDescent="0.35">
      <c r="C52" s="2" t="s">
        <v>27</v>
      </c>
      <c r="D52" s="7" t="s">
        <v>213</v>
      </c>
      <c r="E52" s="5" t="s">
        <v>220</v>
      </c>
      <c r="F52" s="5" t="s">
        <v>230</v>
      </c>
      <c r="G52" s="5" t="s">
        <v>231</v>
      </c>
      <c r="H52" s="5" t="s">
        <v>232</v>
      </c>
      <c r="I52" s="12" t="s">
        <v>151</v>
      </c>
      <c r="J52" s="12">
        <v>1</v>
      </c>
      <c r="K52" s="13">
        <v>42745</v>
      </c>
      <c r="L52" s="13">
        <v>42916</v>
      </c>
      <c r="M52" s="15">
        <f t="shared" si="0"/>
        <v>6106.2857142857147</v>
      </c>
      <c r="N52" s="135">
        <v>1</v>
      </c>
      <c r="O52" s="156" t="s">
        <v>233</v>
      </c>
    </row>
    <row r="53" spans="3:255" ht="389.4" thickBot="1" x14ac:dyDescent="0.35">
      <c r="C53" s="2" t="s">
        <v>27</v>
      </c>
      <c r="D53" s="7" t="s">
        <v>234</v>
      </c>
      <c r="E53" s="5" t="s">
        <v>235</v>
      </c>
      <c r="F53" s="5" t="s">
        <v>236</v>
      </c>
      <c r="G53" s="5" t="s">
        <v>237</v>
      </c>
      <c r="H53" s="5" t="s">
        <v>238</v>
      </c>
      <c r="I53" s="12" t="s">
        <v>239</v>
      </c>
      <c r="J53" s="12">
        <v>1</v>
      </c>
      <c r="K53" s="13">
        <v>42737</v>
      </c>
      <c r="L53" s="13">
        <v>43084</v>
      </c>
      <c r="M53" s="15">
        <f t="shared" si="0"/>
        <v>6105.1428571428569</v>
      </c>
      <c r="N53" s="135">
        <v>1</v>
      </c>
      <c r="O53" s="156" t="s">
        <v>240</v>
      </c>
    </row>
    <row r="54" spans="3:255" ht="211.2" thickBot="1" x14ac:dyDescent="0.35">
      <c r="C54" s="2" t="s">
        <v>27</v>
      </c>
      <c r="D54" s="7" t="s">
        <v>241</v>
      </c>
      <c r="E54" s="5" t="s">
        <v>242</v>
      </c>
      <c r="F54" s="5" t="s">
        <v>128</v>
      </c>
      <c r="G54" s="5" t="s">
        <v>243</v>
      </c>
      <c r="H54" s="5" t="s">
        <v>244</v>
      </c>
      <c r="I54" s="12" t="s">
        <v>167</v>
      </c>
      <c r="J54" s="12">
        <v>1</v>
      </c>
      <c r="K54" s="13">
        <v>42706</v>
      </c>
      <c r="L54" s="13">
        <v>42916</v>
      </c>
      <c r="M54" s="15">
        <f t="shared" si="0"/>
        <v>6100.7142857142853</v>
      </c>
      <c r="N54" s="135">
        <v>1</v>
      </c>
      <c r="O54" s="156" t="s">
        <v>245</v>
      </c>
    </row>
    <row r="55" spans="3:255" ht="243.6" thickBot="1" x14ac:dyDescent="0.35">
      <c r="C55" s="2" t="s">
        <v>27</v>
      </c>
      <c r="D55" s="122" t="s">
        <v>241</v>
      </c>
      <c r="E55" s="5" t="s">
        <v>242</v>
      </c>
      <c r="F55" s="5" t="s">
        <v>246</v>
      </c>
      <c r="G55" s="5" t="s">
        <v>247</v>
      </c>
      <c r="H55" s="5" t="s">
        <v>248</v>
      </c>
      <c r="I55" s="12" t="s">
        <v>249</v>
      </c>
      <c r="J55" s="12">
        <v>1</v>
      </c>
      <c r="K55" s="13">
        <v>42767</v>
      </c>
      <c r="L55" s="13">
        <v>42947</v>
      </c>
      <c r="M55" s="15">
        <f t="shared" si="0"/>
        <v>6109.4285714285716</v>
      </c>
      <c r="N55" s="135">
        <v>1</v>
      </c>
      <c r="O55" s="156" t="s">
        <v>250</v>
      </c>
    </row>
    <row r="56" spans="3:255" ht="211.2" thickBot="1" x14ac:dyDescent="0.35">
      <c r="C56" s="2" t="s">
        <v>27</v>
      </c>
      <c r="D56" s="7" t="s">
        <v>241</v>
      </c>
      <c r="E56" s="5" t="s">
        <v>242</v>
      </c>
      <c r="F56" s="5" t="s">
        <v>128</v>
      </c>
      <c r="G56" s="5" t="s">
        <v>251</v>
      </c>
      <c r="H56" s="5" t="s">
        <v>139</v>
      </c>
      <c r="I56" s="12" t="s">
        <v>140</v>
      </c>
      <c r="J56" s="12">
        <v>3</v>
      </c>
      <c r="K56" s="13">
        <v>42706</v>
      </c>
      <c r="L56" s="13">
        <v>42916</v>
      </c>
      <c r="M56" s="15">
        <f t="shared" si="0"/>
        <v>6100.4285714285716</v>
      </c>
      <c r="N56" s="135">
        <v>5</v>
      </c>
      <c r="O56" s="156" t="s">
        <v>245</v>
      </c>
    </row>
    <row r="57" spans="3:255" s="174" customFormat="1" ht="373.2" thickBot="1" x14ac:dyDescent="0.35">
      <c r="C57" s="173" t="s">
        <v>27</v>
      </c>
      <c r="D57" s="27" t="s">
        <v>252</v>
      </c>
      <c r="E57" s="26" t="s">
        <v>253</v>
      </c>
      <c r="F57" s="220" t="s">
        <v>254</v>
      </c>
      <c r="G57" s="219" t="s">
        <v>2394</v>
      </c>
      <c r="H57" s="26" t="s">
        <v>256</v>
      </c>
      <c r="I57" s="27" t="s">
        <v>257</v>
      </c>
      <c r="J57" s="27">
        <v>7</v>
      </c>
      <c r="K57" s="217">
        <v>43466</v>
      </c>
      <c r="L57" s="217">
        <v>43830</v>
      </c>
      <c r="M57" s="28">
        <f t="shared" si="0"/>
        <v>6208.4285714285716</v>
      </c>
      <c r="N57" s="137"/>
      <c r="O57" s="158" t="s">
        <v>258</v>
      </c>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row>
    <row r="58" spans="3:255" ht="130.19999999999999" thickBot="1" x14ac:dyDescent="0.35">
      <c r="C58" s="2" t="s">
        <v>27</v>
      </c>
      <c r="D58" s="7" t="s">
        <v>259</v>
      </c>
      <c r="E58" s="5" t="s">
        <v>2234</v>
      </c>
      <c r="F58" s="5" t="s">
        <v>260</v>
      </c>
      <c r="G58" s="5" t="s">
        <v>261</v>
      </c>
      <c r="H58" s="5" t="s">
        <v>160</v>
      </c>
      <c r="I58" s="12" t="s">
        <v>161</v>
      </c>
      <c r="J58" s="12">
        <v>1</v>
      </c>
      <c r="K58" s="13">
        <v>42706</v>
      </c>
      <c r="L58" s="13">
        <v>42825</v>
      </c>
      <c r="M58" s="15">
        <f t="shared" si="0"/>
        <v>6100.7142857142853</v>
      </c>
      <c r="N58" s="135">
        <v>1</v>
      </c>
      <c r="O58" s="156" t="s">
        <v>262</v>
      </c>
    </row>
    <row r="59" spans="3:255" ht="409.6" thickBot="1" x14ac:dyDescent="0.35">
      <c r="C59" s="2" t="s">
        <v>27</v>
      </c>
      <c r="D59" s="7" t="s">
        <v>263</v>
      </c>
      <c r="E59" s="5" t="s">
        <v>2235</v>
      </c>
      <c r="F59" s="5" t="s">
        <v>264</v>
      </c>
      <c r="G59" s="5" t="s">
        <v>265</v>
      </c>
      <c r="H59" s="5" t="s">
        <v>266</v>
      </c>
      <c r="I59" s="12" t="s">
        <v>267</v>
      </c>
      <c r="J59" s="12">
        <v>4</v>
      </c>
      <c r="K59" s="13">
        <v>42706</v>
      </c>
      <c r="L59" s="13">
        <v>43069</v>
      </c>
      <c r="M59" s="15">
        <f t="shared" si="0"/>
        <v>6100.2857142857147</v>
      </c>
      <c r="N59" s="135">
        <v>4</v>
      </c>
      <c r="O59" s="156" t="s">
        <v>268</v>
      </c>
    </row>
    <row r="60" spans="3:255" ht="178.8" thickBot="1" x14ac:dyDescent="0.35">
      <c r="C60" s="2" t="s">
        <v>27</v>
      </c>
      <c r="D60" s="7" t="s">
        <v>269</v>
      </c>
      <c r="E60" s="5" t="s">
        <v>2236</v>
      </c>
      <c r="F60" s="5" t="s">
        <v>270</v>
      </c>
      <c r="G60" s="5" t="s">
        <v>271</v>
      </c>
      <c r="H60" s="5" t="s">
        <v>272</v>
      </c>
      <c r="I60" s="12" t="s">
        <v>273</v>
      </c>
      <c r="J60" s="12">
        <v>1</v>
      </c>
      <c r="K60" s="13">
        <v>42706</v>
      </c>
      <c r="L60" s="13">
        <v>42855</v>
      </c>
      <c r="M60" s="15">
        <f t="shared" si="0"/>
        <v>6100.7142857142853</v>
      </c>
      <c r="N60" s="135">
        <v>1</v>
      </c>
      <c r="O60" s="156" t="s">
        <v>274</v>
      </c>
    </row>
    <row r="61" spans="3:255" ht="195" thickBot="1" x14ac:dyDescent="0.35">
      <c r="C61" s="2" t="s">
        <v>27</v>
      </c>
      <c r="D61" s="7" t="s">
        <v>275</v>
      </c>
      <c r="E61" s="5" t="s">
        <v>2366</v>
      </c>
      <c r="F61" s="5" t="s">
        <v>276</v>
      </c>
      <c r="G61" s="5" t="s">
        <v>159</v>
      </c>
      <c r="H61" s="5" t="s">
        <v>160</v>
      </c>
      <c r="I61" s="12" t="s">
        <v>161</v>
      </c>
      <c r="J61" s="12">
        <v>1</v>
      </c>
      <c r="K61" s="13">
        <v>42706</v>
      </c>
      <c r="L61" s="13">
        <v>42825</v>
      </c>
      <c r="M61" s="15">
        <f t="shared" si="0"/>
        <v>6100.7142857142853</v>
      </c>
      <c r="N61" s="135">
        <v>1</v>
      </c>
      <c r="O61" s="156" t="s">
        <v>277</v>
      </c>
    </row>
    <row r="62" spans="3:255" ht="195" thickBot="1" x14ac:dyDescent="0.35">
      <c r="C62" s="2" t="s">
        <v>27</v>
      </c>
      <c r="D62" s="7" t="s">
        <v>278</v>
      </c>
      <c r="E62" s="5" t="s">
        <v>2238</v>
      </c>
      <c r="F62" s="5" t="s">
        <v>158</v>
      </c>
      <c r="G62" s="5" t="s">
        <v>159</v>
      </c>
      <c r="H62" s="5" t="s">
        <v>160</v>
      </c>
      <c r="I62" s="12" t="s">
        <v>161</v>
      </c>
      <c r="J62" s="12">
        <v>1</v>
      </c>
      <c r="K62" s="13">
        <v>42706</v>
      </c>
      <c r="L62" s="13">
        <v>42825</v>
      </c>
      <c r="M62" s="15">
        <f t="shared" si="0"/>
        <v>6100.7142857142853</v>
      </c>
      <c r="N62" s="135">
        <v>1</v>
      </c>
      <c r="O62" s="156" t="s">
        <v>277</v>
      </c>
    </row>
    <row r="63" spans="3:255" ht="409.6" thickBot="1" x14ac:dyDescent="0.35">
      <c r="C63" s="2" t="s">
        <v>27</v>
      </c>
      <c r="D63" s="7" t="s">
        <v>279</v>
      </c>
      <c r="E63" s="5" t="s">
        <v>2237</v>
      </c>
      <c r="F63" s="5" t="s">
        <v>280</v>
      </c>
      <c r="G63" s="5" t="s">
        <v>281</v>
      </c>
      <c r="H63" s="5" t="s">
        <v>282</v>
      </c>
      <c r="I63" s="12" t="s">
        <v>267</v>
      </c>
      <c r="J63" s="12">
        <v>4</v>
      </c>
      <c r="K63" s="13">
        <v>42706</v>
      </c>
      <c r="L63" s="13">
        <v>43069</v>
      </c>
      <c r="M63" s="15">
        <f t="shared" si="0"/>
        <v>6100.2857142857147</v>
      </c>
      <c r="N63" s="135">
        <v>4</v>
      </c>
      <c r="O63" s="156" t="s">
        <v>283</v>
      </c>
    </row>
    <row r="64" spans="3:255" ht="162.6" thickBot="1" x14ac:dyDescent="0.35">
      <c r="C64" s="2" t="s">
        <v>27</v>
      </c>
      <c r="D64" s="7" t="s">
        <v>284</v>
      </c>
      <c r="E64" s="5" t="s">
        <v>2239</v>
      </c>
      <c r="F64" s="5" t="s">
        <v>158</v>
      </c>
      <c r="G64" s="5" t="s">
        <v>159</v>
      </c>
      <c r="H64" s="5" t="s">
        <v>160</v>
      </c>
      <c r="I64" s="12" t="s">
        <v>161</v>
      </c>
      <c r="J64" s="12">
        <v>1</v>
      </c>
      <c r="K64" s="13">
        <v>42706</v>
      </c>
      <c r="L64" s="13">
        <v>42825</v>
      </c>
      <c r="M64" s="15">
        <f t="shared" si="0"/>
        <v>6100.7142857142853</v>
      </c>
      <c r="N64" s="135">
        <v>1</v>
      </c>
      <c r="O64" s="156" t="s">
        <v>285</v>
      </c>
    </row>
    <row r="65" spans="3:15" ht="243.6" thickBot="1" x14ac:dyDescent="0.35">
      <c r="C65" s="2" t="s">
        <v>27</v>
      </c>
      <c r="D65" s="7" t="s">
        <v>284</v>
      </c>
      <c r="E65" s="5" t="s">
        <v>2239</v>
      </c>
      <c r="F65" s="5" t="s">
        <v>286</v>
      </c>
      <c r="G65" s="5" t="s">
        <v>287</v>
      </c>
      <c r="H65" s="5" t="s">
        <v>288</v>
      </c>
      <c r="I65" s="12" t="s">
        <v>289</v>
      </c>
      <c r="J65" s="12">
        <v>2</v>
      </c>
      <c r="K65" s="13">
        <v>42706</v>
      </c>
      <c r="L65" s="13">
        <v>42794</v>
      </c>
      <c r="M65" s="15">
        <f t="shared" si="0"/>
        <v>6100.5714285714284</v>
      </c>
      <c r="N65" s="135">
        <v>2</v>
      </c>
      <c r="O65" s="156" t="s">
        <v>290</v>
      </c>
    </row>
    <row r="66" spans="3:15" ht="211.2" thickBot="1" x14ac:dyDescent="0.35">
      <c r="C66" s="2" t="s">
        <v>27</v>
      </c>
      <c r="D66" s="7" t="s">
        <v>291</v>
      </c>
      <c r="E66" s="5" t="s">
        <v>2240</v>
      </c>
      <c r="F66" s="5" t="s">
        <v>292</v>
      </c>
      <c r="G66" s="5" t="s">
        <v>293</v>
      </c>
      <c r="H66" s="5" t="s">
        <v>294</v>
      </c>
      <c r="I66" s="12" t="s">
        <v>295</v>
      </c>
      <c r="J66" s="12">
        <v>1</v>
      </c>
      <c r="K66" s="13">
        <v>42706</v>
      </c>
      <c r="L66" s="13">
        <v>42825</v>
      </c>
      <c r="M66" s="15">
        <f t="shared" si="0"/>
        <v>6100.7142857142853</v>
      </c>
      <c r="N66" s="135">
        <v>1</v>
      </c>
      <c r="O66" s="156" t="s">
        <v>296</v>
      </c>
    </row>
    <row r="67" spans="3:15" s="174" customFormat="1" ht="292.2" thickBot="1" x14ac:dyDescent="0.35">
      <c r="C67" s="173" t="s">
        <v>27</v>
      </c>
      <c r="D67" s="27" t="s">
        <v>297</v>
      </c>
      <c r="E67" s="26" t="s">
        <v>2241</v>
      </c>
      <c r="F67" s="26" t="s">
        <v>298</v>
      </c>
      <c r="G67" s="26" t="s">
        <v>299</v>
      </c>
      <c r="H67" s="26" t="s">
        <v>294</v>
      </c>
      <c r="I67" s="91" t="s">
        <v>300</v>
      </c>
      <c r="J67" s="91">
        <v>2</v>
      </c>
      <c r="K67" s="42">
        <v>42706</v>
      </c>
      <c r="L67" s="42">
        <v>42794</v>
      </c>
      <c r="M67" s="28">
        <f t="shared" si="0"/>
        <v>6100.5714285714284</v>
      </c>
      <c r="N67" s="137">
        <v>2</v>
      </c>
      <c r="O67" s="158" t="s">
        <v>301</v>
      </c>
    </row>
    <row r="68" spans="3:15" ht="195" thickBot="1" x14ac:dyDescent="0.35">
      <c r="C68" s="2" t="s">
        <v>27</v>
      </c>
      <c r="D68" s="7" t="s">
        <v>302</v>
      </c>
      <c r="E68" s="5" t="s">
        <v>2242</v>
      </c>
      <c r="F68" s="5" t="s">
        <v>128</v>
      </c>
      <c r="G68" s="5" t="s">
        <v>303</v>
      </c>
      <c r="H68" s="5" t="s">
        <v>304</v>
      </c>
      <c r="I68" s="12" t="s">
        <v>305</v>
      </c>
      <c r="J68" s="12">
        <v>5</v>
      </c>
      <c r="K68" s="13">
        <v>42706</v>
      </c>
      <c r="L68" s="13">
        <v>42916</v>
      </c>
      <c r="M68" s="15">
        <f t="shared" si="0"/>
        <v>6100.1428571428569</v>
      </c>
      <c r="N68" s="135">
        <v>5</v>
      </c>
      <c r="O68" s="156" t="s">
        <v>306</v>
      </c>
    </row>
    <row r="69" spans="3:15" ht="292.2" thickBot="1" x14ac:dyDescent="0.35">
      <c r="C69" s="2" t="s">
        <v>27</v>
      </c>
      <c r="D69" s="7" t="s">
        <v>307</v>
      </c>
      <c r="E69" s="5" t="s">
        <v>308</v>
      </c>
      <c r="F69" s="5" t="s">
        <v>309</v>
      </c>
      <c r="G69" s="5" t="s">
        <v>310</v>
      </c>
      <c r="H69" s="5" t="s">
        <v>311</v>
      </c>
      <c r="I69" s="12" t="s">
        <v>312</v>
      </c>
      <c r="J69" s="12">
        <v>12</v>
      </c>
      <c r="K69" s="13">
        <v>42736</v>
      </c>
      <c r="L69" s="13">
        <v>43100</v>
      </c>
      <c r="M69" s="15">
        <f t="shared" si="0"/>
        <v>6103.4285714285716</v>
      </c>
      <c r="N69" s="135">
        <v>12</v>
      </c>
      <c r="O69" s="156" t="s">
        <v>313</v>
      </c>
    </row>
    <row r="70" spans="3:15" ht="195" thickBot="1" x14ac:dyDescent="0.35">
      <c r="C70" s="2" t="s">
        <v>27</v>
      </c>
      <c r="D70" s="7" t="s">
        <v>314</v>
      </c>
      <c r="E70" s="5" t="s">
        <v>315</v>
      </c>
      <c r="F70" s="6" t="s">
        <v>316</v>
      </c>
      <c r="G70" s="5" t="s">
        <v>317</v>
      </c>
      <c r="H70" s="16" t="s">
        <v>318</v>
      </c>
      <c r="I70" s="29" t="s">
        <v>319</v>
      </c>
      <c r="J70" s="8">
        <v>11</v>
      </c>
      <c r="K70" s="11">
        <v>42768</v>
      </c>
      <c r="L70" s="11">
        <v>43100</v>
      </c>
      <c r="M70" s="10">
        <f t="shared" si="0"/>
        <v>6108.1428571428569</v>
      </c>
      <c r="N70" s="133">
        <v>11</v>
      </c>
      <c r="O70" s="156" t="s">
        <v>320</v>
      </c>
    </row>
    <row r="71" spans="3:15" ht="243.6" thickBot="1" x14ac:dyDescent="0.35">
      <c r="C71" s="2" t="s">
        <v>27</v>
      </c>
      <c r="D71" s="7" t="s">
        <v>321</v>
      </c>
      <c r="E71" s="5" t="s">
        <v>322</v>
      </c>
      <c r="F71" s="6" t="s">
        <v>323</v>
      </c>
      <c r="G71" s="5" t="s">
        <v>324</v>
      </c>
      <c r="H71" s="6" t="s">
        <v>325</v>
      </c>
      <c r="I71" s="29" t="s">
        <v>326</v>
      </c>
      <c r="J71" s="8">
        <v>1</v>
      </c>
      <c r="K71" s="11">
        <v>42768</v>
      </c>
      <c r="L71" s="11">
        <v>42794</v>
      </c>
      <c r="M71" s="10">
        <f t="shared" si="0"/>
        <v>6109.5714285714284</v>
      </c>
      <c r="N71" s="133">
        <v>1</v>
      </c>
      <c r="O71" s="156" t="s">
        <v>327</v>
      </c>
    </row>
    <row r="72" spans="3:15" ht="243.6" thickBot="1" x14ac:dyDescent="0.35">
      <c r="C72" s="2" t="s">
        <v>27</v>
      </c>
      <c r="D72" s="7" t="s">
        <v>328</v>
      </c>
      <c r="E72" s="5" t="s">
        <v>329</v>
      </c>
      <c r="F72" s="6" t="s">
        <v>330</v>
      </c>
      <c r="G72" s="5" t="s">
        <v>331</v>
      </c>
      <c r="H72" s="16" t="s">
        <v>332</v>
      </c>
      <c r="I72" s="29" t="s">
        <v>333</v>
      </c>
      <c r="J72" s="8">
        <v>2</v>
      </c>
      <c r="K72" s="11">
        <v>42737</v>
      </c>
      <c r="L72" s="11">
        <v>43100</v>
      </c>
      <c r="M72" s="10">
        <f t="shared" si="0"/>
        <v>6105</v>
      </c>
      <c r="N72" s="133">
        <v>4</v>
      </c>
      <c r="O72" s="156" t="s">
        <v>334</v>
      </c>
    </row>
    <row r="73" spans="3:15" ht="259.8" thickBot="1" x14ac:dyDescent="0.35">
      <c r="C73" s="2" t="s">
        <v>27</v>
      </c>
      <c r="D73" s="7" t="s">
        <v>335</v>
      </c>
      <c r="E73" s="5" t="s">
        <v>336</v>
      </c>
      <c r="F73" s="16" t="s">
        <v>337</v>
      </c>
      <c r="G73" s="5" t="s">
        <v>338</v>
      </c>
      <c r="H73" s="16" t="s">
        <v>339</v>
      </c>
      <c r="I73" s="30" t="s">
        <v>340</v>
      </c>
      <c r="J73" s="31">
        <v>1</v>
      </c>
      <c r="K73" s="11">
        <v>42768</v>
      </c>
      <c r="L73" s="11">
        <v>43100</v>
      </c>
      <c r="M73" s="10">
        <f t="shared" si="0"/>
        <v>6109.5714285714284</v>
      </c>
      <c r="N73" s="138">
        <v>1</v>
      </c>
      <c r="O73" s="156" t="s">
        <v>341</v>
      </c>
    </row>
    <row r="74" spans="3:15" ht="195" thickBot="1" x14ac:dyDescent="0.35">
      <c r="C74" s="2" t="s">
        <v>27</v>
      </c>
      <c r="D74" s="7" t="s">
        <v>342</v>
      </c>
      <c r="E74" s="5" t="s">
        <v>2243</v>
      </c>
      <c r="F74" s="16" t="s">
        <v>343</v>
      </c>
      <c r="G74" s="5" t="s">
        <v>344</v>
      </c>
      <c r="H74" s="16" t="s">
        <v>345</v>
      </c>
      <c r="I74" s="30" t="s">
        <v>346</v>
      </c>
      <c r="J74" s="31">
        <v>2</v>
      </c>
      <c r="K74" s="11">
        <v>42768</v>
      </c>
      <c r="L74" s="11">
        <v>43100</v>
      </c>
      <c r="M74" s="10">
        <f t="shared" si="0"/>
        <v>6109.4285714285716</v>
      </c>
      <c r="N74" s="138">
        <v>2</v>
      </c>
      <c r="O74" s="156" t="s">
        <v>347</v>
      </c>
    </row>
    <row r="75" spans="3:15" ht="211.2" thickBot="1" x14ac:dyDescent="0.35">
      <c r="C75" s="2" t="s">
        <v>27</v>
      </c>
      <c r="D75" s="7" t="s">
        <v>348</v>
      </c>
      <c r="E75" s="5" t="s">
        <v>2244</v>
      </c>
      <c r="F75" s="6" t="s">
        <v>349</v>
      </c>
      <c r="G75" s="5" t="s">
        <v>350</v>
      </c>
      <c r="H75" s="6" t="s">
        <v>351</v>
      </c>
      <c r="I75" s="29" t="s">
        <v>352</v>
      </c>
      <c r="J75" s="8">
        <v>1</v>
      </c>
      <c r="K75" s="11">
        <v>42737</v>
      </c>
      <c r="L75" s="11">
        <v>43039</v>
      </c>
      <c r="M75" s="10">
        <f t="shared" ref="M75:M138" si="1">+($K75-$J75)/7</f>
        <v>6105.1428571428569</v>
      </c>
      <c r="N75" s="133">
        <v>1</v>
      </c>
      <c r="O75" s="156" t="s">
        <v>353</v>
      </c>
    </row>
    <row r="76" spans="3:15" ht="308.39999999999998" thickBot="1" x14ac:dyDescent="0.35">
      <c r="C76" s="2" t="s">
        <v>27</v>
      </c>
      <c r="D76" s="7" t="s">
        <v>354</v>
      </c>
      <c r="E76" s="5" t="s">
        <v>2245</v>
      </c>
      <c r="F76" s="6" t="s">
        <v>355</v>
      </c>
      <c r="G76" s="5" t="s">
        <v>356</v>
      </c>
      <c r="H76" s="16" t="s">
        <v>357</v>
      </c>
      <c r="I76" s="30" t="s">
        <v>358</v>
      </c>
      <c r="J76" s="31">
        <v>2</v>
      </c>
      <c r="K76" s="11">
        <v>42888</v>
      </c>
      <c r="L76" s="11">
        <v>43100</v>
      </c>
      <c r="M76" s="10">
        <f t="shared" si="1"/>
        <v>6126.5714285714284</v>
      </c>
      <c r="N76" s="133">
        <v>2</v>
      </c>
      <c r="O76" s="156" t="s">
        <v>359</v>
      </c>
    </row>
    <row r="77" spans="3:15" ht="227.4" thickBot="1" x14ac:dyDescent="0.35">
      <c r="C77" s="2" t="s">
        <v>27</v>
      </c>
      <c r="D77" s="7" t="s">
        <v>360</v>
      </c>
      <c r="E77" s="5" t="s">
        <v>361</v>
      </c>
      <c r="F77" s="5" t="s">
        <v>362</v>
      </c>
      <c r="G77" s="5" t="s">
        <v>363</v>
      </c>
      <c r="H77" s="5" t="s">
        <v>364</v>
      </c>
      <c r="I77" s="12" t="s">
        <v>365</v>
      </c>
      <c r="J77" s="7">
        <v>1</v>
      </c>
      <c r="K77" s="11">
        <v>42737</v>
      </c>
      <c r="L77" s="11">
        <v>43100</v>
      </c>
      <c r="M77" s="10">
        <f t="shared" si="1"/>
        <v>6105.1428571428569</v>
      </c>
      <c r="N77" s="134">
        <v>1</v>
      </c>
      <c r="O77" s="156" t="s">
        <v>366</v>
      </c>
    </row>
    <row r="78" spans="3:15" ht="259.8" thickBot="1" x14ac:dyDescent="0.35">
      <c r="C78" s="2" t="s">
        <v>27</v>
      </c>
      <c r="D78" s="55" t="s">
        <v>367</v>
      </c>
      <c r="E78" s="5" t="s">
        <v>2246</v>
      </c>
      <c r="F78" s="5" t="s">
        <v>368</v>
      </c>
      <c r="G78" s="5" t="s">
        <v>369</v>
      </c>
      <c r="H78" s="5" t="s">
        <v>364</v>
      </c>
      <c r="I78" s="12" t="s">
        <v>365</v>
      </c>
      <c r="J78" s="7">
        <v>1</v>
      </c>
      <c r="K78" s="11">
        <v>42737</v>
      </c>
      <c r="L78" s="11">
        <v>43100</v>
      </c>
      <c r="M78" s="10">
        <f t="shared" si="1"/>
        <v>6105.1428571428569</v>
      </c>
      <c r="N78" s="134">
        <v>1</v>
      </c>
      <c r="O78" s="156" t="s">
        <v>370</v>
      </c>
    </row>
    <row r="79" spans="3:15" ht="409.6" thickBot="1" x14ac:dyDescent="0.35">
      <c r="C79" s="2" t="s">
        <v>27</v>
      </c>
      <c r="D79" s="12" t="s">
        <v>371</v>
      </c>
      <c r="E79" s="5" t="s">
        <v>2247</v>
      </c>
      <c r="F79" s="5" t="s">
        <v>372</v>
      </c>
      <c r="G79" s="5" t="s">
        <v>373</v>
      </c>
      <c r="H79" s="5" t="s">
        <v>374</v>
      </c>
      <c r="I79" s="29" t="s">
        <v>375</v>
      </c>
      <c r="J79" s="12">
        <v>1</v>
      </c>
      <c r="K79" s="13">
        <v>42720</v>
      </c>
      <c r="L79" s="13">
        <v>42766</v>
      </c>
      <c r="M79" s="15">
        <f t="shared" si="1"/>
        <v>6102.7142857142853</v>
      </c>
      <c r="N79" s="135">
        <v>1</v>
      </c>
      <c r="O79" s="156" t="s">
        <v>376</v>
      </c>
    </row>
    <row r="80" spans="3:15" ht="409.6" thickBot="1" x14ac:dyDescent="0.35">
      <c r="C80" s="2" t="s">
        <v>27</v>
      </c>
      <c r="D80" s="123" t="s">
        <v>377</v>
      </c>
      <c r="E80" s="5" t="s">
        <v>378</v>
      </c>
      <c r="F80" s="5" t="s">
        <v>379</v>
      </c>
      <c r="G80" s="5" t="s">
        <v>373</v>
      </c>
      <c r="H80" s="5" t="s">
        <v>374</v>
      </c>
      <c r="I80" s="29" t="s">
        <v>375</v>
      </c>
      <c r="J80" s="29">
        <v>1</v>
      </c>
      <c r="K80" s="13">
        <v>42720</v>
      </c>
      <c r="L80" s="13">
        <v>42766</v>
      </c>
      <c r="M80" s="15">
        <f t="shared" si="1"/>
        <v>6102.7142857142853</v>
      </c>
      <c r="N80" s="135">
        <v>1</v>
      </c>
      <c r="O80" s="156" t="s">
        <v>376</v>
      </c>
    </row>
    <row r="81" spans="3:15" s="130" customFormat="1" ht="308.39999999999998" thickBot="1" x14ac:dyDescent="0.35">
      <c r="C81" s="129" t="s">
        <v>27</v>
      </c>
      <c r="D81" s="7" t="s">
        <v>380</v>
      </c>
      <c r="E81" s="5" t="s">
        <v>381</v>
      </c>
      <c r="F81" s="5" t="s">
        <v>382</v>
      </c>
      <c r="G81" s="5" t="s">
        <v>383</v>
      </c>
      <c r="H81" s="5" t="s">
        <v>384</v>
      </c>
      <c r="I81" s="12" t="s">
        <v>64</v>
      </c>
      <c r="J81" s="12">
        <v>1</v>
      </c>
      <c r="K81" s="13">
        <v>42706</v>
      </c>
      <c r="L81" s="13">
        <v>42886</v>
      </c>
      <c r="M81" s="15">
        <f t="shared" si="1"/>
        <v>6100.7142857142853</v>
      </c>
      <c r="N81" s="135">
        <v>1</v>
      </c>
      <c r="O81" s="159" t="s">
        <v>385</v>
      </c>
    </row>
    <row r="82" spans="3:15" ht="276" thickBot="1" x14ac:dyDescent="0.35">
      <c r="C82" s="2" t="s">
        <v>27</v>
      </c>
      <c r="D82" s="7" t="s">
        <v>386</v>
      </c>
      <c r="E82" s="5" t="s">
        <v>2248</v>
      </c>
      <c r="F82" s="5" t="s">
        <v>387</v>
      </c>
      <c r="G82" s="5" t="s">
        <v>388</v>
      </c>
      <c r="H82" s="5" t="s">
        <v>389</v>
      </c>
      <c r="I82" s="12" t="s">
        <v>390</v>
      </c>
      <c r="J82" s="12">
        <v>6</v>
      </c>
      <c r="K82" s="13">
        <v>42706</v>
      </c>
      <c r="L82" s="13">
        <v>43069</v>
      </c>
      <c r="M82" s="15">
        <f t="shared" si="1"/>
        <v>6100</v>
      </c>
      <c r="N82" s="135">
        <v>6</v>
      </c>
      <c r="O82" s="159" t="s">
        <v>391</v>
      </c>
    </row>
    <row r="83" spans="3:15" ht="259.8" thickBot="1" x14ac:dyDescent="0.35">
      <c r="C83" s="2" t="s">
        <v>27</v>
      </c>
      <c r="D83" s="5" t="s">
        <v>392</v>
      </c>
      <c r="E83" s="5" t="s">
        <v>393</v>
      </c>
      <c r="F83" s="5" t="s">
        <v>394</v>
      </c>
      <c r="G83" s="5" t="s">
        <v>395</v>
      </c>
      <c r="H83" s="5" t="s">
        <v>396</v>
      </c>
      <c r="I83" s="5" t="s">
        <v>397</v>
      </c>
      <c r="J83" s="12">
        <v>1</v>
      </c>
      <c r="K83" s="13">
        <v>41701</v>
      </c>
      <c r="L83" s="13">
        <v>42916</v>
      </c>
      <c r="M83" s="14">
        <f t="shared" si="1"/>
        <v>5957.1428571428569</v>
      </c>
      <c r="N83" s="135">
        <v>1</v>
      </c>
      <c r="O83" s="156" t="s">
        <v>398</v>
      </c>
    </row>
    <row r="84" spans="3:15" ht="195" thickBot="1" x14ac:dyDescent="0.35">
      <c r="C84" s="2" t="s">
        <v>27</v>
      </c>
      <c r="D84" s="7">
        <v>1</v>
      </c>
      <c r="E84" s="32" t="s">
        <v>399</v>
      </c>
      <c r="F84" s="32" t="s">
        <v>400</v>
      </c>
      <c r="G84" s="5" t="s">
        <v>401</v>
      </c>
      <c r="H84" s="5" t="s">
        <v>402</v>
      </c>
      <c r="I84" s="12" t="s">
        <v>403</v>
      </c>
      <c r="J84" s="12">
        <v>1</v>
      </c>
      <c r="K84" s="33">
        <v>41091</v>
      </c>
      <c r="L84" s="33">
        <v>41639</v>
      </c>
      <c r="M84" s="15">
        <f t="shared" si="1"/>
        <v>5870</v>
      </c>
      <c r="N84" s="135">
        <v>1</v>
      </c>
      <c r="O84" s="156" t="s">
        <v>404</v>
      </c>
    </row>
    <row r="85" spans="3:15" ht="405.6" thickBot="1" x14ac:dyDescent="0.35">
      <c r="C85" s="2" t="s">
        <v>27</v>
      </c>
      <c r="D85" s="7">
        <v>2</v>
      </c>
      <c r="E85" s="32" t="s">
        <v>405</v>
      </c>
      <c r="F85" s="32" t="s">
        <v>406</v>
      </c>
      <c r="G85" s="5" t="s">
        <v>407</v>
      </c>
      <c r="H85" s="5" t="s">
        <v>408</v>
      </c>
      <c r="I85" s="12" t="s">
        <v>409</v>
      </c>
      <c r="J85" s="12">
        <v>27278</v>
      </c>
      <c r="K85" s="33">
        <v>41316</v>
      </c>
      <c r="L85" s="33">
        <v>41639</v>
      </c>
      <c r="M85" s="15">
        <f t="shared" si="1"/>
        <v>2005.4285714285713</v>
      </c>
      <c r="N85" s="135">
        <v>27278</v>
      </c>
      <c r="O85" s="156" t="s">
        <v>410</v>
      </c>
    </row>
    <row r="86" spans="3:15" ht="276" thickBot="1" x14ac:dyDescent="0.35">
      <c r="C86" s="2" t="s">
        <v>27</v>
      </c>
      <c r="D86" s="7">
        <v>3</v>
      </c>
      <c r="E86" s="32" t="s">
        <v>411</v>
      </c>
      <c r="F86" s="32" t="s">
        <v>412</v>
      </c>
      <c r="G86" s="5" t="s">
        <v>413</v>
      </c>
      <c r="H86" s="5" t="s">
        <v>414</v>
      </c>
      <c r="I86" s="12" t="s">
        <v>415</v>
      </c>
      <c r="J86" s="12">
        <v>2</v>
      </c>
      <c r="K86" s="34">
        <v>41316</v>
      </c>
      <c r="L86" s="34">
        <v>41639</v>
      </c>
      <c r="M86" s="15">
        <f t="shared" si="1"/>
        <v>5902</v>
      </c>
      <c r="N86" s="135">
        <v>2</v>
      </c>
      <c r="O86" s="156" t="s">
        <v>416</v>
      </c>
    </row>
    <row r="87" spans="3:15" ht="276" thickBot="1" x14ac:dyDescent="0.35">
      <c r="C87" s="2" t="s">
        <v>27</v>
      </c>
      <c r="D87" s="7">
        <v>4</v>
      </c>
      <c r="E87" s="32" t="s">
        <v>2249</v>
      </c>
      <c r="F87" s="32" t="s">
        <v>417</v>
      </c>
      <c r="G87" s="5" t="s">
        <v>418</v>
      </c>
      <c r="H87" s="5" t="s">
        <v>419</v>
      </c>
      <c r="I87" s="12" t="s">
        <v>403</v>
      </c>
      <c r="J87" s="12">
        <v>1</v>
      </c>
      <c r="K87" s="34">
        <v>40915</v>
      </c>
      <c r="L87" s="34">
        <v>41639</v>
      </c>
      <c r="M87" s="15">
        <f t="shared" si="1"/>
        <v>5844.8571428571431</v>
      </c>
      <c r="N87" s="135">
        <v>1</v>
      </c>
      <c r="O87" s="156" t="s">
        <v>420</v>
      </c>
    </row>
    <row r="88" spans="3:15" ht="227.4" thickBot="1" x14ac:dyDescent="0.35">
      <c r="C88" s="2" t="s">
        <v>27</v>
      </c>
      <c r="D88" s="7">
        <v>5</v>
      </c>
      <c r="E88" s="32" t="s">
        <v>421</v>
      </c>
      <c r="F88" s="32" t="s">
        <v>422</v>
      </c>
      <c r="G88" s="5" t="s">
        <v>423</v>
      </c>
      <c r="H88" s="5" t="s">
        <v>424</v>
      </c>
      <c r="I88" s="12" t="s">
        <v>425</v>
      </c>
      <c r="J88" s="12">
        <v>1</v>
      </c>
      <c r="K88" s="34">
        <v>41459</v>
      </c>
      <c r="L88" s="34">
        <v>41824</v>
      </c>
      <c r="M88" s="15">
        <f t="shared" si="1"/>
        <v>5922.5714285714284</v>
      </c>
      <c r="N88" s="135">
        <v>1</v>
      </c>
      <c r="O88" s="156" t="s">
        <v>426</v>
      </c>
    </row>
    <row r="89" spans="3:15" ht="405.6" thickBot="1" x14ac:dyDescent="0.35">
      <c r="C89" s="2" t="s">
        <v>27</v>
      </c>
      <c r="D89" s="7">
        <v>6</v>
      </c>
      <c r="E89" s="32" t="s">
        <v>427</v>
      </c>
      <c r="F89" s="32" t="s">
        <v>428</v>
      </c>
      <c r="G89" s="5" t="s">
        <v>407</v>
      </c>
      <c r="H89" s="5" t="s">
        <v>408</v>
      </c>
      <c r="I89" s="12" t="s">
        <v>429</v>
      </c>
      <c r="J89" s="12">
        <v>27278</v>
      </c>
      <c r="K89" s="34">
        <v>41316</v>
      </c>
      <c r="L89" s="34">
        <v>41639</v>
      </c>
      <c r="M89" s="15">
        <f t="shared" si="1"/>
        <v>2005.4285714285713</v>
      </c>
      <c r="N89" s="135">
        <v>27278</v>
      </c>
      <c r="O89" s="156" t="s">
        <v>430</v>
      </c>
    </row>
    <row r="90" spans="3:15" ht="195" thickBot="1" x14ac:dyDescent="0.35">
      <c r="C90" s="2" t="s">
        <v>27</v>
      </c>
      <c r="D90" s="7">
        <v>21</v>
      </c>
      <c r="E90" s="32" t="s">
        <v>2250</v>
      </c>
      <c r="F90" s="32" t="s">
        <v>431</v>
      </c>
      <c r="G90" s="6" t="s">
        <v>432</v>
      </c>
      <c r="H90" s="6" t="s">
        <v>433</v>
      </c>
      <c r="I90" s="29" t="s">
        <v>434</v>
      </c>
      <c r="J90" s="29">
        <v>6</v>
      </c>
      <c r="K90" s="35">
        <v>41316</v>
      </c>
      <c r="L90" s="35">
        <v>41639</v>
      </c>
      <c r="M90" s="15">
        <f t="shared" si="1"/>
        <v>5901.4285714285716</v>
      </c>
      <c r="N90" s="135">
        <v>6</v>
      </c>
      <c r="O90" s="156" t="s">
        <v>435</v>
      </c>
    </row>
    <row r="91" spans="3:15" ht="276" thickBot="1" x14ac:dyDescent="0.35">
      <c r="C91" s="2" t="s">
        <v>27</v>
      </c>
      <c r="D91" s="7">
        <v>22</v>
      </c>
      <c r="E91" s="32" t="s">
        <v>436</v>
      </c>
      <c r="F91" s="32" t="s">
        <v>437</v>
      </c>
      <c r="G91" s="5" t="s">
        <v>438</v>
      </c>
      <c r="H91" s="5" t="s">
        <v>439</v>
      </c>
      <c r="I91" s="12" t="s">
        <v>440</v>
      </c>
      <c r="J91" s="12">
        <v>2</v>
      </c>
      <c r="K91" s="34">
        <v>41316</v>
      </c>
      <c r="L91" s="34">
        <v>41455</v>
      </c>
      <c r="M91" s="15">
        <f t="shared" si="1"/>
        <v>5902</v>
      </c>
      <c r="N91" s="135">
        <v>2</v>
      </c>
      <c r="O91" s="156" t="s">
        <v>441</v>
      </c>
    </row>
    <row r="92" spans="3:15" ht="373.2" thickBot="1" x14ac:dyDescent="0.35">
      <c r="C92" s="2" t="s">
        <v>27</v>
      </c>
      <c r="D92" s="7">
        <v>23</v>
      </c>
      <c r="E92" s="32" t="s">
        <v>442</v>
      </c>
      <c r="F92" s="32" t="s">
        <v>443</v>
      </c>
      <c r="G92" s="5" t="s">
        <v>444</v>
      </c>
      <c r="H92" s="5" t="s">
        <v>445</v>
      </c>
      <c r="I92" s="12" t="s">
        <v>446</v>
      </c>
      <c r="J92" s="12">
        <v>2</v>
      </c>
      <c r="K92" s="34">
        <v>41656</v>
      </c>
      <c r="L92" s="34">
        <v>42004</v>
      </c>
      <c r="M92" s="15">
        <f t="shared" si="1"/>
        <v>5950.5714285714284</v>
      </c>
      <c r="N92" s="135">
        <v>2</v>
      </c>
      <c r="O92" s="156" t="s">
        <v>447</v>
      </c>
    </row>
    <row r="93" spans="3:15" ht="340.8" thickBot="1" x14ac:dyDescent="0.35">
      <c r="C93" s="2" t="s">
        <v>27</v>
      </c>
      <c r="D93" s="7">
        <v>26</v>
      </c>
      <c r="E93" s="32" t="s">
        <v>2251</v>
      </c>
      <c r="F93" s="32" t="s">
        <v>448</v>
      </c>
      <c r="G93" s="5" t="s">
        <v>449</v>
      </c>
      <c r="H93" s="5" t="s">
        <v>450</v>
      </c>
      <c r="I93" s="12" t="s">
        <v>451</v>
      </c>
      <c r="J93" s="12">
        <v>2</v>
      </c>
      <c r="K93" s="34">
        <v>41316</v>
      </c>
      <c r="L93" s="34">
        <v>41455</v>
      </c>
      <c r="M93" s="15">
        <f t="shared" si="1"/>
        <v>5902</v>
      </c>
      <c r="N93" s="135">
        <v>2</v>
      </c>
      <c r="O93" s="156" t="s">
        <v>452</v>
      </c>
    </row>
    <row r="94" spans="3:15" ht="243.6" thickBot="1" x14ac:dyDescent="0.35">
      <c r="C94" s="2" t="s">
        <v>27</v>
      </c>
      <c r="D94" s="7">
        <v>27</v>
      </c>
      <c r="E94" s="32" t="s">
        <v>453</v>
      </c>
      <c r="F94" s="32" t="s">
        <v>454</v>
      </c>
      <c r="G94" s="5" t="s">
        <v>455</v>
      </c>
      <c r="H94" s="5" t="s">
        <v>456</v>
      </c>
      <c r="I94" s="12" t="s">
        <v>403</v>
      </c>
      <c r="J94" s="12">
        <v>1</v>
      </c>
      <c r="K94" s="34">
        <v>40544</v>
      </c>
      <c r="L94" s="34">
        <v>40908</v>
      </c>
      <c r="M94" s="15">
        <f t="shared" si="1"/>
        <v>5791.8571428571431</v>
      </c>
      <c r="N94" s="135">
        <v>1</v>
      </c>
      <c r="O94" s="156" t="s">
        <v>457</v>
      </c>
    </row>
    <row r="95" spans="3:15" ht="276" thickBot="1" x14ac:dyDescent="0.35">
      <c r="C95" s="2" t="s">
        <v>27</v>
      </c>
      <c r="D95" s="7">
        <v>28</v>
      </c>
      <c r="E95" s="32" t="s">
        <v>458</v>
      </c>
      <c r="F95" s="32" t="s">
        <v>459</v>
      </c>
      <c r="G95" s="5" t="s">
        <v>438</v>
      </c>
      <c r="H95" s="5" t="s">
        <v>439</v>
      </c>
      <c r="I95" s="12" t="s">
        <v>440</v>
      </c>
      <c r="J95" s="12">
        <v>2</v>
      </c>
      <c r="K95" s="34">
        <v>41316</v>
      </c>
      <c r="L95" s="34">
        <v>41455</v>
      </c>
      <c r="M95" s="15">
        <f t="shared" si="1"/>
        <v>5902</v>
      </c>
      <c r="N95" s="135">
        <v>2</v>
      </c>
      <c r="O95" s="156" t="s">
        <v>460</v>
      </c>
    </row>
    <row r="96" spans="3:15" ht="409.6" thickBot="1" x14ac:dyDescent="0.35">
      <c r="C96" s="2" t="s">
        <v>27</v>
      </c>
      <c r="D96" s="7">
        <v>29</v>
      </c>
      <c r="E96" s="32" t="s">
        <v>2252</v>
      </c>
      <c r="F96" s="32" t="s">
        <v>461</v>
      </c>
      <c r="G96" s="5" t="s">
        <v>462</v>
      </c>
      <c r="H96" s="5" t="s">
        <v>463</v>
      </c>
      <c r="I96" s="12" t="s">
        <v>464</v>
      </c>
      <c r="J96" s="12">
        <v>2</v>
      </c>
      <c r="K96" s="34">
        <v>41316</v>
      </c>
      <c r="L96" s="34">
        <v>41455</v>
      </c>
      <c r="M96" s="15">
        <f t="shared" si="1"/>
        <v>5902</v>
      </c>
      <c r="N96" s="135">
        <v>2</v>
      </c>
      <c r="O96" s="156" t="s">
        <v>465</v>
      </c>
    </row>
    <row r="97" spans="3:15" ht="308.39999999999998" thickBot="1" x14ac:dyDescent="0.35">
      <c r="C97" s="2" t="s">
        <v>27</v>
      </c>
      <c r="D97" s="7">
        <v>30</v>
      </c>
      <c r="E97" s="32" t="s">
        <v>466</v>
      </c>
      <c r="F97" s="32" t="s">
        <v>461</v>
      </c>
      <c r="G97" s="5" t="s">
        <v>467</v>
      </c>
      <c r="H97" s="5" t="s">
        <v>468</v>
      </c>
      <c r="I97" s="12" t="s">
        <v>469</v>
      </c>
      <c r="J97" s="12">
        <v>2</v>
      </c>
      <c r="K97" s="34">
        <v>41316</v>
      </c>
      <c r="L97" s="34">
        <v>41547</v>
      </c>
      <c r="M97" s="15">
        <f t="shared" si="1"/>
        <v>5902</v>
      </c>
      <c r="N97" s="135">
        <v>2</v>
      </c>
      <c r="O97" s="156" t="s">
        <v>470</v>
      </c>
    </row>
    <row r="98" spans="3:15" ht="308.39999999999998" thickBot="1" x14ac:dyDescent="0.35">
      <c r="C98" s="2" t="s">
        <v>27</v>
      </c>
      <c r="D98" s="7">
        <v>31</v>
      </c>
      <c r="E98" s="32" t="s">
        <v>471</v>
      </c>
      <c r="F98" s="32" t="s">
        <v>454</v>
      </c>
      <c r="G98" s="5" t="s">
        <v>472</v>
      </c>
      <c r="H98" s="5" t="s">
        <v>402</v>
      </c>
      <c r="I98" s="12" t="s">
        <v>403</v>
      </c>
      <c r="J98" s="12">
        <v>2</v>
      </c>
      <c r="K98" s="34">
        <v>40544</v>
      </c>
      <c r="L98" s="34">
        <v>41091</v>
      </c>
      <c r="M98" s="15">
        <f t="shared" si="1"/>
        <v>5791.7142857142853</v>
      </c>
      <c r="N98" s="135">
        <v>2</v>
      </c>
      <c r="O98" s="156" t="s">
        <v>473</v>
      </c>
    </row>
    <row r="99" spans="3:15" ht="409.6" thickBot="1" x14ac:dyDescent="0.35">
      <c r="C99" s="2" t="s">
        <v>27</v>
      </c>
      <c r="D99" s="7">
        <v>32</v>
      </c>
      <c r="E99" s="32" t="s">
        <v>474</v>
      </c>
      <c r="F99" s="32" t="s">
        <v>461</v>
      </c>
      <c r="G99" s="5" t="s">
        <v>462</v>
      </c>
      <c r="H99" s="5" t="s">
        <v>475</v>
      </c>
      <c r="I99" s="12" t="s">
        <v>464</v>
      </c>
      <c r="J99" s="12">
        <v>2</v>
      </c>
      <c r="K99" s="34">
        <v>41316</v>
      </c>
      <c r="L99" s="34">
        <v>41455</v>
      </c>
      <c r="M99" s="15">
        <f t="shared" si="1"/>
        <v>5902</v>
      </c>
      <c r="N99" s="135">
        <v>2</v>
      </c>
      <c r="O99" s="156" t="s">
        <v>476</v>
      </c>
    </row>
    <row r="100" spans="3:15" ht="227.4" thickBot="1" x14ac:dyDescent="0.35">
      <c r="C100" s="2" t="s">
        <v>27</v>
      </c>
      <c r="D100" s="7">
        <v>33</v>
      </c>
      <c r="E100" s="32" t="s">
        <v>2253</v>
      </c>
      <c r="F100" s="32" t="s">
        <v>477</v>
      </c>
      <c r="G100" s="5" t="s">
        <v>478</v>
      </c>
      <c r="H100" s="5" t="s">
        <v>402</v>
      </c>
      <c r="I100" s="12" t="s">
        <v>403</v>
      </c>
      <c r="J100" s="12">
        <v>2</v>
      </c>
      <c r="K100" s="34">
        <v>40544</v>
      </c>
      <c r="L100" s="34">
        <v>41091</v>
      </c>
      <c r="M100" s="15">
        <f t="shared" si="1"/>
        <v>5791.7142857142853</v>
      </c>
      <c r="N100" s="135">
        <v>2</v>
      </c>
      <c r="O100" s="156" t="s">
        <v>479</v>
      </c>
    </row>
    <row r="101" spans="3:15" ht="211.2" thickBot="1" x14ac:dyDescent="0.35">
      <c r="C101" s="2" t="s">
        <v>27</v>
      </c>
      <c r="D101" s="7">
        <v>8</v>
      </c>
      <c r="E101" s="6" t="s">
        <v>480</v>
      </c>
      <c r="F101" s="5" t="s">
        <v>25</v>
      </c>
      <c r="G101" s="5" t="s">
        <v>481</v>
      </c>
      <c r="H101" s="5" t="s">
        <v>482</v>
      </c>
      <c r="I101" s="12" t="s">
        <v>312</v>
      </c>
      <c r="J101" s="12">
        <v>2</v>
      </c>
      <c r="K101" s="34">
        <v>41827</v>
      </c>
      <c r="L101" s="34">
        <v>42019</v>
      </c>
      <c r="M101" s="15">
        <f t="shared" si="1"/>
        <v>5975</v>
      </c>
      <c r="N101" s="135">
        <v>2</v>
      </c>
      <c r="O101" s="156" t="s">
        <v>483</v>
      </c>
    </row>
    <row r="102" spans="3:15" ht="243.6" thickBot="1" x14ac:dyDescent="0.35">
      <c r="C102" s="2" t="s">
        <v>27</v>
      </c>
      <c r="D102" s="7">
        <v>9</v>
      </c>
      <c r="E102" s="6" t="s">
        <v>484</v>
      </c>
      <c r="F102" s="5" t="s">
        <v>25</v>
      </c>
      <c r="G102" s="5" t="s">
        <v>485</v>
      </c>
      <c r="H102" s="5" t="s">
        <v>311</v>
      </c>
      <c r="I102" s="12" t="s">
        <v>312</v>
      </c>
      <c r="J102" s="12">
        <v>5</v>
      </c>
      <c r="K102" s="34">
        <v>41857</v>
      </c>
      <c r="L102" s="34">
        <v>42019</v>
      </c>
      <c r="M102" s="15">
        <f t="shared" si="1"/>
        <v>5978.8571428571431</v>
      </c>
      <c r="N102" s="135">
        <v>5</v>
      </c>
      <c r="O102" s="156" t="s">
        <v>486</v>
      </c>
    </row>
    <row r="103" spans="3:15" ht="211.2" thickBot="1" x14ac:dyDescent="0.35">
      <c r="C103" s="2" t="s">
        <v>27</v>
      </c>
      <c r="D103" s="7">
        <v>2</v>
      </c>
      <c r="E103" s="36" t="s">
        <v>487</v>
      </c>
      <c r="F103" s="36" t="s">
        <v>488</v>
      </c>
      <c r="G103" s="5" t="s">
        <v>489</v>
      </c>
      <c r="H103" s="5" t="s">
        <v>490</v>
      </c>
      <c r="I103" s="12" t="s">
        <v>491</v>
      </c>
      <c r="J103" s="12">
        <v>5</v>
      </c>
      <c r="K103" s="34">
        <v>41913</v>
      </c>
      <c r="L103" s="34">
        <v>42369</v>
      </c>
      <c r="M103" s="15">
        <f t="shared" si="1"/>
        <v>5986.8571428571431</v>
      </c>
      <c r="N103" s="135">
        <v>5</v>
      </c>
      <c r="O103" s="156" t="s">
        <v>492</v>
      </c>
    </row>
    <row r="104" spans="3:15" ht="195" thickBot="1" x14ac:dyDescent="0.35">
      <c r="C104" s="2" t="s">
        <v>27</v>
      </c>
      <c r="D104" s="7">
        <v>2</v>
      </c>
      <c r="E104" s="36" t="s">
        <v>493</v>
      </c>
      <c r="F104" s="36" t="s">
        <v>494</v>
      </c>
      <c r="G104" s="5" t="s">
        <v>495</v>
      </c>
      <c r="H104" s="5" t="s">
        <v>496</v>
      </c>
      <c r="I104" s="12" t="s">
        <v>497</v>
      </c>
      <c r="J104" s="12">
        <v>3</v>
      </c>
      <c r="K104" s="34">
        <v>41913</v>
      </c>
      <c r="L104" s="34">
        <v>42019</v>
      </c>
      <c r="M104" s="15">
        <f t="shared" si="1"/>
        <v>5987.1428571428569</v>
      </c>
      <c r="N104" s="135">
        <v>3</v>
      </c>
      <c r="O104" s="156" t="s">
        <v>498</v>
      </c>
    </row>
    <row r="105" spans="3:15" ht="243.6" thickBot="1" x14ac:dyDescent="0.35">
      <c r="C105" s="2" t="s">
        <v>27</v>
      </c>
      <c r="D105" s="7">
        <v>1</v>
      </c>
      <c r="E105" s="36" t="s">
        <v>499</v>
      </c>
      <c r="F105" s="36"/>
      <c r="G105" s="5" t="s">
        <v>500</v>
      </c>
      <c r="H105" s="5" t="s">
        <v>501</v>
      </c>
      <c r="I105" s="12" t="s">
        <v>502</v>
      </c>
      <c r="J105" s="12">
        <v>4</v>
      </c>
      <c r="K105" s="34">
        <v>41897</v>
      </c>
      <c r="L105" s="34">
        <v>42034</v>
      </c>
      <c r="M105" s="15">
        <f t="shared" si="1"/>
        <v>5984.7142857142853</v>
      </c>
      <c r="N105" s="135">
        <v>4</v>
      </c>
      <c r="O105" s="156" t="s">
        <v>503</v>
      </c>
    </row>
    <row r="106" spans="3:15" ht="243.6" thickBot="1" x14ac:dyDescent="0.35">
      <c r="C106" s="2" t="s">
        <v>27</v>
      </c>
      <c r="D106" s="7">
        <v>3</v>
      </c>
      <c r="E106" s="36" t="s">
        <v>504</v>
      </c>
      <c r="F106" s="36">
        <v>1</v>
      </c>
      <c r="G106" s="5" t="s">
        <v>505</v>
      </c>
      <c r="H106" s="5" t="s">
        <v>506</v>
      </c>
      <c r="I106" s="12" t="s">
        <v>507</v>
      </c>
      <c r="J106" s="12">
        <v>9</v>
      </c>
      <c r="K106" s="34">
        <v>41958</v>
      </c>
      <c r="L106" s="34">
        <v>42323</v>
      </c>
      <c r="M106" s="15">
        <f t="shared" si="1"/>
        <v>5992.7142857142853</v>
      </c>
      <c r="N106" s="135">
        <v>11</v>
      </c>
      <c r="O106" s="156" t="s">
        <v>508</v>
      </c>
    </row>
    <row r="107" spans="3:15" ht="259.8" thickBot="1" x14ac:dyDescent="0.35">
      <c r="C107" s="2" t="s">
        <v>27</v>
      </c>
      <c r="D107" s="7">
        <v>3</v>
      </c>
      <c r="E107" s="36" t="s">
        <v>504</v>
      </c>
      <c r="F107" s="36">
        <v>1</v>
      </c>
      <c r="G107" s="5" t="s">
        <v>509</v>
      </c>
      <c r="H107" s="5" t="s">
        <v>510</v>
      </c>
      <c r="I107" s="12" t="s">
        <v>511</v>
      </c>
      <c r="J107" s="12">
        <v>1</v>
      </c>
      <c r="K107" s="34">
        <v>41958</v>
      </c>
      <c r="L107" s="34">
        <v>42323</v>
      </c>
      <c r="M107" s="15">
        <f t="shared" si="1"/>
        <v>5993.8571428571431</v>
      </c>
      <c r="N107" s="135">
        <v>1</v>
      </c>
      <c r="O107" s="156" t="s">
        <v>512</v>
      </c>
    </row>
    <row r="108" spans="3:15" ht="308.39999999999998" thickBot="1" x14ac:dyDescent="0.35">
      <c r="C108" s="2" t="s">
        <v>27</v>
      </c>
      <c r="D108" s="7">
        <v>5</v>
      </c>
      <c r="E108" s="36" t="s">
        <v>513</v>
      </c>
      <c r="F108" s="36">
        <v>1</v>
      </c>
      <c r="G108" s="5" t="s">
        <v>514</v>
      </c>
      <c r="H108" s="5" t="s">
        <v>515</v>
      </c>
      <c r="I108" s="12" t="s">
        <v>516</v>
      </c>
      <c r="J108" s="12">
        <v>1</v>
      </c>
      <c r="K108" s="34">
        <v>41897</v>
      </c>
      <c r="L108" s="34">
        <v>42369</v>
      </c>
      <c r="M108" s="15">
        <f t="shared" si="1"/>
        <v>5985.1428571428569</v>
      </c>
      <c r="N108" s="135">
        <v>1</v>
      </c>
      <c r="O108" s="156" t="s">
        <v>517</v>
      </c>
    </row>
    <row r="109" spans="3:15" ht="243.6" thickBot="1" x14ac:dyDescent="0.35">
      <c r="C109" s="2" t="s">
        <v>27</v>
      </c>
      <c r="D109" s="7">
        <v>7</v>
      </c>
      <c r="E109" s="36" t="s">
        <v>518</v>
      </c>
      <c r="F109" s="36">
        <v>1</v>
      </c>
      <c r="G109" s="5" t="s">
        <v>519</v>
      </c>
      <c r="H109" s="5" t="s">
        <v>520</v>
      </c>
      <c r="I109" s="12" t="s">
        <v>521</v>
      </c>
      <c r="J109" s="12">
        <v>6</v>
      </c>
      <c r="K109" s="34">
        <v>41883</v>
      </c>
      <c r="L109" s="34">
        <v>42248</v>
      </c>
      <c r="M109" s="15">
        <f t="shared" si="1"/>
        <v>5982.4285714285716</v>
      </c>
      <c r="N109" s="135">
        <v>6</v>
      </c>
      <c r="O109" s="156" t="s">
        <v>522</v>
      </c>
    </row>
    <row r="110" spans="3:15" ht="178.8" thickBot="1" x14ac:dyDescent="0.35">
      <c r="C110" s="2" t="s">
        <v>27</v>
      </c>
      <c r="D110" s="7">
        <v>10</v>
      </c>
      <c r="E110" s="36" t="s">
        <v>523</v>
      </c>
      <c r="F110" s="36">
        <v>1</v>
      </c>
      <c r="G110" s="5" t="s">
        <v>524</v>
      </c>
      <c r="H110" s="5" t="s">
        <v>525</v>
      </c>
      <c r="I110" s="12" t="s">
        <v>526</v>
      </c>
      <c r="J110" s="12">
        <v>1</v>
      </c>
      <c r="K110" s="34">
        <v>41927</v>
      </c>
      <c r="L110" s="34">
        <v>42369</v>
      </c>
      <c r="M110" s="15">
        <f t="shared" si="1"/>
        <v>5989.4285714285716</v>
      </c>
      <c r="N110" s="135">
        <v>1</v>
      </c>
      <c r="O110" s="156" t="s">
        <v>527</v>
      </c>
    </row>
    <row r="111" spans="3:15" ht="211.2" thickBot="1" x14ac:dyDescent="0.35">
      <c r="C111" s="2" t="s">
        <v>27</v>
      </c>
      <c r="D111" s="7">
        <v>11</v>
      </c>
      <c r="E111" s="36" t="s">
        <v>528</v>
      </c>
      <c r="F111" s="36"/>
      <c r="G111" s="5" t="s">
        <v>529</v>
      </c>
      <c r="H111" s="5" t="s">
        <v>530</v>
      </c>
      <c r="I111" s="12" t="s">
        <v>531</v>
      </c>
      <c r="J111" s="12">
        <v>1</v>
      </c>
      <c r="K111" s="34">
        <v>41760</v>
      </c>
      <c r="L111" s="34">
        <v>42246</v>
      </c>
      <c r="M111" s="15">
        <f t="shared" si="1"/>
        <v>5965.5714285714284</v>
      </c>
      <c r="N111" s="135">
        <v>1</v>
      </c>
      <c r="O111" s="156" t="s">
        <v>532</v>
      </c>
    </row>
    <row r="112" spans="3:15" ht="243.6" thickBot="1" x14ac:dyDescent="0.35">
      <c r="C112" s="2" t="s">
        <v>27</v>
      </c>
      <c r="D112" s="8">
        <v>2</v>
      </c>
      <c r="E112" s="36" t="s">
        <v>533</v>
      </c>
      <c r="F112" s="36"/>
      <c r="G112" s="5" t="s">
        <v>534</v>
      </c>
      <c r="H112" s="5" t="s">
        <v>535</v>
      </c>
      <c r="I112" s="12" t="s">
        <v>536</v>
      </c>
      <c r="J112" s="12">
        <v>1</v>
      </c>
      <c r="K112" s="34">
        <v>41912</v>
      </c>
      <c r="L112" s="34">
        <v>42277</v>
      </c>
      <c r="M112" s="15">
        <f t="shared" si="1"/>
        <v>5987.2857142857147</v>
      </c>
      <c r="N112" s="135">
        <v>1</v>
      </c>
      <c r="O112" s="156" t="s">
        <v>537</v>
      </c>
    </row>
    <row r="113" spans="3:15" ht="178.8" thickBot="1" x14ac:dyDescent="0.35">
      <c r="C113" s="2" t="s">
        <v>27</v>
      </c>
      <c r="D113" s="8">
        <v>14</v>
      </c>
      <c r="E113" s="36" t="s">
        <v>538</v>
      </c>
      <c r="F113" s="36"/>
      <c r="G113" s="5" t="s">
        <v>539</v>
      </c>
      <c r="H113" s="5" t="s">
        <v>540</v>
      </c>
      <c r="I113" s="12" t="s">
        <v>541</v>
      </c>
      <c r="J113" s="12">
        <v>1</v>
      </c>
      <c r="K113" s="34">
        <v>41927</v>
      </c>
      <c r="L113" s="34">
        <v>42034</v>
      </c>
      <c r="M113" s="15">
        <f t="shared" si="1"/>
        <v>5989.4285714285716</v>
      </c>
      <c r="N113" s="135">
        <v>1</v>
      </c>
      <c r="O113" s="156" t="s">
        <v>542</v>
      </c>
    </row>
    <row r="114" spans="3:15" ht="227.4" thickBot="1" x14ac:dyDescent="0.35">
      <c r="C114" s="2" t="s">
        <v>27</v>
      </c>
      <c r="D114" s="8">
        <v>15</v>
      </c>
      <c r="E114" s="36" t="s">
        <v>543</v>
      </c>
      <c r="F114" s="36"/>
      <c r="G114" s="5" t="s">
        <v>544</v>
      </c>
      <c r="H114" s="5" t="s">
        <v>545</v>
      </c>
      <c r="I114" s="12" t="s">
        <v>546</v>
      </c>
      <c r="J114" s="12">
        <v>1</v>
      </c>
      <c r="K114" s="34">
        <v>41927</v>
      </c>
      <c r="L114" s="34">
        <v>42109</v>
      </c>
      <c r="M114" s="15">
        <f t="shared" si="1"/>
        <v>5989.4285714285716</v>
      </c>
      <c r="N114" s="135">
        <v>1</v>
      </c>
      <c r="O114" s="156" t="s">
        <v>547</v>
      </c>
    </row>
    <row r="115" spans="3:15" ht="243.6" thickBot="1" x14ac:dyDescent="0.35">
      <c r="C115" s="2" t="s">
        <v>27</v>
      </c>
      <c r="D115" s="8">
        <v>17</v>
      </c>
      <c r="E115" s="36" t="s">
        <v>548</v>
      </c>
      <c r="F115" s="36"/>
      <c r="G115" s="5" t="s">
        <v>549</v>
      </c>
      <c r="H115" s="5" t="s">
        <v>550</v>
      </c>
      <c r="I115" s="12" t="s">
        <v>551</v>
      </c>
      <c r="J115" s="12">
        <v>2</v>
      </c>
      <c r="K115" s="34">
        <v>41927</v>
      </c>
      <c r="L115" s="34">
        <v>42094</v>
      </c>
      <c r="M115" s="15">
        <f t="shared" si="1"/>
        <v>5989.2857142857147</v>
      </c>
      <c r="N115" s="135">
        <v>2</v>
      </c>
      <c r="O115" s="156" t="s">
        <v>552</v>
      </c>
    </row>
    <row r="116" spans="3:15" ht="211.2" thickBot="1" x14ac:dyDescent="0.35">
      <c r="C116" s="2" t="s">
        <v>27</v>
      </c>
      <c r="D116" s="8">
        <v>49</v>
      </c>
      <c r="E116" s="36" t="s">
        <v>553</v>
      </c>
      <c r="F116" s="36"/>
      <c r="G116" s="5" t="s">
        <v>554</v>
      </c>
      <c r="H116" s="5" t="s">
        <v>555</v>
      </c>
      <c r="I116" s="12" t="s">
        <v>556</v>
      </c>
      <c r="J116" s="12">
        <v>1</v>
      </c>
      <c r="K116" s="34">
        <v>41927</v>
      </c>
      <c r="L116" s="34">
        <v>42185</v>
      </c>
      <c r="M116" s="15">
        <f t="shared" si="1"/>
        <v>5989.4285714285716</v>
      </c>
      <c r="N116" s="135">
        <v>1</v>
      </c>
      <c r="O116" s="156" t="s">
        <v>557</v>
      </c>
    </row>
    <row r="117" spans="3:15" ht="162.6" thickBot="1" x14ac:dyDescent="0.35">
      <c r="C117" s="2" t="s">
        <v>27</v>
      </c>
      <c r="D117" s="8">
        <v>50</v>
      </c>
      <c r="E117" s="36" t="s">
        <v>558</v>
      </c>
      <c r="F117" s="36"/>
      <c r="G117" s="5" t="s">
        <v>559</v>
      </c>
      <c r="H117" s="5" t="s">
        <v>560</v>
      </c>
      <c r="I117" s="12" t="s">
        <v>561</v>
      </c>
      <c r="J117" s="12">
        <v>2</v>
      </c>
      <c r="K117" s="34">
        <v>41927</v>
      </c>
      <c r="L117" s="34">
        <v>42185</v>
      </c>
      <c r="M117" s="15">
        <f t="shared" si="1"/>
        <v>5989.2857142857147</v>
      </c>
      <c r="N117" s="135">
        <v>2</v>
      </c>
      <c r="O117" s="156" t="s">
        <v>562</v>
      </c>
    </row>
    <row r="118" spans="3:15" ht="259.8" thickBot="1" x14ac:dyDescent="0.35">
      <c r="C118" s="2" t="s">
        <v>27</v>
      </c>
      <c r="D118" s="8">
        <v>87</v>
      </c>
      <c r="E118" s="36" t="s">
        <v>563</v>
      </c>
      <c r="F118" s="36"/>
      <c r="G118" s="5" t="s">
        <v>564</v>
      </c>
      <c r="H118" s="5" t="s">
        <v>545</v>
      </c>
      <c r="I118" s="12" t="s">
        <v>546</v>
      </c>
      <c r="J118" s="12">
        <v>1</v>
      </c>
      <c r="K118" s="34">
        <v>41927</v>
      </c>
      <c r="L118" s="34">
        <v>42109</v>
      </c>
      <c r="M118" s="15">
        <f t="shared" si="1"/>
        <v>5989.4285714285716</v>
      </c>
      <c r="N118" s="135">
        <v>1</v>
      </c>
      <c r="O118" s="156" t="s">
        <v>565</v>
      </c>
    </row>
    <row r="119" spans="3:15" ht="146.4" thickBot="1" x14ac:dyDescent="0.35">
      <c r="C119" s="2" t="s">
        <v>27</v>
      </c>
      <c r="D119" s="8">
        <v>7</v>
      </c>
      <c r="E119" s="6" t="s">
        <v>566</v>
      </c>
      <c r="F119" s="6"/>
      <c r="G119" s="5" t="s">
        <v>567</v>
      </c>
      <c r="H119" s="5" t="s">
        <v>568</v>
      </c>
      <c r="I119" s="12" t="s">
        <v>569</v>
      </c>
      <c r="J119" s="37">
        <v>4</v>
      </c>
      <c r="K119" s="35">
        <v>42277</v>
      </c>
      <c r="L119" s="35">
        <v>42643</v>
      </c>
      <c r="M119" s="15">
        <f t="shared" si="1"/>
        <v>6039</v>
      </c>
      <c r="N119" s="135">
        <v>4</v>
      </c>
      <c r="O119" s="156" t="s">
        <v>570</v>
      </c>
    </row>
    <row r="120" spans="3:15" ht="227.4" thickBot="1" x14ac:dyDescent="0.35">
      <c r="C120" s="2" t="s">
        <v>27</v>
      </c>
      <c r="D120" s="8">
        <v>11</v>
      </c>
      <c r="E120" s="6" t="s">
        <v>571</v>
      </c>
      <c r="F120" s="6"/>
      <c r="G120" s="6" t="s">
        <v>572</v>
      </c>
      <c r="H120" s="6" t="s">
        <v>573</v>
      </c>
      <c r="I120" s="29" t="s">
        <v>574</v>
      </c>
      <c r="J120" s="29">
        <v>1</v>
      </c>
      <c r="K120" s="35">
        <v>42277</v>
      </c>
      <c r="L120" s="35">
        <v>42551</v>
      </c>
      <c r="M120" s="15">
        <f t="shared" si="1"/>
        <v>6039.4285714285716</v>
      </c>
      <c r="N120" s="135">
        <v>1</v>
      </c>
      <c r="O120" s="156" t="s">
        <v>575</v>
      </c>
    </row>
    <row r="121" spans="3:15" ht="409.6" thickBot="1" x14ac:dyDescent="0.35">
      <c r="C121" s="2" t="s">
        <v>27</v>
      </c>
      <c r="D121" s="8" t="s">
        <v>576</v>
      </c>
      <c r="E121" s="5" t="s">
        <v>2254</v>
      </c>
      <c r="F121" s="5" t="s">
        <v>577</v>
      </c>
      <c r="G121" s="5" t="s">
        <v>578</v>
      </c>
      <c r="H121" s="5" t="s">
        <v>579</v>
      </c>
      <c r="I121" s="12" t="s">
        <v>580</v>
      </c>
      <c r="J121" s="12">
        <v>1</v>
      </c>
      <c r="K121" s="33">
        <v>41852</v>
      </c>
      <c r="L121" s="33">
        <v>42551</v>
      </c>
      <c r="M121" s="15">
        <f t="shared" si="1"/>
        <v>5978.7142857142853</v>
      </c>
      <c r="N121" s="135">
        <v>1</v>
      </c>
      <c r="O121" s="156" t="s">
        <v>581</v>
      </c>
    </row>
    <row r="122" spans="3:15" ht="409.6" thickBot="1" x14ac:dyDescent="0.35">
      <c r="C122" s="2" t="s">
        <v>27</v>
      </c>
      <c r="D122" s="8" t="s">
        <v>582</v>
      </c>
      <c r="E122" s="5" t="s">
        <v>583</v>
      </c>
      <c r="F122" s="5" t="s">
        <v>577</v>
      </c>
      <c r="G122" s="5" t="s">
        <v>584</v>
      </c>
      <c r="H122" s="5" t="s">
        <v>585</v>
      </c>
      <c r="I122" s="12" t="s">
        <v>586</v>
      </c>
      <c r="J122" s="12">
        <v>1</v>
      </c>
      <c r="K122" s="33">
        <v>41852</v>
      </c>
      <c r="L122" s="33">
        <v>42735</v>
      </c>
      <c r="M122" s="15">
        <f t="shared" si="1"/>
        <v>5978.7142857142853</v>
      </c>
      <c r="N122" s="135">
        <v>1</v>
      </c>
      <c r="O122" s="156" t="s">
        <v>587</v>
      </c>
    </row>
    <row r="123" spans="3:15" ht="227.4" thickBot="1" x14ac:dyDescent="0.35">
      <c r="C123" s="2" t="s">
        <v>27</v>
      </c>
      <c r="D123" s="8" t="s">
        <v>588</v>
      </c>
      <c r="E123" s="5" t="s">
        <v>2255</v>
      </c>
      <c r="F123" s="5" t="s">
        <v>25</v>
      </c>
      <c r="G123" s="5" t="s">
        <v>584</v>
      </c>
      <c r="H123" s="5" t="s">
        <v>585</v>
      </c>
      <c r="I123" s="12" t="s">
        <v>589</v>
      </c>
      <c r="J123" s="12">
        <v>1</v>
      </c>
      <c r="K123" s="33">
        <v>41852</v>
      </c>
      <c r="L123" s="33">
        <v>42735</v>
      </c>
      <c r="M123" s="15">
        <f t="shared" si="1"/>
        <v>5978.7142857142853</v>
      </c>
      <c r="N123" s="135">
        <v>1</v>
      </c>
      <c r="O123" s="156" t="s">
        <v>590</v>
      </c>
    </row>
    <row r="124" spans="3:15" ht="259.8" thickBot="1" x14ac:dyDescent="0.35">
      <c r="C124" s="2" t="s">
        <v>27</v>
      </c>
      <c r="D124" s="8">
        <v>3</v>
      </c>
      <c r="E124" s="5" t="s">
        <v>591</v>
      </c>
      <c r="F124" s="5" t="s">
        <v>25</v>
      </c>
      <c r="G124" s="5" t="s">
        <v>592</v>
      </c>
      <c r="H124" s="5" t="s">
        <v>593</v>
      </c>
      <c r="I124" s="12" t="s">
        <v>594</v>
      </c>
      <c r="J124" s="12">
        <v>1</v>
      </c>
      <c r="K124" s="33">
        <v>41852</v>
      </c>
      <c r="L124" s="33">
        <v>42429</v>
      </c>
      <c r="M124" s="15">
        <f t="shared" si="1"/>
        <v>5978.7142857142853</v>
      </c>
      <c r="N124" s="135">
        <v>1</v>
      </c>
      <c r="O124" s="156" t="s">
        <v>595</v>
      </c>
    </row>
    <row r="125" spans="3:15" ht="259.8" thickBot="1" x14ac:dyDescent="0.35">
      <c r="C125" s="2" t="s">
        <v>27</v>
      </c>
      <c r="D125" s="8">
        <v>5</v>
      </c>
      <c r="E125" s="5" t="s">
        <v>596</v>
      </c>
      <c r="F125" s="5" t="s">
        <v>25</v>
      </c>
      <c r="G125" s="5" t="s">
        <v>597</v>
      </c>
      <c r="H125" s="5" t="s">
        <v>598</v>
      </c>
      <c r="I125" s="12" t="s">
        <v>599</v>
      </c>
      <c r="J125" s="12">
        <v>100</v>
      </c>
      <c r="K125" s="33">
        <v>41852</v>
      </c>
      <c r="L125" s="33">
        <v>42185</v>
      </c>
      <c r="M125" s="15">
        <f t="shared" si="1"/>
        <v>5964.5714285714284</v>
      </c>
      <c r="N125" s="135">
        <v>100</v>
      </c>
      <c r="O125" s="156" t="s">
        <v>600</v>
      </c>
    </row>
    <row r="126" spans="3:15" ht="308.39999999999998" thickBot="1" x14ac:dyDescent="0.35">
      <c r="C126" s="2" t="s">
        <v>27</v>
      </c>
      <c r="D126" s="8">
        <v>8</v>
      </c>
      <c r="E126" s="5" t="s">
        <v>601</v>
      </c>
      <c r="F126" s="5">
        <v>1</v>
      </c>
      <c r="G126" s="5" t="s">
        <v>602</v>
      </c>
      <c r="H126" s="5" t="s">
        <v>603</v>
      </c>
      <c r="I126" s="12" t="s">
        <v>594</v>
      </c>
      <c r="J126" s="12">
        <v>1</v>
      </c>
      <c r="K126" s="33">
        <v>41852</v>
      </c>
      <c r="L126" s="33">
        <v>42247</v>
      </c>
      <c r="M126" s="15">
        <f t="shared" si="1"/>
        <v>5978.7142857142853</v>
      </c>
      <c r="N126" s="135">
        <v>1</v>
      </c>
      <c r="O126" s="156" t="s">
        <v>604</v>
      </c>
    </row>
    <row r="127" spans="3:15" ht="276" thickBot="1" x14ac:dyDescent="0.35">
      <c r="C127" s="2" t="s">
        <v>27</v>
      </c>
      <c r="D127" s="8">
        <v>9</v>
      </c>
      <c r="E127" s="5" t="s">
        <v>605</v>
      </c>
      <c r="F127" s="5"/>
      <c r="G127" s="5" t="s">
        <v>606</v>
      </c>
      <c r="H127" s="5" t="s">
        <v>607</v>
      </c>
      <c r="I127" s="12" t="s">
        <v>608</v>
      </c>
      <c r="J127" s="12">
        <v>10</v>
      </c>
      <c r="K127" s="33">
        <v>41913</v>
      </c>
      <c r="L127" s="33">
        <v>42369</v>
      </c>
      <c r="M127" s="15">
        <f t="shared" si="1"/>
        <v>5986.1428571428569</v>
      </c>
      <c r="N127" s="135">
        <v>10</v>
      </c>
      <c r="O127" s="156" t="s">
        <v>609</v>
      </c>
    </row>
    <row r="128" spans="3:15" ht="308.39999999999998" thickBot="1" x14ac:dyDescent="0.35">
      <c r="C128" s="2" t="s">
        <v>27</v>
      </c>
      <c r="D128" s="8">
        <v>9</v>
      </c>
      <c r="E128" s="5" t="s">
        <v>605</v>
      </c>
      <c r="F128" s="5"/>
      <c r="G128" s="5" t="s">
        <v>602</v>
      </c>
      <c r="H128" s="5" t="s">
        <v>603</v>
      </c>
      <c r="I128" s="12" t="s">
        <v>594</v>
      </c>
      <c r="J128" s="12">
        <v>1</v>
      </c>
      <c r="K128" s="33">
        <v>41852</v>
      </c>
      <c r="L128" s="33">
        <v>42247</v>
      </c>
      <c r="M128" s="15">
        <f t="shared" si="1"/>
        <v>5978.7142857142853</v>
      </c>
      <c r="N128" s="135">
        <v>1</v>
      </c>
      <c r="O128" s="156" t="s">
        <v>610</v>
      </c>
    </row>
    <row r="129" spans="3:15" ht="308.39999999999998" thickBot="1" x14ac:dyDescent="0.35">
      <c r="C129" s="2" t="s">
        <v>27</v>
      </c>
      <c r="D129" s="8">
        <v>13</v>
      </c>
      <c r="E129" s="5" t="s">
        <v>611</v>
      </c>
      <c r="F129" s="5"/>
      <c r="G129" s="5" t="s">
        <v>612</v>
      </c>
      <c r="H129" s="5" t="s">
        <v>613</v>
      </c>
      <c r="I129" s="12" t="s">
        <v>614</v>
      </c>
      <c r="J129" s="12">
        <v>6</v>
      </c>
      <c r="K129" s="33">
        <v>41943</v>
      </c>
      <c r="L129" s="33">
        <v>42735</v>
      </c>
      <c r="M129" s="15">
        <f t="shared" si="1"/>
        <v>5991</v>
      </c>
      <c r="N129" s="135">
        <v>6</v>
      </c>
      <c r="O129" s="156" t="s">
        <v>615</v>
      </c>
    </row>
    <row r="130" spans="3:15" ht="259.8" thickBot="1" x14ac:dyDescent="0.35">
      <c r="C130" s="2" t="s">
        <v>27</v>
      </c>
      <c r="D130" s="8">
        <v>13</v>
      </c>
      <c r="E130" s="6" t="s">
        <v>616</v>
      </c>
      <c r="F130" s="6" t="s">
        <v>617</v>
      </c>
      <c r="G130" s="6" t="s">
        <v>618</v>
      </c>
      <c r="H130" s="6" t="s">
        <v>619</v>
      </c>
      <c r="I130" s="29" t="s">
        <v>620</v>
      </c>
      <c r="J130" s="12">
        <v>3</v>
      </c>
      <c r="K130" s="33">
        <v>41728</v>
      </c>
      <c r="L130" s="33">
        <v>42583</v>
      </c>
      <c r="M130" s="15">
        <f t="shared" si="1"/>
        <v>5960.7142857142853</v>
      </c>
      <c r="N130" s="135">
        <v>3</v>
      </c>
      <c r="O130" s="159" t="s">
        <v>621</v>
      </c>
    </row>
    <row r="131" spans="3:15" ht="178.8" thickBot="1" x14ac:dyDescent="0.35">
      <c r="C131" s="2" t="s">
        <v>27</v>
      </c>
      <c r="D131" s="8">
        <v>7</v>
      </c>
      <c r="E131" s="6" t="s">
        <v>622</v>
      </c>
      <c r="F131" s="6" t="s">
        <v>623</v>
      </c>
      <c r="G131" s="6" t="s">
        <v>624</v>
      </c>
      <c r="H131" s="6" t="s">
        <v>619</v>
      </c>
      <c r="I131" s="29" t="s">
        <v>620</v>
      </c>
      <c r="J131" s="12">
        <v>3</v>
      </c>
      <c r="K131" s="33">
        <v>41701</v>
      </c>
      <c r="L131" s="33">
        <v>42583</v>
      </c>
      <c r="M131" s="15">
        <f t="shared" si="1"/>
        <v>5956.8571428571431</v>
      </c>
      <c r="N131" s="135">
        <v>3</v>
      </c>
      <c r="O131" s="159" t="s">
        <v>625</v>
      </c>
    </row>
    <row r="132" spans="3:15" ht="211.2" thickBot="1" x14ac:dyDescent="0.35">
      <c r="C132" s="2" t="s">
        <v>27</v>
      </c>
      <c r="D132" s="8">
        <v>9</v>
      </c>
      <c r="E132" s="6" t="s">
        <v>626</v>
      </c>
      <c r="F132" s="6" t="s">
        <v>627</v>
      </c>
      <c r="G132" s="6" t="s">
        <v>628</v>
      </c>
      <c r="H132" s="6" t="s">
        <v>619</v>
      </c>
      <c r="I132" s="29" t="s">
        <v>620</v>
      </c>
      <c r="J132" s="12">
        <v>3</v>
      </c>
      <c r="K132" s="33">
        <v>41728</v>
      </c>
      <c r="L132" s="33">
        <v>42583</v>
      </c>
      <c r="M132" s="15">
        <f t="shared" si="1"/>
        <v>5960.7142857142853</v>
      </c>
      <c r="N132" s="135">
        <v>3</v>
      </c>
      <c r="O132" s="159" t="s">
        <v>629</v>
      </c>
    </row>
    <row r="133" spans="3:15" ht="162.6" thickBot="1" x14ac:dyDescent="0.35">
      <c r="C133" s="2" t="s">
        <v>27</v>
      </c>
      <c r="D133" s="8">
        <v>10</v>
      </c>
      <c r="E133" s="6" t="s">
        <v>630</v>
      </c>
      <c r="F133" s="6" t="s">
        <v>631</v>
      </c>
      <c r="G133" s="6" t="s">
        <v>618</v>
      </c>
      <c r="H133" s="6" t="s">
        <v>619</v>
      </c>
      <c r="I133" s="29" t="s">
        <v>620</v>
      </c>
      <c r="J133" s="12">
        <v>3</v>
      </c>
      <c r="K133" s="33">
        <v>41728</v>
      </c>
      <c r="L133" s="33">
        <v>42583</v>
      </c>
      <c r="M133" s="15">
        <f t="shared" si="1"/>
        <v>5960.7142857142853</v>
      </c>
      <c r="N133" s="135">
        <v>3</v>
      </c>
      <c r="O133" s="159" t="s">
        <v>632</v>
      </c>
    </row>
    <row r="134" spans="3:15" ht="259.8" thickBot="1" x14ac:dyDescent="0.35">
      <c r="C134" s="2" t="s">
        <v>27</v>
      </c>
      <c r="D134" s="8">
        <v>12</v>
      </c>
      <c r="E134" s="6" t="s">
        <v>633</v>
      </c>
      <c r="F134" s="6" t="s">
        <v>634</v>
      </c>
      <c r="G134" s="6" t="s">
        <v>635</v>
      </c>
      <c r="H134" s="6" t="s">
        <v>619</v>
      </c>
      <c r="I134" s="29" t="s">
        <v>620</v>
      </c>
      <c r="J134" s="12">
        <v>3</v>
      </c>
      <c r="K134" s="33">
        <v>41728</v>
      </c>
      <c r="L134" s="33">
        <v>42583</v>
      </c>
      <c r="M134" s="15">
        <f t="shared" si="1"/>
        <v>5960.7142857142853</v>
      </c>
      <c r="N134" s="135">
        <v>3</v>
      </c>
      <c r="O134" s="159" t="s">
        <v>636</v>
      </c>
    </row>
    <row r="135" spans="3:15" ht="227.4" thickBot="1" x14ac:dyDescent="0.35">
      <c r="C135" s="2" t="s">
        <v>27</v>
      </c>
      <c r="D135" s="8">
        <v>4</v>
      </c>
      <c r="E135" s="5" t="s">
        <v>637</v>
      </c>
      <c r="F135" s="5" t="s">
        <v>25</v>
      </c>
      <c r="G135" s="5" t="s">
        <v>638</v>
      </c>
      <c r="H135" s="5" t="s">
        <v>639</v>
      </c>
      <c r="I135" s="12" t="s">
        <v>594</v>
      </c>
      <c r="J135" s="12">
        <v>1</v>
      </c>
      <c r="K135" s="33">
        <v>41852</v>
      </c>
      <c r="L135" s="33">
        <v>42277</v>
      </c>
      <c r="M135" s="15">
        <f t="shared" si="1"/>
        <v>5978.7142857142853</v>
      </c>
      <c r="N135" s="135">
        <v>1</v>
      </c>
      <c r="O135" s="156" t="s">
        <v>640</v>
      </c>
    </row>
    <row r="136" spans="3:15" ht="227.4" thickBot="1" x14ac:dyDescent="0.35">
      <c r="C136" s="2" t="s">
        <v>27</v>
      </c>
      <c r="D136" s="8">
        <v>4</v>
      </c>
      <c r="E136" s="5" t="s">
        <v>641</v>
      </c>
      <c r="F136" s="5">
        <v>1</v>
      </c>
      <c r="G136" s="5" t="s">
        <v>642</v>
      </c>
      <c r="H136" s="5" t="s">
        <v>643</v>
      </c>
      <c r="I136" s="12" t="s">
        <v>644</v>
      </c>
      <c r="J136" s="12">
        <v>1</v>
      </c>
      <c r="K136" s="33">
        <v>41852</v>
      </c>
      <c r="L136" s="33">
        <v>42215</v>
      </c>
      <c r="M136" s="15">
        <f t="shared" si="1"/>
        <v>5978.7142857142853</v>
      </c>
      <c r="N136" s="135">
        <v>1</v>
      </c>
      <c r="O136" s="156" t="s">
        <v>645</v>
      </c>
    </row>
    <row r="137" spans="3:15" ht="276" thickBot="1" x14ac:dyDescent="0.35">
      <c r="C137" s="2" t="s">
        <v>27</v>
      </c>
      <c r="D137" s="8">
        <v>15</v>
      </c>
      <c r="E137" s="5" t="s">
        <v>2256</v>
      </c>
      <c r="F137" s="5"/>
      <c r="G137" s="5" t="s">
        <v>646</v>
      </c>
      <c r="H137" s="5" t="s">
        <v>647</v>
      </c>
      <c r="I137" s="12" t="s">
        <v>648</v>
      </c>
      <c r="J137" s="12">
        <v>1</v>
      </c>
      <c r="K137" s="33">
        <v>41883</v>
      </c>
      <c r="L137" s="33">
        <v>42247</v>
      </c>
      <c r="M137" s="15">
        <f t="shared" si="1"/>
        <v>5983.1428571428569</v>
      </c>
      <c r="N137" s="135">
        <v>1</v>
      </c>
      <c r="O137" s="156" t="s">
        <v>649</v>
      </c>
    </row>
    <row r="138" spans="3:15" ht="195" thickBot="1" x14ac:dyDescent="0.35">
      <c r="C138" s="2" t="s">
        <v>27</v>
      </c>
      <c r="D138" s="8">
        <v>35</v>
      </c>
      <c r="E138" s="6" t="s">
        <v>650</v>
      </c>
      <c r="F138" s="6" t="s">
        <v>651</v>
      </c>
      <c r="G138" s="6" t="s">
        <v>652</v>
      </c>
      <c r="H138" s="6" t="s">
        <v>653</v>
      </c>
      <c r="I138" s="29" t="s">
        <v>654</v>
      </c>
      <c r="J138" s="29">
        <v>1</v>
      </c>
      <c r="K138" s="13">
        <v>41912</v>
      </c>
      <c r="L138" s="13">
        <v>43039</v>
      </c>
      <c r="M138" s="15">
        <f t="shared" si="1"/>
        <v>5987.2857142857147</v>
      </c>
      <c r="N138" s="139">
        <v>1</v>
      </c>
      <c r="O138" s="156" t="s">
        <v>655</v>
      </c>
    </row>
    <row r="139" spans="3:15" ht="227.4" thickBot="1" x14ac:dyDescent="0.35">
      <c r="C139" s="2" t="s">
        <v>27</v>
      </c>
      <c r="D139" s="8" t="s">
        <v>656</v>
      </c>
      <c r="E139" s="6" t="s">
        <v>2257</v>
      </c>
      <c r="F139" s="6" t="s">
        <v>657</v>
      </c>
      <c r="G139" s="6" t="s">
        <v>658</v>
      </c>
      <c r="H139" s="6" t="s">
        <v>659</v>
      </c>
      <c r="I139" s="29" t="s">
        <v>648</v>
      </c>
      <c r="J139" s="29">
        <v>2</v>
      </c>
      <c r="K139" s="13">
        <v>41487</v>
      </c>
      <c r="L139" s="13">
        <v>41547</v>
      </c>
      <c r="M139" s="15">
        <f t="shared" ref="M139:M202" si="2">+($K139-$J139)/7</f>
        <v>5926.4285714285716</v>
      </c>
      <c r="N139" s="140">
        <v>2</v>
      </c>
      <c r="O139" s="159" t="s">
        <v>660</v>
      </c>
    </row>
    <row r="140" spans="3:15" ht="227.4" thickBot="1" x14ac:dyDescent="0.35">
      <c r="C140" s="2" t="s">
        <v>27</v>
      </c>
      <c r="D140" s="8">
        <v>24</v>
      </c>
      <c r="E140" s="6" t="s">
        <v>2367</v>
      </c>
      <c r="F140" s="6" t="s">
        <v>661</v>
      </c>
      <c r="G140" s="6" t="s">
        <v>662</v>
      </c>
      <c r="H140" s="6" t="s">
        <v>663</v>
      </c>
      <c r="I140" s="29" t="s">
        <v>32</v>
      </c>
      <c r="J140" s="29">
        <v>1</v>
      </c>
      <c r="K140" s="13">
        <v>41852</v>
      </c>
      <c r="L140" s="13">
        <v>42490</v>
      </c>
      <c r="M140" s="15">
        <f t="shared" si="2"/>
        <v>5978.7142857142853</v>
      </c>
      <c r="N140" s="140">
        <v>1</v>
      </c>
      <c r="O140" s="159" t="s">
        <v>664</v>
      </c>
    </row>
    <row r="141" spans="3:15" ht="389.4" thickBot="1" x14ac:dyDescent="0.35">
      <c r="C141" s="2" t="s">
        <v>27</v>
      </c>
      <c r="D141" s="8">
        <v>25</v>
      </c>
      <c r="E141" s="6" t="s">
        <v>2258</v>
      </c>
      <c r="F141" s="6" t="s">
        <v>665</v>
      </c>
      <c r="G141" s="6" t="s">
        <v>666</v>
      </c>
      <c r="H141" s="6" t="s">
        <v>667</v>
      </c>
      <c r="I141" s="29" t="s">
        <v>668</v>
      </c>
      <c r="J141" s="29">
        <v>2</v>
      </c>
      <c r="K141" s="13">
        <v>42401</v>
      </c>
      <c r="L141" s="13">
        <v>42460</v>
      </c>
      <c r="M141" s="15">
        <f t="shared" si="2"/>
        <v>6057</v>
      </c>
      <c r="N141" s="140">
        <v>2</v>
      </c>
      <c r="O141" s="159" t="s">
        <v>669</v>
      </c>
    </row>
    <row r="142" spans="3:15" ht="389.4" thickBot="1" x14ac:dyDescent="0.35">
      <c r="C142" s="2" t="s">
        <v>27</v>
      </c>
      <c r="D142" s="8" t="s">
        <v>670</v>
      </c>
      <c r="E142" s="6" t="s">
        <v>2259</v>
      </c>
      <c r="F142" s="6" t="s">
        <v>671</v>
      </c>
      <c r="G142" s="6" t="s">
        <v>672</v>
      </c>
      <c r="H142" s="6" t="s">
        <v>673</v>
      </c>
      <c r="I142" s="29" t="s">
        <v>674</v>
      </c>
      <c r="J142" s="29">
        <v>1</v>
      </c>
      <c r="K142" s="13">
        <v>41306</v>
      </c>
      <c r="L142" s="13">
        <v>42460</v>
      </c>
      <c r="M142" s="15">
        <f t="shared" si="2"/>
        <v>5900.7142857142853</v>
      </c>
      <c r="N142" s="140">
        <v>1</v>
      </c>
      <c r="O142" s="159" t="s">
        <v>675</v>
      </c>
    </row>
    <row r="143" spans="3:15" ht="243.6" thickBot="1" x14ac:dyDescent="0.35">
      <c r="C143" s="2" t="s">
        <v>27</v>
      </c>
      <c r="D143" s="8" t="s">
        <v>676</v>
      </c>
      <c r="E143" s="6" t="s">
        <v>2260</v>
      </c>
      <c r="F143" s="6" t="s">
        <v>677</v>
      </c>
      <c r="G143" s="6" t="s">
        <v>678</v>
      </c>
      <c r="H143" s="6" t="s">
        <v>679</v>
      </c>
      <c r="I143" s="29" t="s">
        <v>680</v>
      </c>
      <c r="J143" s="29">
        <v>3</v>
      </c>
      <c r="K143" s="13">
        <v>42401</v>
      </c>
      <c r="L143" s="13">
        <v>42916</v>
      </c>
      <c r="M143" s="15">
        <f t="shared" si="2"/>
        <v>6056.8571428571431</v>
      </c>
      <c r="N143" s="140">
        <v>3</v>
      </c>
      <c r="O143" s="159" t="s">
        <v>681</v>
      </c>
    </row>
    <row r="144" spans="3:15" ht="405.6" thickBot="1" x14ac:dyDescent="0.35">
      <c r="C144" s="2" t="s">
        <v>27</v>
      </c>
      <c r="D144" s="8" t="s">
        <v>682</v>
      </c>
      <c r="E144" s="6" t="s">
        <v>2261</v>
      </c>
      <c r="F144" s="6" t="s">
        <v>683</v>
      </c>
      <c r="G144" s="6" t="s">
        <v>684</v>
      </c>
      <c r="H144" s="6" t="s">
        <v>685</v>
      </c>
      <c r="I144" s="29" t="s">
        <v>32</v>
      </c>
      <c r="J144" s="29">
        <v>2</v>
      </c>
      <c r="K144" s="13">
        <v>42401</v>
      </c>
      <c r="L144" s="13">
        <v>42704</v>
      </c>
      <c r="M144" s="15">
        <f t="shared" si="2"/>
        <v>6057</v>
      </c>
      <c r="N144" s="140">
        <v>2</v>
      </c>
      <c r="O144" s="159" t="s">
        <v>686</v>
      </c>
    </row>
    <row r="145" spans="3:15" ht="227.4" thickBot="1" x14ac:dyDescent="0.35">
      <c r="C145" s="2" t="s">
        <v>27</v>
      </c>
      <c r="D145" s="8" t="s">
        <v>687</v>
      </c>
      <c r="E145" s="6" t="s">
        <v>2262</v>
      </c>
      <c r="F145" s="6" t="s">
        <v>688</v>
      </c>
      <c r="G145" s="6" t="s">
        <v>689</v>
      </c>
      <c r="H145" s="6" t="s">
        <v>685</v>
      </c>
      <c r="I145" s="29" t="s">
        <v>32</v>
      </c>
      <c r="J145" s="29">
        <v>2</v>
      </c>
      <c r="K145" s="13">
        <v>42401</v>
      </c>
      <c r="L145" s="13">
        <v>42704</v>
      </c>
      <c r="M145" s="15">
        <f t="shared" si="2"/>
        <v>6057</v>
      </c>
      <c r="N145" s="140">
        <v>2</v>
      </c>
      <c r="O145" s="159" t="s">
        <v>690</v>
      </c>
    </row>
    <row r="146" spans="3:15" ht="373.2" thickBot="1" x14ac:dyDescent="0.35">
      <c r="C146" s="2" t="s">
        <v>27</v>
      </c>
      <c r="D146" s="8" t="s">
        <v>691</v>
      </c>
      <c r="E146" s="6" t="s">
        <v>2263</v>
      </c>
      <c r="F146" s="6" t="s">
        <v>692</v>
      </c>
      <c r="G146" s="6" t="s">
        <v>693</v>
      </c>
      <c r="H146" s="6" t="s">
        <v>679</v>
      </c>
      <c r="I146" s="29" t="s">
        <v>680</v>
      </c>
      <c r="J146" s="29">
        <v>3</v>
      </c>
      <c r="K146" s="13">
        <v>42401</v>
      </c>
      <c r="L146" s="13">
        <v>42704</v>
      </c>
      <c r="M146" s="15">
        <f t="shared" si="2"/>
        <v>6056.8571428571431</v>
      </c>
      <c r="N146" s="140">
        <v>3</v>
      </c>
      <c r="O146" s="159" t="s">
        <v>694</v>
      </c>
    </row>
    <row r="147" spans="3:15" ht="243.6" thickBot="1" x14ac:dyDescent="0.35">
      <c r="C147" s="2" t="s">
        <v>27</v>
      </c>
      <c r="D147" s="8" t="s">
        <v>695</v>
      </c>
      <c r="E147" s="6" t="s">
        <v>2264</v>
      </c>
      <c r="F147" s="6" t="s">
        <v>696</v>
      </c>
      <c r="G147" s="6" t="s">
        <v>693</v>
      </c>
      <c r="H147" s="6" t="s">
        <v>697</v>
      </c>
      <c r="I147" s="29" t="s">
        <v>698</v>
      </c>
      <c r="J147" s="29">
        <v>2</v>
      </c>
      <c r="K147" s="13">
        <v>42401</v>
      </c>
      <c r="L147" s="13">
        <v>42704</v>
      </c>
      <c r="M147" s="15">
        <f t="shared" si="2"/>
        <v>6057</v>
      </c>
      <c r="N147" s="140">
        <v>2</v>
      </c>
      <c r="O147" s="159" t="s">
        <v>699</v>
      </c>
    </row>
    <row r="148" spans="3:15" ht="243.6" thickBot="1" x14ac:dyDescent="0.35">
      <c r="C148" s="2" t="s">
        <v>27</v>
      </c>
      <c r="D148" s="8" t="s">
        <v>700</v>
      </c>
      <c r="E148" s="6" t="s">
        <v>701</v>
      </c>
      <c r="F148" s="6" t="s">
        <v>702</v>
      </c>
      <c r="G148" s="6" t="s">
        <v>703</v>
      </c>
      <c r="H148" s="6" t="s">
        <v>704</v>
      </c>
      <c r="I148" s="29" t="s">
        <v>705</v>
      </c>
      <c r="J148" s="29">
        <v>1</v>
      </c>
      <c r="K148" s="13">
        <v>42362</v>
      </c>
      <c r="L148" s="13">
        <v>42460</v>
      </c>
      <c r="M148" s="15">
        <f t="shared" si="2"/>
        <v>6051.5714285714284</v>
      </c>
      <c r="N148" s="140">
        <v>1</v>
      </c>
      <c r="O148" s="159" t="s">
        <v>706</v>
      </c>
    </row>
    <row r="149" spans="3:15" ht="373.2" thickBot="1" x14ac:dyDescent="0.35">
      <c r="C149" s="2" t="s">
        <v>27</v>
      </c>
      <c r="D149" s="8" t="s">
        <v>707</v>
      </c>
      <c r="E149" s="6" t="s">
        <v>2265</v>
      </c>
      <c r="F149" s="6" t="s">
        <v>708</v>
      </c>
      <c r="G149" s="6" t="s">
        <v>709</v>
      </c>
      <c r="H149" s="6" t="s">
        <v>710</v>
      </c>
      <c r="I149" s="12" t="s">
        <v>161</v>
      </c>
      <c r="J149" s="29">
        <v>1</v>
      </c>
      <c r="K149" s="13">
        <v>41852</v>
      </c>
      <c r="L149" s="13">
        <v>42674</v>
      </c>
      <c r="M149" s="15">
        <f t="shared" si="2"/>
        <v>5978.7142857142853</v>
      </c>
      <c r="N149" s="140">
        <v>1</v>
      </c>
      <c r="O149" s="159" t="s">
        <v>711</v>
      </c>
    </row>
    <row r="150" spans="3:15" ht="211.2" thickBot="1" x14ac:dyDescent="0.35">
      <c r="C150" s="2" t="s">
        <v>27</v>
      </c>
      <c r="D150" s="8" t="s">
        <v>712</v>
      </c>
      <c r="E150" s="6" t="s">
        <v>2266</v>
      </c>
      <c r="F150" s="6" t="s">
        <v>713</v>
      </c>
      <c r="G150" s="6" t="s">
        <v>714</v>
      </c>
      <c r="H150" s="6" t="s">
        <v>715</v>
      </c>
      <c r="I150" s="29" t="s">
        <v>716</v>
      </c>
      <c r="J150" s="29">
        <v>1</v>
      </c>
      <c r="K150" s="13">
        <v>41306</v>
      </c>
      <c r="L150" s="13">
        <v>42460</v>
      </c>
      <c r="M150" s="15">
        <f t="shared" si="2"/>
        <v>5900.7142857142853</v>
      </c>
      <c r="N150" s="140">
        <v>1</v>
      </c>
      <c r="O150" s="159" t="s">
        <v>717</v>
      </c>
    </row>
    <row r="151" spans="3:15" ht="195" thickBot="1" x14ac:dyDescent="0.35">
      <c r="C151" s="2" t="s">
        <v>27</v>
      </c>
      <c r="D151" s="8" t="s">
        <v>718</v>
      </c>
      <c r="E151" s="6" t="s">
        <v>719</v>
      </c>
      <c r="F151" s="6" t="s">
        <v>720</v>
      </c>
      <c r="G151" s="6" t="s">
        <v>721</v>
      </c>
      <c r="H151" s="6" t="s">
        <v>722</v>
      </c>
      <c r="I151" s="29" t="s">
        <v>680</v>
      </c>
      <c r="J151" s="29">
        <v>1</v>
      </c>
      <c r="K151" s="13">
        <v>41852</v>
      </c>
      <c r="L151" s="13">
        <v>42551</v>
      </c>
      <c r="M151" s="15">
        <f t="shared" si="2"/>
        <v>5978.7142857142853</v>
      </c>
      <c r="N151" s="140">
        <v>1</v>
      </c>
      <c r="O151" s="159" t="s">
        <v>723</v>
      </c>
    </row>
    <row r="152" spans="3:15" ht="178.8" thickBot="1" x14ac:dyDescent="0.35">
      <c r="C152" s="2" t="s">
        <v>27</v>
      </c>
      <c r="D152" s="8" t="s">
        <v>724</v>
      </c>
      <c r="E152" s="6" t="s">
        <v>725</v>
      </c>
      <c r="F152" s="6" t="s">
        <v>726</v>
      </c>
      <c r="G152" s="6" t="s">
        <v>678</v>
      </c>
      <c r="H152" s="6" t="s">
        <v>679</v>
      </c>
      <c r="I152" s="29" t="s">
        <v>680</v>
      </c>
      <c r="J152" s="29">
        <v>2</v>
      </c>
      <c r="K152" s="13">
        <v>42401</v>
      </c>
      <c r="L152" s="13">
        <v>42551</v>
      </c>
      <c r="M152" s="15">
        <f t="shared" si="2"/>
        <v>6057</v>
      </c>
      <c r="N152" s="140">
        <v>2</v>
      </c>
      <c r="O152" s="159" t="s">
        <v>727</v>
      </c>
    </row>
    <row r="153" spans="3:15" ht="146.4" thickBot="1" x14ac:dyDescent="0.35">
      <c r="C153" s="2" t="s">
        <v>27</v>
      </c>
      <c r="D153" s="8" t="s">
        <v>728</v>
      </c>
      <c r="E153" s="6" t="s">
        <v>729</v>
      </c>
      <c r="F153" s="6" t="s">
        <v>730</v>
      </c>
      <c r="G153" s="6" t="s">
        <v>731</v>
      </c>
      <c r="H153" s="6" t="s">
        <v>732</v>
      </c>
      <c r="I153" s="29" t="s">
        <v>733</v>
      </c>
      <c r="J153" s="29">
        <v>1</v>
      </c>
      <c r="K153" s="13">
        <v>42401</v>
      </c>
      <c r="L153" s="13">
        <v>42490</v>
      </c>
      <c r="M153" s="15">
        <f t="shared" si="2"/>
        <v>6057.1428571428569</v>
      </c>
      <c r="N153" s="140">
        <v>1</v>
      </c>
      <c r="O153" s="159" t="s">
        <v>734</v>
      </c>
    </row>
    <row r="154" spans="3:15" ht="389.4" thickBot="1" x14ac:dyDescent="0.35">
      <c r="C154" s="2" t="s">
        <v>27</v>
      </c>
      <c r="D154" s="8" t="s">
        <v>735</v>
      </c>
      <c r="E154" s="6" t="s">
        <v>2267</v>
      </c>
      <c r="F154" s="6" t="s">
        <v>736</v>
      </c>
      <c r="G154" s="6" t="s">
        <v>737</v>
      </c>
      <c r="H154" s="6" t="s">
        <v>738</v>
      </c>
      <c r="I154" s="29" t="s">
        <v>680</v>
      </c>
      <c r="J154" s="29">
        <v>20</v>
      </c>
      <c r="K154" s="13">
        <v>42401</v>
      </c>
      <c r="L154" s="13">
        <v>42460</v>
      </c>
      <c r="M154" s="15">
        <f t="shared" si="2"/>
        <v>6054.4285714285716</v>
      </c>
      <c r="N154" s="140">
        <v>20</v>
      </c>
      <c r="O154" s="159" t="s">
        <v>739</v>
      </c>
    </row>
    <row r="155" spans="3:15" ht="211.2" thickBot="1" x14ac:dyDescent="0.35">
      <c r="C155" s="2" t="s">
        <v>27</v>
      </c>
      <c r="D155" s="8" t="s">
        <v>740</v>
      </c>
      <c r="E155" s="6" t="s">
        <v>2268</v>
      </c>
      <c r="F155" s="6" t="s">
        <v>741</v>
      </c>
      <c r="G155" s="6" t="s">
        <v>742</v>
      </c>
      <c r="H155" s="6" t="s">
        <v>743</v>
      </c>
      <c r="I155" s="29" t="s">
        <v>744</v>
      </c>
      <c r="J155" s="29">
        <v>1</v>
      </c>
      <c r="K155" s="13">
        <v>42401</v>
      </c>
      <c r="L155" s="13">
        <v>42916</v>
      </c>
      <c r="M155" s="15">
        <f t="shared" si="2"/>
        <v>6057.1428571428569</v>
      </c>
      <c r="N155" s="140">
        <v>1</v>
      </c>
      <c r="O155" s="159" t="s">
        <v>745</v>
      </c>
    </row>
    <row r="156" spans="3:15" ht="211.2" thickBot="1" x14ac:dyDescent="0.35">
      <c r="C156" s="2" t="s">
        <v>27</v>
      </c>
      <c r="D156" s="8" t="s">
        <v>746</v>
      </c>
      <c r="E156" s="6" t="s">
        <v>747</v>
      </c>
      <c r="F156" s="6" t="s">
        <v>748</v>
      </c>
      <c r="G156" s="6" t="s">
        <v>749</v>
      </c>
      <c r="H156" s="6" t="s">
        <v>750</v>
      </c>
      <c r="I156" s="29" t="s">
        <v>648</v>
      </c>
      <c r="J156" s="29">
        <v>1</v>
      </c>
      <c r="K156" s="13">
        <v>42401</v>
      </c>
      <c r="L156" s="13">
        <v>42460</v>
      </c>
      <c r="M156" s="15">
        <f t="shared" si="2"/>
        <v>6057.1428571428569</v>
      </c>
      <c r="N156" s="140">
        <v>1</v>
      </c>
      <c r="O156" s="159" t="s">
        <v>751</v>
      </c>
    </row>
    <row r="157" spans="3:15" ht="389.4" thickBot="1" x14ac:dyDescent="0.35">
      <c r="C157" s="2" t="s">
        <v>27</v>
      </c>
      <c r="D157" s="8" t="s">
        <v>752</v>
      </c>
      <c r="E157" s="6" t="s">
        <v>2269</v>
      </c>
      <c r="F157" s="6" t="s">
        <v>753</v>
      </c>
      <c r="G157" s="6" t="s">
        <v>754</v>
      </c>
      <c r="H157" s="6" t="s">
        <v>755</v>
      </c>
      <c r="I157" s="29" t="s">
        <v>680</v>
      </c>
      <c r="J157" s="29">
        <v>1</v>
      </c>
      <c r="K157" s="13">
        <v>42401</v>
      </c>
      <c r="L157" s="13">
        <v>42551</v>
      </c>
      <c r="M157" s="15">
        <f t="shared" si="2"/>
        <v>6057.1428571428569</v>
      </c>
      <c r="N157" s="140">
        <v>1</v>
      </c>
      <c r="O157" s="159" t="s">
        <v>756</v>
      </c>
    </row>
    <row r="158" spans="3:15" ht="259.8" thickBot="1" x14ac:dyDescent="0.35">
      <c r="C158" s="2" t="s">
        <v>27</v>
      </c>
      <c r="D158" s="8" t="s">
        <v>757</v>
      </c>
      <c r="E158" s="6" t="s">
        <v>758</v>
      </c>
      <c r="F158" s="6" t="s">
        <v>759</v>
      </c>
      <c r="G158" s="6" t="s">
        <v>760</v>
      </c>
      <c r="H158" s="6" t="s">
        <v>761</v>
      </c>
      <c r="I158" s="29" t="s">
        <v>32</v>
      </c>
      <c r="J158" s="29">
        <v>1</v>
      </c>
      <c r="K158" s="13">
        <v>41792</v>
      </c>
      <c r="L158" s="13">
        <v>42460</v>
      </c>
      <c r="M158" s="15">
        <f t="shared" si="2"/>
        <v>5970.1428571428569</v>
      </c>
      <c r="N158" s="140">
        <v>1</v>
      </c>
      <c r="O158" s="159" t="s">
        <v>762</v>
      </c>
    </row>
    <row r="159" spans="3:15" ht="211.2" thickBot="1" x14ac:dyDescent="0.35">
      <c r="C159" s="2" t="s">
        <v>27</v>
      </c>
      <c r="D159" s="8">
        <v>1</v>
      </c>
      <c r="E159" s="6" t="s">
        <v>758</v>
      </c>
      <c r="F159" s="6" t="s">
        <v>763</v>
      </c>
      <c r="G159" s="6" t="s">
        <v>764</v>
      </c>
      <c r="H159" s="6" t="s">
        <v>679</v>
      </c>
      <c r="I159" s="29" t="s">
        <v>32</v>
      </c>
      <c r="J159" s="29">
        <v>3</v>
      </c>
      <c r="K159" s="13">
        <v>41792</v>
      </c>
      <c r="L159" s="13">
        <v>42704</v>
      </c>
      <c r="M159" s="15">
        <f t="shared" si="2"/>
        <v>5969.8571428571431</v>
      </c>
      <c r="N159" s="140">
        <v>3</v>
      </c>
      <c r="O159" s="159" t="s">
        <v>765</v>
      </c>
    </row>
    <row r="160" spans="3:15" ht="409.6" thickBot="1" x14ac:dyDescent="0.35">
      <c r="C160" s="2" t="s">
        <v>27</v>
      </c>
      <c r="D160" s="8">
        <v>2</v>
      </c>
      <c r="E160" s="6" t="s">
        <v>2270</v>
      </c>
      <c r="F160" s="6" t="s">
        <v>766</v>
      </c>
      <c r="G160" s="6" t="s">
        <v>764</v>
      </c>
      <c r="H160" s="6" t="s">
        <v>679</v>
      </c>
      <c r="I160" s="29" t="s">
        <v>32</v>
      </c>
      <c r="J160" s="29">
        <v>3</v>
      </c>
      <c r="K160" s="13">
        <v>41792</v>
      </c>
      <c r="L160" s="13">
        <v>42704</v>
      </c>
      <c r="M160" s="15">
        <f t="shared" si="2"/>
        <v>5969.8571428571431</v>
      </c>
      <c r="N160" s="140">
        <v>3</v>
      </c>
      <c r="O160" s="159" t="s">
        <v>765</v>
      </c>
    </row>
    <row r="161" spans="3:15" ht="324.60000000000002" thickBot="1" x14ac:dyDescent="0.35">
      <c r="C161" s="2" t="s">
        <v>27</v>
      </c>
      <c r="D161" s="8">
        <v>3</v>
      </c>
      <c r="E161" s="6" t="s">
        <v>767</v>
      </c>
      <c r="F161" s="6" t="s">
        <v>768</v>
      </c>
      <c r="G161" s="6" t="s">
        <v>769</v>
      </c>
      <c r="H161" s="6" t="s">
        <v>770</v>
      </c>
      <c r="I161" s="29" t="s">
        <v>771</v>
      </c>
      <c r="J161" s="29">
        <v>1</v>
      </c>
      <c r="K161" s="13">
        <v>42401</v>
      </c>
      <c r="L161" s="13">
        <v>42490</v>
      </c>
      <c r="M161" s="15">
        <f t="shared" si="2"/>
        <v>6057.1428571428569</v>
      </c>
      <c r="N161" s="140">
        <v>1</v>
      </c>
      <c r="O161" s="159" t="s">
        <v>772</v>
      </c>
    </row>
    <row r="162" spans="3:15" ht="178.8" thickBot="1" x14ac:dyDescent="0.35">
      <c r="C162" s="2" t="s">
        <v>27</v>
      </c>
      <c r="D162" s="8">
        <v>12</v>
      </c>
      <c r="E162" s="6" t="s">
        <v>773</v>
      </c>
      <c r="F162" s="6" t="s">
        <v>774</v>
      </c>
      <c r="G162" s="6" t="s">
        <v>775</v>
      </c>
      <c r="H162" s="6" t="s">
        <v>776</v>
      </c>
      <c r="I162" s="29" t="s">
        <v>648</v>
      </c>
      <c r="J162" s="29">
        <v>1</v>
      </c>
      <c r="K162" s="13">
        <v>42401</v>
      </c>
      <c r="L162" s="13">
        <v>42490</v>
      </c>
      <c r="M162" s="15">
        <f t="shared" si="2"/>
        <v>6057.1428571428569</v>
      </c>
      <c r="N162" s="140">
        <v>1</v>
      </c>
      <c r="O162" s="159" t="s">
        <v>777</v>
      </c>
    </row>
    <row r="163" spans="3:15" ht="178.8" thickBot="1" x14ac:dyDescent="0.35">
      <c r="C163" s="2" t="s">
        <v>27</v>
      </c>
      <c r="D163" s="8">
        <v>13</v>
      </c>
      <c r="E163" s="6" t="s">
        <v>778</v>
      </c>
      <c r="F163" s="6" t="s">
        <v>774</v>
      </c>
      <c r="G163" s="6" t="s">
        <v>779</v>
      </c>
      <c r="H163" s="6" t="s">
        <v>776</v>
      </c>
      <c r="I163" s="29" t="s">
        <v>648</v>
      </c>
      <c r="J163" s="29">
        <v>1</v>
      </c>
      <c r="K163" s="13">
        <v>42401</v>
      </c>
      <c r="L163" s="13">
        <v>42490</v>
      </c>
      <c r="M163" s="15">
        <f t="shared" si="2"/>
        <v>6057.1428571428569</v>
      </c>
      <c r="N163" s="140">
        <v>1</v>
      </c>
      <c r="O163" s="159" t="s">
        <v>777</v>
      </c>
    </row>
    <row r="164" spans="3:15" ht="243.6" thickBot="1" x14ac:dyDescent="0.35">
      <c r="C164" s="2" t="s">
        <v>27</v>
      </c>
      <c r="D164" s="8">
        <v>14</v>
      </c>
      <c r="E164" s="6" t="s">
        <v>2271</v>
      </c>
      <c r="F164" s="6" t="s">
        <v>774</v>
      </c>
      <c r="G164" s="6" t="s">
        <v>780</v>
      </c>
      <c r="H164" s="6" t="s">
        <v>781</v>
      </c>
      <c r="I164" s="29" t="s">
        <v>654</v>
      </c>
      <c r="J164" s="29">
        <v>1</v>
      </c>
      <c r="K164" s="13">
        <v>42402</v>
      </c>
      <c r="L164" s="13">
        <v>42460</v>
      </c>
      <c r="M164" s="15">
        <f t="shared" si="2"/>
        <v>6057.2857142857147</v>
      </c>
      <c r="N164" s="140">
        <v>1</v>
      </c>
      <c r="O164" s="159" t="s">
        <v>782</v>
      </c>
    </row>
    <row r="165" spans="3:15" ht="243.6" thickBot="1" x14ac:dyDescent="0.35">
      <c r="C165" s="2" t="s">
        <v>27</v>
      </c>
      <c r="D165" s="8">
        <v>15</v>
      </c>
      <c r="E165" s="6" t="s">
        <v>783</v>
      </c>
      <c r="F165" s="6" t="s">
        <v>774</v>
      </c>
      <c r="G165" s="6" t="s">
        <v>780</v>
      </c>
      <c r="H165" s="6" t="s">
        <v>781</v>
      </c>
      <c r="I165" s="29" t="s">
        <v>654</v>
      </c>
      <c r="J165" s="29">
        <v>1</v>
      </c>
      <c r="K165" s="13">
        <v>42402</v>
      </c>
      <c r="L165" s="13">
        <v>42460</v>
      </c>
      <c r="M165" s="15">
        <f t="shared" si="2"/>
        <v>6057.2857142857147</v>
      </c>
      <c r="N165" s="140">
        <v>1</v>
      </c>
      <c r="O165" s="159" t="s">
        <v>782</v>
      </c>
    </row>
    <row r="166" spans="3:15" ht="308.39999999999998" thickBot="1" x14ac:dyDescent="0.35">
      <c r="C166" s="2" t="s">
        <v>27</v>
      </c>
      <c r="D166" s="8">
        <v>16</v>
      </c>
      <c r="E166" s="6" t="s">
        <v>2272</v>
      </c>
      <c r="F166" s="6" t="s">
        <v>784</v>
      </c>
      <c r="G166" s="6" t="s">
        <v>785</v>
      </c>
      <c r="H166" s="6" t="s">
        <v>786</v>
      </c>
      <c r="I166" s="29" t="s">
        <v>787</v>
      </c>
      <c r="J166" s="29">
        <v>1</v>
      </c>
      <c r="K166" s="13">
        <v>41835</v>
      </c>
      <c r="L166" s="13">
        <v>42490</v>
      </c>
      <c r="M166" s="15">
        <f t="shared" si="2"/>
        <v>5976.2857142857147</v>
      </c>
      <c r="N166" s="140">
        <v>1</v>
      </c>
      <c r="O166" s="159" t="s">
        <v>788</v>
      </c>
    </row>
    <row r="167" spans="3:15" ht="243.6" thickBot="1" x14ac:dyDescent="0.35">
      <c r="C167" s="2" t="s">
        <v>27</v>
      </c>
      <c r="D167" s="8">
        <v>17</v>
      </c>
      <c r="E167" s="6" t="s">
        <v>2368</v>
      </c>
      <c r="F167" s="6" t="s">
        <v>784</v>
      </c>
      <c r="G167" s="6" t="s">
        <v>780</v>
      </c>
      <c r="H167" s="6" t="s">
        <v>781</v>
      </c>
      <c r="I167" s="29" t="s">
        <v>654</v>
      </c>
      <c r="J167" s="29">
        <v>1</v>
      </c>
      <c r="K167" s="13">
        <v>42402</v>
      </c>
      <c r="L167" s="13">
        <v>42460</v>
      </c>
      <c r="M167" s="15">
        <f t="shared" si="2"/>
        <v>6057.2857142857147</v>
      </c>
      <c r="N167" s="140">
        <v>1</v>
      </c>
      <c r="O167" s="159" t="s">
        <v>789</v>
      </c>
    </row>
    <row r="168" spans="3:15" ht="243.6" thickBot="1" x14ac:dyDescent="0.35">
      <c r="C168" s="2" t="s">
        <v>27</v>
      </c>
      <c r="D168" s="8">
        <v>23</v>
      </c>
      <c r="E168" s="6" t="s">
        <v>2273</v>
      </c>
      <c r="F168" s="6" t="s">
        <v>790</v>
      </c>
      <c r="G168" s="6" t="s">
        <v>780</v>
      </c>
      <c r="H168" s="6" t="s">
        <v>781</v>
      </c>
      <c r="I168" s="29" t="s">
        <v>654</v>
      </c>
      <c r="J168" s="29">
        <v>1</v>
      </c>
      <c r="K168" s="13">
        <v>42402</v>
      </c>
      <c r="L168" s="13">
        <v>42460</v>
      </c>
      <c r="M168" s="15">
        <f t="shared" si="2"/>
        <v>6057.2857142857147</v>
      </c>
      <c r="N168" s="140">
        <v>1</v>
      </c>
      <c r="O168" s="159" t="s">
        <v>791</v>
      </c>
    </row>
    <row r="169" spans="3:15" ht="259.8" thickBot="1" x14ac:dyDescent="0.35">
      <c r="C169" s="2" t="s">
        <v>27</v>
      </c>
      <c r="D169" s="8">
        <v>10</v>
      </c>
      <c r="E169" s="6" t="s">
        <v>2274</v>
      </c>
      <c r="F169" s="6" t="s">
        <v>792</v>
      </c>
      <c r="G169" s="6" t="s">
        <v>793</v>
      </c>
      <c r="H169" s="6" t="s">
        <v>794</v>
      </c>
      <c r="I169" s="29" t="s">
        <v>795</v>
      </c>
      <c r="J169" s="29">
        <v>1</v>
      </c>
      <c r="K169" s="13">
        <v>41823</v>
      </c>
      <c r="L169" s="13">
        <v>42369</v>
      </c>
      <c r="M169" s="15">
        <f t="shared" si="2"/>
        <v>5974.5714285714284</v>
      </c>
      <c r="N169" s="140">
        <v>1</v>
      </c>
      <c r="O169" s="159" t="s">
        <v>796</v>
      </c>
    </row>
    <row r="170" spans="3:15" ht="405.6" thickBot="1" x14ac:dyDescent="0.35">
      <c r="C170" s="2" t="s">
        <v>27</v>
      </c>
      <c r="D170" s="8">
        <v>12</v>
      </c>
      <c r="E170" s="6" t="s">
        <v>2275</v>
      </c>
      <c r="F170" s="6" t="s">
        <v>797</v>
      </c>
      <c r="G170" s="6" t="s">
        <v>798</v>
      </c>
      <c r="H170" s="6" t="s">
        <v>799</v>
      </c>
      <c r="I170" s="29" t="s">
        <v>795</v>
      </c>
      <c r="J170" s="29">
        <v>1</v>
      </c>
      <c r="K170" s="13">
        <v>41861</v>
      </c>
      <c r="L170" s="13">
        <v>42369</v>
      </c>
      <c r="M170" s="15">
        <f t="shared" si="2"/>
        <v>5980</v>
      </c>
      <c r="N170" s="140">
        <v>1</v>
      </c>
      <c r="O170" s="159" t="s">
        <v>800</v>
      </c>
    </row>
    <row r="171" spans="3:15" ht="227.4" thickBot="1" x14ac:dyDescent="0.35">
      <c r="C171" s="2" t="s">
        <v>27</v>
      </c>
      <c r="D171" s="8">
        <v>15</v>
      </c>
      <c r="E171" s="6" t="s">
        <v>801</v>
      </c>
      <c r="F171" s="6" t="s">
        <v>802</v>
      </c>
      <c r="G171" s="6" t="s">
        <v>803</v>
      </c>
      <c r="H171" s="6" t="s">
        <v>710</v>
      </c>
      <c r="I171" s="12" t="s">
        <v>161</v>
      </c>
      <c r="J171" s="29">
        <v>1</v>
      </c>
      <c r="K171" s="13">
        <v>41852</v>
      </c>
      <c r="L171" s="13">
        <v>42674</v>
      </c>
      <c r="M171" s="15">
        <f t="shared" si="2"/>
        <v>5978.7142857142853</v>
      </c>
      <c r="N171" s="140">
        <v>1</v>
      </c>
      <c r="O171" s="159" t="s">
        <v>804</v>
      </c>
    </row>
    <row r="172" spans="3:15" ht="178.8" thickBot="1" x14ac:dyDescent="0.35">
      <c r="C172" s="2" t="s">
        <v>27</v>
      </c>
      <c r="D172" s="8">
        <v>16</v>
      </c>
      <c r="E172" s="6" t="s">
        <v>2276</v>
      </c>
      <c r="F172" s="6" t="s">
        <v>805</v>
      </c>
      <c r="G172" s="6" t="s">
        <v>806</v>
      </c>
      <c r="H172" s="6" t="s">
        <v>807</v>
      </c>
      <c r="I172" s="29" t="s">
        <v>808</v>
      </c>
      <c r="J172" s="29">
        <v>1</v>
      </c>
      <c r="K172" s="13">
        <v>41861</v>
      </c>
      <c r="L172" s="13">
        <v>42369</v>
      </c>
      <c r="M172" s="15">
        <f t="shared" si="2"/>
        <v>5980</v>
      </c>
      <c r="N172" s="140">
        <v>1</v>
      </c>
      <c r="O172" s="159" t="s">
        <v>809</v>
      </c>
    </row>
    <row r="173" spans="3:15" ht="409.6" thickBot="1" x14ac:dyDescent="0.35">
      <c r="C173" s="2" t="s">
        <v>27</v>
      </c>
      <c r="D173" s="8">
        <v>17</v>
      </c>
      <c r="E173" s="6" t="s">
        <v>2277</v>
      </c>
      <c r="F173" s="6" t="s">
        <v>810</v>
      </c>
      <c r="G173" s="6" t="s">
        <v>811</v>
      </c>
      <c r="H173" s="6" t="s">
        <v>812</v>
      </c>
      <c r="I173" s="29" t="s">
        <v>808</v>
      </c>
      <c r="J173" s="29">
        <v>1</v>
      </c>
      <c r="K173" s="13">
        <v>41913</v>
      </c>
      <c r="L173" s="13">
        <v>42369</v>
      </c>
      <c r="M173" s="15">
        <f t="shared" si="2"/>
        <v>5987.4285714285716</v>
      </c>
      <c r="N173" s="140">
        <v>1</v>
      </c>
      <c r="O173" s="159" t="s">
        <v>813</v>
      </c>
    </row>
    <row r="174" spans="3:15" ht="227.4" thickBot="1" x14ac:dyDescent="0.35">
      <c r="C174" s="2" t="s">
        <v>27</v>
      </c>
      <c r="D174" s="8">
        <v>18</v>
      </c>
      <c r="E174" s="6" t="s">
        <v>2278</v>
      </c>
      <c r="F174" s="6" t="s">
        <v>814</v>
      </c>
      <c r="G174" s="6" t="s">
        <v>815</v>
      </c>
      <c r="H174" s="6" t="s">
        <v>816</v>
      </c>
      <c r="I174" s="29" t="s">
        <v>32</v>
      </c>
      <c r="J174" s="29">
        <v>1</v>
      </c>
      <c r="K174" s="13">
        <v>41913</v>
      </c>
      <c r="L174" s="13">
        <v>42369</v>
      </c>
      <c r="M174" s="15">
        <f t="shared" si="2"/>
        <v>5987.4285714285716</v>
      </c>
      <c r="N174" s="140">
        <v>1</v>
      </c>
      <c r="O174" s="159" t="s">
        <v>817</v>
      </c>
    </row>
    <row r="175" spans="3:15" ht="162.6" thickBot="1" x14ac:dyDescent="0.35">
      <c r="C175" s="2" t="s">
        <v>27</v>
      </c>
      <c r="D175" s="8">
        <v>19</v>
      </c>
      <c r="E175" s="6" t="s">
        <v>2279</v>
      </c>
      <c r="F175" s="6" t="s">
        <v>818</v>
      </c>
      <c r="G175" s="6" t="s">
        <v>819</v>
      </c>
      <c r="H175" s="6" t="s">
        <v>820</v>
      </c>
      <c r="I175" s="29" t="s">
        <v>32</v>
      </c>
      <c r="J175" s="29">
        <v>1</v>
      </c>
      <c r="K175" s="13">
        <v>41852</v>
      </c>
      <c r="L175" s="13">
        <v>42185</v>
      </c>
      <c r="M175" s="15">
        <f t="shared" si="2"/>
        <v>5978.7142857142853</v>
      </c>
      <c r="N175" s="140">
        <v>1</v>
      </c>
      <c r="O175" s="159" t="s">
        <v>821</v>
      </c>
    </row>
    <row r="176" spans="3:15" ht="227.4" thickBot="1" x14ac:dyDescent="0.35">
      <c r="C176" s="2" t="s">
        <v>27</v>
      </c>
      <c r="D176" s="8">
        <v>20</v>
      </c>
      <c r="E176" s="6" t="s">
        <v>822</v>
      </c>
      <c r="F176" s="6" t="s">
        <v>823</v>
      </c>
      <c r="G176" s="6" t="s">
        <v>824</v>
      </c>
      <c r="H176" s="6" t="s">
        <v>825</v>
      </c>
      <c r="I176" s="29" t="s">
        <v>826</v>
      </c>
      <c r="J176" s="29">
        <v>1</v>
      </c>
      <c r="K176" s="13">
        <v>41862</v>
      </c>
      <c r="L176" s="13">
        <v>42369</v>
      </c>
      <c r="M176" s="15">
        <f t="shared" si="2"/>
        <v>5980.1428571428569</v>
      </c>
      <c r="N176" s="140">
        <v>1</v>
      </c>
      <c r="O176" s="159" t="s">
        <v>827</v>
      </c>
    </row>
    <row r="177" spans="3:255" ht="227.4" thickBot="1" x14ac:dyDescent="0.35">
      <c r="C177" s="2" t="s">
        <v>27</v>
      </c>
      <c r="D177" s="8">
        <v>22</v>
      </c>
      <c r="E177" s="6" t="s">
        <v>2280</v>
      </c>
      <c r="F177" s="6" t="s">
        <v>828</v>
      </c>
      <c r="G177" s="6" t="s">
        <v>829</v>
      </c>
      <c r="H177" s="6" t="s">
        <v>830</v>
      </c>
      <c r="I177" s="29" t="s">
        <v>680</v>
      </c>
      <c r="J177" s="29">
        <v>1</v>
      </c>
      <c r="K177" s="13">
        <v>41852</v>
      </c>
      <c r="L177" s="13">
        <v>42369</v>
      </c>
      <c r="M177" s="15">
        <f t="shared" si="2"/>
        <v>5978.7142857142853</v>
      </c>
      <c r="N177" s="140">
        <v>1</v>
      </c>
      <c r="O177" s="159" t="s">
        <v>831</v>
      </c>
    </row>
    <row r="178" spans="3:255" ht="227.4" thickBot="1" x14ac:dyDescent="0.35">
      <c r="C178" s="2" t="s">
        <v>27</v>
      </c>
      <c r="D178" s="8">
        <v>23</v>
      </c>
      <c r="E178" s="6" t="s">
        <v>832</v>
      </c>
      <c r="F178" s="6" t="s">
        <v>833</v>
      </c>
      <c r="G178" s="6" t="s">
        <v>834</v>
      </c>
      <c r="H178" s="6" t="s">
        <v>835</v>
      </c>
      <c r="I178" s="29" t="s">
        <v>836</v>
      </c>
      <c r="J178" s="29">
        <v>4</v>
      </c>
      <c r="K178" s="13">
        <v>42401</v>
      </c>
      <c r="L178" s="13">
        <v>42460</v>
      </c>
      <c r="M178" s="15">
        <f t="shared" si="2"/>
        <v>6056.7142857142853</v>
      </c>
      <c r="N178" s="140">
        <v>4</v>
      </c>
      <c r="O178" s="159" t="s">
        <v>837</v>
      </c>
    </row>
    <row r="179" spans="3:255" ht="373.2" thickBot="1" x14ac:dyDescent="0.35">
      <c r="C179" s="2" t="s">
        <v>27</v>
      </c>
      <c r="D179" s="8">
        <v>24</v>
      </c>
      <c r="E179" s="6" t="s">
        <v>2281</v>
      </c>
      <c r="F179" s="6" t="s">
        <v>838</v>
      </c>
      <c r="G179" s="6" t="s">
        <v>839</v>
      </c>
      <c r="H179" s="6" t="s">
        <v>840</v>
      </c>
      <c r="I179" s="29" t="s">
        <v>32</v>
      </c>
      <c r="J179" s="29">
        <v>1</v>
      </c>
      <c r="K179" s="13">
        <v>41852</v>
      </c>
      <c r="L179" s="13">
        <v>42369</v>
      </c>
      <c r="M179" s="15">
        <f t="shared" si="2"/>
        <v>5978.7142857142853</v>
      </c>
      <c r="N179" s="140">
        <v>1</v>
      </c>
      <c r="O179" s="159" t="s">
        <v>841</v>
      </c>
    </row>
    <row r="180" spans="3:255" ht="357" thickBot="1" x14ac:dyDescent="0.35">
      <c r="C180" s="2" t="s">
        <v>27</v>
      </c>
      <c r="D180" s="8">
        <v>28</v>
      </c>
      <c r="E180" s="6" t="s">
        <v>2282</v>
      </c>
      <c r="F180" s="6" t="s">
        <v>842</v>
      </c>
      <c r="G180" s="6" t="s">
        <v>843</v>
      </c>
      <c r="H180" s="6" t="s">
        <v>844</v>
      </c>
      <c r="I180" s="29" t="s">
        <v>680</v>
      </c>
      <c r="J180" s="29">
        <v>1</v>
      </c>
      <c r="K180" s="13">
        <v>41913</v>
      </c>
      <c r="L180" s="13">
        <v>42216</v>
      </c>
      <c r="M180" s="15">
        <f t="shared" si="2"/>
        <v>5987.4285714285716</v>
      </c>
      <c r="N180" s="140">
        <v>1</v>
      </c>
      <c r="O180" s="159" t="s">
        <v>845</v>
      </c>
    </row>
    <row r="181" spans="3:255" ht="243.6" thickBot="1" x14ac:dyDescent="0.35">
      <c r="C181" s="2" t="s">
        <v>27</v>
      </c>
      <c r="D181" s="8">
        <v>31</v>
      </c>
      <c r="E181" s="6" t="s">
        <v>846</v>
      </c>
      <c r="F181" s="6" t="s">
        <v>847</v>
      </c>
      <c r="G181" s="6" t="s">
        <v>848</v>
      </c>
      <c r="H181" s="6" t="s">
        <v>849</v>
      </c>
      <c r="I181" s="29" t="s">
        <v>850</v>
      </c>
      <c r="J181" s="29">
        <v>1</v>
      </c>
      <c r="K181" s="13">
        <v>41852</v>
      </c>
      <c r="L181" s="13">
        <v>42916</v>
      </c>
      <c r="M181" s="15">
        <f t="shared" si="2"/>
        <v>5978.7142857142853</v>
      </c>
      <c r="N181" s="140">
        <v>1</v>
      </c>
      <c r="O181" s="159" t="s">
        <v>851</v>
      </c>
    </row>
    <row r="182" spans="3:255" ht="357" thickBot="1" x14ac:dyDescent="0.35">
      <c r="C182" s="2" t="s">
        <v>27</v>
      </c>
      <c r="D182" s="8">
        <v>32</v>
      </c>
      <c r="E182" s="6" t="s">
        <v>2283</v>
      </c>
      <c r="F182" s="6" t="s">
        <v>852</v>
      </c>
      <c r="G182" s="6" t="s">
        <v>853</v>
      </c>
      <c r="H182" s="6" t="s">
        <v>854</v>
      </c>
      <c r="I182" s="29" t="s">
        <v>855</v>
      </c>
      <c r="J182" s="29">
        <v>1</v>
      </c>
      <c r="K182" s="13">
        <v>41852</v>
      </c>
      <c r="L182" s="13">
        <v>42369</v>
      </c>
      <c r="M182" s="15">
        <f t="shared" si="2"/>
        <v>5978.7142857142853</v>
      </c>
      <c r="N182" s="140">
        <v>1</v>
      </c>
      <c r="O182" s="159" t="s">
        <v>856</v>
      </c>
    </row>
    <row r="183" spans="3:255" ht="409.6" thickBot="1" x14ac:dyDescent="0.35">
      <c r="C183" s="2" t="s">
        <v>27</v>
      </c>
      <c r="D183" s="8">
        <v>35</v>
      </c>
      <c r="E183" s="6" t="s">
        <v>857</v>
      </c>
      <c r="F183" s="6" t="s">
        <v>858</v>
      </c>
      <c r="G183" s="6" t="s">
        <v>859</v>
      </c>
      <c r="H183" s="6" t="s">
        <v>860</v>
      </c>
      <c r="I183" s="29" t="s">
        <v>861</v>
      </c>
      <c r="J183" s="29">
        <v>2</v>
      </c>
      <c r="K183" s="13">
        <v>41852</v>
      </c>
      <c r="L183" s="13">
        <v>42674</v>
      </c>
      <c r="M183" s="15">
        <f t="shared" si="2"/>
        <v>5978.5714285714284</v>
      </c>
      <c r="N183" s="140">
        <v>2</v>
      </c>
      <c r="O183" s="159" t="s">
        <v>862</v>
      </c>
    </row>
    <row r="184" spans="3:255" ht="211.2" thickBot="1" x14ac:dyDescent="0.35">
      <c r="C184" s="2" t="s">
        <v>27</v>
      </c>
      <c r="D184" s="8">
        <v>36</v>
      </c>
      <c r="E184" s="16" t="s">
        <v>878</v>
      </c>
      <c r="F184" s="6" t="s">
        <v>863</v>
      </c>
      <c r="G184" s="6" t="s">
        <v>864</v>
      </c>
      <c r="H184" s="6" t="s">
        <v>865</v>
      </c>
      <c r="I184" s="29" t="s">
        <v>866</v>
      </c>
      <c r="J184" s="29">
        <v>1</v>
      </c>
      <c r="K184" s="13">
        <v>41913</v>
      </c>
      <c r="L184" s="13">
        <v>42369</v>
      </c>
      <c r="M184" s="15">
        <f t="shared" si="2"/>
        <v>5987.4285714285716</v>
      </c>
      <c r="N184" s="140">
        <v>1</v>
      </c>
      <c r="O184" s="159" t="s">
        <v>867</v>
      </c>
    </row>
    <row r="185" spans="3:255" ht="389.4" thickBot="1" x14ac:dyDescent="0.35">
      <c r="C185" s="2" t="s">
        <v>27</v>
      </c>
      <c r="D185" s="8">
        <v>36</v>
      </c>
      <c r="E185" s="6" t="s">
        <v>2369</v>
      </c>
      <c r="F185" s="6" t="s">
        <v>868</v>
      </c>
      <c r="G185" s="6" t="s">
        <v>869</v>
      </c>
      <c r="H185" s="6" t="s">
        <v>870</v>
      </c>
      <c r="I185" s="29" t="s">
        <v>871</v>
      </c>
      <c r="J185" s="29">
        <v>1</v>
      </c>
      <c r="K185" s="13">
        <v>42401</v>
      </c>
      <c r="L185" s="13">
        <v>42704</v>
      </c>
      <c r="M185" s="15">
        <f t="shared" si="2"/>
        <v>6057.1428571428569</v>
      </c>
      <c r="N185" s="140">
        <v>1</v>
      </c>
      <c r="O185" s="159" t="s">
        <v>872</v>
      </c>
    </row>
    <row r="186" spans="3:255" s="174" customFormat="1" ht="243.6" thickBot="1" x14ac:dyDescent="0.35">
      <c r="C186" s="173" t="s">
        <v>27</v>
      </c>
      <c r="D186" s="89" t="s">
        <v>873</v>
      </c>
      <c r="E186" s="221" t="s">
        <v>2395</v>
      </c>
      <c r="F186" s="221" t="s">
        <v>874</v>
      </c>
      <c r="G186" s="26" t="s">
        <v>875</v>
      </c>
      <c r="H186" s="26" t="s">
        <v>876</v>
      </c>
      <c r="I186" s="26" t="s">
        <v>32</v>
      </c>
      <c r="J186" s="91">
        <v>1</v>
      </c>
      <c r="K186" s="42">
        <v>43466</v>
      </c>
      <c r="L186" s="42">
        <v>43554</v>
      </c>
      <c r="M186" s="28">
        <f t="shared" si="2"/>
        <v>6209.2857142857147</v>
      </c>
      <c r="N186" s="137">
        <v>0</v>
      </c>
      <c r="O186" s="222" t="s">
        <v>877</v>
      </c>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3:255" s="174" customFormat="1" ht="243.6" thickBot="1" x14ac:dyDescent="0.35">
      <c r="C187" s="173" t="s">
        <v>27</v>
      </c>
      <c r="D187" s="89" t="s">
        <v>873</v>
      </c>
      <c r="E187" s="221" t="s">
        <v>878</v>
      </c>
      <c r="F187" s="221" t="s">
        <v>874</v>
      </c>
      <c r="G187" s="26" t="s">
        <v>879</v>
      </c>
      <c r="H187" s="26" t="s">
        <v>880</v>
      </c>
      <c r="I187" s="26" t="s">
        <v>881</v>
      </c>
      <c r="J187" s="91">
        <v>2</v>
      </c>
      <c r="K187" s="223">
        <v>43556</v>
      </c>
      <c r="L187" s="223">
        <v>43677</v>
      </c>
      <c r="M187" s="28">
        <f t="shared" si="2"/>
        <v>6222</v>
      </c>
      <c r="N187" s="137">
        <v>0</v>
      </c>
      <c r="O187" s="222" t="s">
        <v>877</v>
      </c>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3:255" ht="243.6" thickBot="1" x14ac:dyDescent="0.35">
      <c r="C188" s="2" t="s">
        <v>27</v>
      </c>
      <c r="D188" s="6" t="s">
        <v>882</v>
      </c>
      <c r="E188" s="16" t="s">
        <v>2284</v>
      </c>
      <c r="F188" s="16" t="s">
        <v>883</v>
      </c>
      <c r="G188" s="16" t="s">
        <v>884</v>
      </c>
      <c r="H188" s="16" t="s">
        <v>885</v>
      </c>
      <c r="I188" s="5" t="s">
        <v>886</v>
      </c>
      <c r="J188" s="12">
        <v>1</v>
      </c>
      <c r="K188" s="35">
        <v>42401</v>
      </c>
      <c r="L188" s="35">
        <v>42551</v>
      </c>
      <c r="M188" s="15">
        <f t="shared" si="2"/>
        <v>6057.1428571428569</v>
      </c>
      <c r="N188" s="135">
        <v>1</v>
      </c>
      <c r="O188" s="160" t="s">
        <v>887</v>
      </c>
    </row>
    <row r="189" spans="3:255" ht="211.2" thickBot="1" x14ac:dyDescent="0.35">
      <c r="C189" s="2" t="s">
        <v>27</v>
      </c>
      <c r="D189" s="6">
        <v>17</v>
      </c>
      <c r="E189" s="6" t="s">
        <v>2285</v>
      </c>
      <c r="F189" s="6" t="s">
        <v>888</v>
      </c>
      <c r="G189" s="6" t="s">
        <v>889</v>
      </c>
      <c r="H189" s="6" t="s">
        <v>890</v>
      </c>
      <c r="I189" s="5" t="s">
        <v>891</v>
      </c>
      <c r="J189" s="12">
        <v>1</v>
      </c>
      <c r="K189" s="35">
        <v>42186</v>
      </c>
      <c r="L189" s="35">
        <v>42735</v>
      </c>
      <c r="M189" s="14">
        <f t="shared" si="2"/>
        <v>6026.4285714285716</v>
      </c>
      <c r="N189" s="135">
        <v>1</v>
      </c>
      <c r="O189" s="160" t="s">
        <v>892</v>
      </c>
    </row>
    <row r="190" spans="3:255" ht="276" thickBot="1" x14ac:dyDescent="0.35">
      <c r="C190" s="2" t="s">
        <v>27</v>
      </c>
      <c r="D190" s="6" t="s">
        <v>893</v>
      </c>
      <c r="E190" s="6" t="s">
        <v>894</v>
      </c>
      <c r="F190" s="6" t="s">
        <v>895</v>
      </c>
      <c r="G190" s="6" t="s">
        <v>896</v>
      </c>
      <c r="H190" s="6" t="s">
        <v>897</v>
      </c>
      <c r="I190" s="5" t="s">
        <v>594</v>
      </c>
      <c r="J190" s="12">
        <v>1</v>
      </c>
      <c r="K190" s="33">
        <v>42430</v>
      </c>
      <c r="L190" s="33">
        <v>42916</v>
      </c>
      <c r="M190" s="38">
        <f t="shared" si="2"/>
        <v>6061.2857142857147</v>
      </c>
      <c r="N190" s="135">
        <v>1</v>
      </c>
      <c r="O190" s="160" t="s">
        <v>898</v>
      </c>
    </row>
    <row r="191" spans="3:255" ht="276" thickBot="1" x14ac:dyDescent="0.35">
      <c r="C191" s="2" t="s">
        <v>27</v>
      </c>
      <c r="D191" s="6" t="s">
        <v>893</v>
      </c>
      <c r="E191" s="6" t="s">
        <v>894</v>
      </c>
      <c r="F191" s="6" t="s">
        <v>895</v>
      </c>
      <c r="G191" s="5" t="s">
        <v>896</v>
      </c>
      <c r="H191" s="6" t="s">
        <v>897</v>
      </c>
      <c r="I191" s="5" t="s">
        <v>594</v>
      </c>
      <c r="J191" s="12">
        <v>1</v>
      </c>
      <c r="K191" s="33">
        <v>42430</v>
      </c>
      <c r="L191" s="33">
        <v>42916</v>
      </c>
      <c r="M191" s="14">
        <f t="shared" si="2"/>
        <v>6061.2857142857147</v>
      </c>
      <c r="N191" s="135">
        <v>1</v>
      </c>
      <c r="O191" s="160" t="s">
        <v>899</v>
      </c>
    </row>
    <row r="192" spans="3:255" ht="243.6" thickBot="1" x14ac:dyDescent="0.35">
      <c r="C192" s="2" t="s">
        <v>27</v>
      </c>
      <c r="D192" s="29" t="s">
        <v>900</v>
      </c>
      <c r="E192" s="16" t="s">
        <v>901</v>
      </c>
      <c r="F192" s="6" t="s">
        <v>902</v>
      </c>
      <c r="G192" s="5" t="s">
        <v>903</v>
      </c>
      <c r="H192" s="5" t="s">
        <v>904</v>
      </c>
      <c r="I192" s="12" t="s">
        <v>905</v>
      </c>
      <c r="J192" s="7">
        <v>472</v>
      </c>
      <c r="K192" s="39">
        <v>42430</v>
      </c>
      <c r="L192" s="39">
        <v>42916</v>
      </c>
      <c r="M192" s="10">
        <f t="shared" si="2"/>
        <v>5994</v>
      </c>
      <c r="N192" s="134">
        <v>472</v>
      </c>
      <c r="O192" s="156" t="s">
        <v>906</v>
      </c>
    </row>
    <row r="193" spans="3:15" ht="227.4" thickBot="1" x14ac:dyDescent="0.35">
      <c r="C193" s="2" t="s">
        <v>27</v>
      </c>
      <c r="D193" s="8" t="s">
        <v>907</v>
      </c>
      <c r="E193" s="6" t="s">
        <v>908</v>
      </c>
      <c r="F193" s="6" t="s">
        <v>909</v>
      </c>
      <c r="G193" s="5" t="s">
        <v>910</v>
      </c>
      <c r="H193" s="5" t="s">
        <v>911</v>
      </c>
      <c r="I193" s="12" t="s">
        <v>912</v>
      </c>
      <c r="J193" s="7">
        <v>100</v>
      </c>
      <c r="K193" s="39">
        <v>42401</v>
      </c>
      <c r="L193" s="39">
        <v>42735</v>
      </c>
      <c r="M193" s="10">
        <f t="shared" si="2"/>
        <v>6043</v>
      </c>
      <c r="N193" s="134">
        <v>100</v>
      </c>
      <c r="O193" s="156" t="s">
        <v>913</v>
      </c>
    </row>
    <row r="194" spans="3:15" ht="259.8" thickBot="1" x14ac:dyDescent="0.35">
      <c r="C194" s="2" t="s">
        <v>27</v>
      </c>
      <c r="D194" s="8">
        <v>44</v>
      </c>
      <c r="E194" s="6" t="s">
        <v>914</v>
      </c>
      <c r="F194" s="6" t="s">
        <v>915</v>
      </c>
      <c r="G194" s="5" t="s">
        <v>916</v>
      </c>
      <c r="H194" s="5" t="s">
        <v>917</v>
      </c>
      <c r="I194" s="12" t="s">
        <v>32</v>
      </c>
      <c r="J194" s="7">
        <v>1</v>
      </c>
      <c r="K194" s="39">
        <v>42461</v>
      </c>
      <c r="L194" s="39">
        <v>42551</v>
      </c>
      <c r="M194" s="10">
        <f t="shared" si="2"/>
        <v>6065.7142857142853</v>
      </c>
      <c r="N194" s="134">
        <v>1</v>
      </c>
      <c r="O194" s="161" t="s">
        <v>918</v>
      </c>
    </row>
    <row r="195" spans="3:15" ht="227.4" thickBot="1" x14ac:dyDescent="0.35">
      <c r="C195" s="2" t="s">
        <v>27</v>
      </c>
      <c r="D195" s="8" t="s">
        <v>919</v>
      </c>
      <c r="E195" s="6" t="s">
        <v>2286</v>
      </c>
      <c r="F195" s="6" t="s">
        <v>920</v>
      </c>
      <c r="G195" s="5" t="s">
        <v>921</v>
      </c>
      <c r="H195" s="5" t="s">
        <v>922</v>
      </c>
      <c r="I195" s="12" t="s">
        <v>923</v>
      </c>
      <c r="J195" s="12">
        <v>1</v>
      </c>
      <c r="K195" s="33">
        <v>40805</v>
      </c>
      <c r="L195" s="33">
        <v>42520</v>
      </c>
      <c r="M195" s="15">
        <f t="shared" si="2"/>
        <v>5829.1428571428569</v>
      </c>
      <c r="N195" s="135">
        <v>1</v>
      </c>
      <c r="O195" s="156" t="s">
        <v>924</v>
      </c>
    </row>
    <row r="196" spans="3:15" ht="114" thickBot="1" x14ac:dyDescent="0.35">
      <c r="C196" s="2" t="s">
        <v>27</v>
      </c>
      <c r="D196" s="8">
        <v>7</v>
      </c>
      <c r="E196" s="6" t="s">
        <v>925</v>
      </c>
      <c r="F196" s="6" t="s">
        <v>25</v>
      </c>
      <c r="G196" s="6" t="s">
        <v>926</v>
      </c>
      <c r="H196" s="6" t="s">
        <v>927</v>
      </c>
      <c r="I196" s="12" t="s">
        <v>928</v>
      </c>
      <c r="J196" s="12">
        <v>1</v>
      </c>
      <c r="K196" s="35">
        <v>41852</v>
      </c>
      <c r="L196" s="35">
        <v>42735</v>
      </c>
      <c r="M196" s="15">
        <f t="shared" si="2"/>
        <v>5978.7142857142853</v>
      </c>
      <c r="N196" s="135">
        <v>1</v>
      </c>
      <c r="O196" s="156" t="s">
        <v>929</v>
      </c>
    </row>
    <row r="197" spans="3:15" ht="178.8" thickBot="1" x14ac:dyDescent="0.35">
      <c r="C197" s="2" t="s">
        <v>27</v>
      </c>
      <c r="D197" s="6" t="s">
        <v>930</v>
      </c>
      <c r="E197" s="6" t="s">
        <v>931</v>
      </c>
      <c r="F197" s="6" t="s">
        <v>932</v>
      </c>
      <c r="G197" s="6" t="s">
        <v>933</v>
      </c>
      <c r="H197" s="6" t="s">
        <v>934</v>
      </c>
      <c r="I197" s="6" t="s">
        <v>886</v>
      </c>
      <c r="J197" s="40">
        <v>1</v>
      </c>
      <c r="K197" s="33">
        <v>41701</v>
      </c>
      <c r="L197" s="33">
        <v>42429</v>
      </c>
      <c r="M197" s="14">
        <f t="shared" si="2"/>
        <v>5957.1428571428569</v>
      </c>
      <c r="N197" s="135">
        <v>1</v>
      </c>
      <c r="O197" s="156" t="s">
        <v>935</v>
      </c>
    </row>
    <row r="198" spans="3:15" ht="292.2" thickBot="1" x14ac:dyDescent="0.35">
      <c r="C198" s="2" t="s">
        <v>27</v>
      </c>
      <c r="D198" s="8" t="s">
        <v>757</v>
      </c>
      <c r="E198" s="6" t="s">
        <v>936</v>
      </c>
      <c r="F198" s="6"/>
      <c r="G198" s="6" t="s">
        <v>937</v>
      </c>
      <c r="H198" s="6" t="s">
        <v>938</v>
      </c>
      <c r="I198" s="29" t="s">
        <v>680</v>
      </c>
      <c r="J198" s="29">
        <v>5</v>
      </c>
      <c r="K198" s="13">
        <v>42401</v>
      </c>
      <c r="L198" s="13">
        <v>42704</v>
      </c>
      <c r="M198" s="15">
        <f t="shared" si="2"/>
        <v>6056.5714285714284</v>
      </c>
      <c r="N198" s="140">
        <v>5</v>
      </c>
      <c r="O198" s="159" t="s">
        <v>939</v>
      </c>
    </row>
    <row r="199" spans="3:15" ht="162.6" thickBot="1" x14ac:dyDescent="0.35">
      <c r="C199" s="2" t="s">
        <v>27</v>
      </c>
      <c r="D199" s="8" t="s">
        <v>940</v>
      </c>
      <c r="E199" s="6" t="s">
        <v>941</v>
      </c>
      <c r="F199" s="6"/>
      <c r="G199" s="6" t="s">
        <v>942</v>
      </c>
      <c r="H199" s="6" t="s">
        <v>943</v>
      </c>
      <c r="I199" s="29" t="s">
        <v>32</v>
      </c>
      <c r="J199" s="29">
        <v>3</v>
      </c>
      <c r="K199" s="13">
        <v>42401</v>
      </c>
      <c r="L199" s="13">
        <v>42704</v>
      </c>
      <c r="M199" s="15">
        <f t="shared" si="2"/>
        <v>6056.8571428571431</v>
      </c>
      <c r="N199" s="140">
        <v>3</v>
      </c>
      <c r="O199" s="159" t="s">
        <v>944</v>
      </c>
    </row>
    <row r="200" spans="3:15" ht="178.8" thickBot="1" x14ac:dyDescent="0.35">
      <c r="C200" s="2" t="s">
        <v>27</v>
      </c>
      <c r="D200" s="8" t="s">
        <v>945</v>
      </c>
      <c r="E200" s="6" t="s">
        <v>946</v>
      </c>
      <c r="F200" s="6"/>
      <c r="G200" s="6" t="s">
        <v>947</v>
      </c>
      <c r="H200" s="6" t="s">
        <v>948</v>
      </c>
      <c r="I200" s="29" t="s">
        <v>949</v>
      </c>
      <c r="J200" s="29">
        <v>5</v>
      </c>
      <c r="K200" s="13">
        <v>42401</v>
      </c>
      <c r="L200" s="13">
        <v>42704</v>
      </c>
      <c r="M200" s="15">
        <f t="shared" si="2"/>
        <v>6056.5714285714284</v>
      </c>
      <c r="N200" s="140">
        <v>5</v>
      </c>
      <c r="O200" s="159" t="s">
        <v>950</v>
      </c>
    </row>
    <row r="201" spans="3:15" ht="308.39999999999998" thickBot="1" x14ac:dyDescent="0.35">
      <c r="C201" s="2" t="s">
        <v>27</v>
      </c>
      <c r="D201" s="8" t="s">
        <v>951</v>
      </c>
      <c r="E201" s="6" t="s">
        <v>952</v>
      </c>
      <c r="F201" s="6"/>
      <c r="G201" s="6" t="s">
        <v>953</v>
      </c>
      <c r="H201" s="6" t="s">
        <v>954</v>
      </c>
      <c r="I201" s="29" t="s">
        <v>716</v>
      </c>
      <c r="J201" s="29">
        <v>1</v>
      </c>
      <c r="K201" s="13">
        <v>42401</v>
      </c>
      <c r="L201" s="13">
        <v>42704</v>
      </c>
      <c r="M201" s="15">
        <f t="shared" si="2"/>
        <v>6057.1428571428569</v>
      </c>
      <c r="N201" s="140">
        <v>1</v>
      </c>
      <c r="O201" s="159" t="s">
        <v>955</v>
      </c>
    </row>
    <row r="202" spans="3:15" ht="243.6" thickBot="1" x14ac:dyDescent="0.35">
      <c r="C202" s="2" t="s">
        <v>27</v>
      </c>
      <c r="D202" s="8" t="s">
        <v>956</v>
      </c>
      <c r="E202" s="6" t="s">
        <v>957</v>
      </c>
      <c r="F202" s="6"/>
      <c r="G202" s="6" t="s">
        <v>958</v>
      </c>
      <c r="H202" s="6" t="s">
        <v>679</v>
      </c>
      <c r="I202" s="29" t="s">
        <v>680</v>
      </c>
      <c r="J202" s="29">
        <v>3</v>
      </c>
      <c r="K202" s="13">
        <v>42401</v>
      </c>
      <c r="L202" s="13">
        <v>42704</v>
      </c>
      <c r="M202" s="15">
        <f t="shared" si="2"/>
        <v>6056.8571428571431</v>
      </c>
      <c r="N202" s="140">
        <v>3</v>
      </c>
      <c r="O202" s="159" t="s">
        <v>959</v>
      </c>
    </row>
    <row r="203" spans="3:15" ht="324.60000000000002" thickBot="1" x14ac:dyDescent="0.35">
      <c r="C203" s="2" t="s">
        <v>27</v>
      </c>
      <c r="D203" s="8" t="s">
        <v>960</v>
      </c>
      <c r="E203" s="6" t="s">
        <v>961</v>
      </c>
      <c r="F203" s="6"/>
      <c r="G203" s="6" t="s">
        <v>962</v>
      </c>
      <c r="H203" s="6" t="s">
        <v>710</v>
      </c>
      <c r="I203" s="29" t="s">
        <v>161</v>
      </c>
      <c r="J203" s="29">
        <v>1</v>
      </c>
      <c r="K203" s="13">
        <v>42401</v>
      </c>
      <c r="L203" s="13">
        <v>42674</v>
      </c>
      <c r="M203" s="15">
        <f t="shared" ref="M203:M266" si="3">+($K203-$J203)/7</f>
        <v>6057.1428571428569</v>
      </c>
      <c r="N203" s="140">
        <v>1</v>
      </c>
      <c r="O203" s="159" t="s">
        <v>963</v>
      </c>
    </row>
    <row r="204" spans="3:15" ht="178.8" thickBot="1" x14ac:dyDescent="0.35">
      <c r="C204" s="2" t="s">
        <v>27</v>
      </c>
      <c r="D204" s="8" t="s">
        <v>964</v>
      </c>
      <c r="E204" s="6" t="s">
        <v>965</v>
      </c>
      <c r="F204" s="6"/>
      <c r="G204" s="6" t="s">
        <v>966</v>
      </c>
      <c r="H204" s="6" t="s">
        <v>967</v>
      </c>
      <c r="I204" s="29" t="s">
        <v>968</v>
      </c>
      <c r="J204" s="29">
        <v>1</v>
      </c>
      <c r="K204" s="13">
        <v>42401</v>
      </c>
      <c r="L204" s="13">
        <v>42613</v>
      </c>
      <c r="M204" s="15">
        <f t="shared" si="3"/>
        <v>6057.1428571428569</v>
      </c>
      <c r="N204" s="140">
        <v>1</v>
      </c>
      <c r="O204" s="159" t="s">
        <v>969</v>
      </c>
    </row>
    <row r="205" spans="3:15" ht="243.6" thickBot="1" x14ac:dyDescent="0.35">
      <c r="C205" s="2" t="s">
        <v>27</v>
      </c>
      <c r="D205" s="8" t="s">
        <v>970</v>
      </c>
      <c r="E205" s="6" t="s">
        <v>971</v>
      </c>
      <c r="F205" s="6"/>
      <c r="G205" s="6" t="s">
        <v>803</v>
      </c>
      <c r="H205" s="6" t="s">
        <v>710</v>
      </c>
      <c r="I205" s="29" t="s">
        <v>161</v>
      </c>
      <c r="J205" s="29">
        <v>1</v>
      </c>
      <c r="K205" s="13">
        <v>42401</v>
      </c>
      <c r="L205" s="13">
        <v>42674</v>
      </c>
      <c r="M205" s="15">
        <f t="shared" si="3"/>
        <v>6057.1428571428569</v>
      </c>
      <c r="N205" s="140">
        <v>1</v>
      </c>
      <c r="O205" s="159" t="s">
        <v>963</v>
      </c>
    </row>
    <row r="206" spans="3:15" ht="130.19999999999999" thickBot="1" x14ac:dyDescent="0.35">
      <c r="C206" s="2" t="s">
        <v>27</v>
      </c>
      <c r="D206" s="8" t="s">
        <v>972</v>
      </c>
      <c r="E206" s="6" t="s">
        <v>973</v>
      </c>
      <c r="F206" s="6"/>
      <c r="G206" s="6" t="s">
        <v>974</v>
      </c>
      <c r="H206" s="6" t="s">
        <v>975</v>
      </c>
      <c r="I206" s="29" t="s">
        <v>32</v>
      </c>
      <c r="J206" s="29">
        <v>3</v>
      </c>
      <c r="K206" s="13">
        <v>42402</v>
      </c>
      <c r="L206" s="13">
        <v>42735</v>
      </c>
      <c r="M206" s="15">
        <f t="shared" si="3"/>
        <v>6057</v>
      </c>
      <c r="N206" s="140">
        <v>4</v>
      </c>
      <c r="O206" s="159" t="s">
        <v>976</v>
      </c>
    </row>
    <row r="207" spans="3:15" ht="259.8" thickBot="1" x14ac:dyDescent="0.35">
      <c r="C207" s="2" t="s">
        <v>27</v>
      </c>
      <c r="D207" s="8" t="s">
        <v>977</v>
      </c>
      <c r="E207" s="6" t="s">
        <v>978</v>
      </c>
      <c r="F207" s="6"/>
      <c r="G207" s="6" t="s">
        <v>979</v>
      </c>
      <c r="H207" s="6" t="s">
        <v>980</v>
      </c>
      <c r="I207" s="29" t="s">
        <v>415</v>
      </c>
      <c r="J207" s="29">
        <v>3</v>
      </c>
      <c r="K207" s="13">
        <v>42401</v>
      </c>
      <c r="L207" s="13">
        <v>43465</v>
      </c>
      <c r="M207" s="15">
        <f t="shared" si="3"/>
        <v>6056.8571428571431</v>
      </c>
      <c r="N207" s="140">
        <v>3</v>
      </c>
      <c r="O207" s="159" t="s">
        <v>981</v>
      </c>
    </row>
    <row r="208" spans="3:15" ht="292.2" thickBot="1" x14ac:dyDescent="0.35">
      <c r="C208" s="2" t="s">
        <v>27</v>
      </c>
      <c r="D208" s="8" t="s">
        <v>977</v>
      </c>
      <c r="E208" s="6" t="s">
        <v>982</v>
      </c>
      <c r="F208" s="6"/>
      <c r="G208" s="6" t="s">
        <v>983</v>
      </c>
      <c r="H208" s="6" t="s">
        <v>984</v>
      </c>
      <c r="I208" s="29" t="s">
        <v>648</v>
      </c>
      <c r="J208" s="29">
        <v>1</v>
      </c>
      <c r="K208" s="13">
        <v>42401</v>
      </c>
      <c r="L208" s="13">
        <v>43465</v>
      </c>
      <c r="M208" s="15">
        <f t="shared" si="3"/>
        <v>6057.1428571428569</v>
      </c>
      <c r="N208" s="140">
        <v>1</v>
      </c>
      <c r="O208" s="156" t="s">
        <v>985</v>
      </c>
    </row>
    <row r="209" spans="3:15" ht="130.19999999999999" thickBot="1" x14ac:dyDescent="0.35">
      <c r="C209" s="2" t="s">
        <v>27</v>
      </c>
      <c r="D209" s="8" t="s">
        <v>986</v>
      </c>
      <c r="E209" s="6" t="s">
        <v>987</v>
      </c>
      <c r="F209" s="6"/>
      <c r="G209" s="6" t="s">
        <v>988</v>
      </c>
      <c r="H209" s="6" t="s">
        <v>989</v>
      </c>
      <c r="I209" s="29" t="s">
        <v>64</v>
      </c>
      <c r="J209" s="29">
        <v>1</v>
      </c>
      <c r="K209" s="13">
        <v>42401</v>
      </c>
      <c r="L209" s="13">
        <v>42704</v>
      </c>
      <c r="M209" s="15">
        <f t="shared" si="3"/>
        <v>6057.1428571428569</v>
      </c>
      <c r="N209" s="140">
        <v>1</v>
      </c>
      <c r="O209" s="159" t="s">
        <v>990</v>
      </c>
    </row>
    <row r="210" spans="3:15" ht="178.8" thickBot="1" x14ac:dyDescent="0.35">
      <c r="C210" s="2" t="s">
        <v>27</v>
      </c>
      <c r="D210" s="8" t="s">
        <v>991</v>
      </c>
      <c r="E210" s="6" t="s">
        <v>992</v>
      </c>
      <c r="F210" s="6"/>
      <c r="G210" s="6" t="s">
        <v>993</v>
      </c>
      <c r="H210" s="6" t="s">
        <v>994</v>
      </c>
      <c r="I210" s="29" t="s">
        <v>654</v>
      </c>
      <c r="J210" s="29">
        <v>1</v>
      </c>
      <c r="K210" s="13">
        <v>42401</v>
      </c>
      <c r="L210" s="13">
        <v>42551</v>
      </c>
      <c r="M210" s="15">
        <f t="shared" si="3"/>
        <v>6057.1428571428569</v>
      </c>
      <c r="N210" s="140">
        <v>1</v>
      </c>
      <c r="O210" s="159" t="s">
        <v>995</v>
      </c>
    </row>
    <row r="211" spans="3:15" ht="259.8" thickBot="1" x14ac:dyDescent="0.35">
      <c r="C211" s="2" t="s">
        <v>27</v>
      </c>
      <c r="D211" s="8" t="s">
        <v>996</v>
      </c>
      <c r="E211" s="6" t="s">
        <v>2287</v>
      </c>
      <c r="F211" s="6"/>
      <c r="G211" s="6" t="s">
        <v>997</v>
      </c>
      <c r="H211" s="6" t="s">
        <v>776</v>
      </c>
      <c r="I211" s="29" t="s">
        <v>648</v>
      </c>
      <c r="J211" s="29">
        <v>1</v>
      </c>
      <c r="K211" s="13">
        <v>42401</v>
      </c>
      <c r="L211" s="13">
        <v>42490</v>
      </c>
      <c r="M211" s="15">
        <f t="shared" si="3"/>
        <v>6057.1428571428569</v>
      </c>
      <c r="N211" s="140">
        <v>1</v>
      </c>
      <c r="O211" s="159" t="s">
        <v>998</v>
      </c>
    </row>
    <row r="212" spans="3:15" ht="195" thickBot="1" x14ac:dyDescent="0.35">
      <c r="C212" s="2" t="s">
        <v>27</v>
      </c>
      <c r="D212" s="8" t="s">
        <v>999</v>
      </c>
      <c r="E212" s="6" t="s">
        <v>1000</v>
      </c>
      <c r="F212" s="6"/>
      <c r="G212" s="6" t="s">
        <v>1001</v>
      </c>
      <c r="H212" s="6" t="s">
        <v>1002</v>
      </c>
      <c r="I212" s="29" t="s">
        <v>680</v>
      </c>
      <c r="J212" s="29">
        <v>1</v>
      </c>
      <c r="K212" s="13">
        <v>42401</v>
      </c>
      <c r="L212" s="13">
        <v>42551</v>
      </c>
      <c r="M212" s="15">
        <f t="shared" si="3"/>
        <v>6057.1428571428569</v>
      </c>
      <c r="N212" s="140">
        <v>1</v>
      </c>
      <c r="O212" s="159" t="s">
        <v>1003</v>
      </c>
    </row>
    <row r="213" spans="3:15" ht="211.2" thickBot="1" x14ac:dyDescent="0.35">
      <c r="C213" s="2" t="s">
        <v>27</v>
      </c>
      <c r="D213" s="8" t="s">
        <v>1004</v>
      </c>
      <c r="E213" s="6" t="s">
        <v>2288</v>
      </c>
      <c r="F213" s="6"/>
      <c r="G213" s="6" t="s">
        <v>1005</v>
      </c>
      <c r="H213" s="6" t="s">
        <v>1006</v>
      </c>
      <c r="I213" s="29" t="s">
        <v>680</v>
      </c>
      <c r="J213" s="29">
        <v>1</v>
      </c>
      <c r="K213" s="13">
        <v>42401</v>
      </c>
      <c r="L213" s="13">
        <v>42704</v>
      </c>
      <c r="M213" s="15">
        <f t="shared" si="3"/>
        <v>6057.1428571428569</v>
      </c>
      <c r="N213" s="140">
        <v>1</v>
      </c>
      <c r="O213" s="159" t="s">
        <v>1007</v>
      </c>
    </row>
    <row r="214" spans="3:15" ht="227.4" thickBot="1" x14ac:dyDescent="0.35">
      <c r="C214" s="2" t="s">
        <v>27</v>
      </c>
      <c r="D214" s="8" t="s">
        <v>1008</v>
      </c>
      <c r="E214" s="6" t="s">
        <v>1009</v>
      </c>
      <c r="F214" s="6"/>
      <c r="G214" s="6" t="s">
        <v>1010</v>
      </c>
      <c r="H214" s="6" t="s">
        <v>1011</v>
      </c>
      <c r="I214" s="29" t="s">
        <v>680</v>
      </c>
      <c r="J214" s="29">
        <v>1</v>
      </c>
      <c r="K214" s="13">
        <v>42401</v>
      </c>
      <c r="L214" s="13">
        <v>42704</v>
      </c>
      <c r="M214" s="15">
        <f t="shared" si="3"/>
        <v>6057.1428571428569</v>
      </c>
      <c r="N214" s="140">
        <v>1</v>
      </c>
      <c r="O214" s="159" t="s">
        <v>1012</v>
      </c>
    </row>
    <row r="215" spans="3:15" ht="243.6" thickBot="1" x14ac:dyDescent="0.35">
      <c r="C215" s="2" t="s">
        <v>27</v>
      </c>
      <c r="D215" s="8" t="s">
        <v>1013</v>
      </c>
      <c r="E215" s="6" t="s">
        <v>2289</v>
      </c>
      <c r="F215" s="6"/>
      <c r="G215" s="6" t="s">
        <v>1014</v>
      </c>
      <c r="H215" s="6" t="s">
        <v>1015</v>
      </c>
      <c r="I215" s="29" t="s">
        <v>161</v>
      </c>
      <c r="J215" s="29">
        <v>1</v>
      </c>
      <c r="K215" s="13">
        <v>42401</v>
      </c>
      <c r="L215" s="13">
        <v>42704</v>
      </c>
      <c r="M215" s="15">
        <f t="shared" si="3"/>
        <v>6057.1428571428569</v>
      </c>
      <c r="N215" s="140">
        <v>1</v>
      </c>
      <c r="O215" s="159" t="s">
        <v>1016</v>
      </c>
    </row>
    <row r="216" spans="3:15" ht="211.2" thickBot="1" x14ac:dyDescent="0.35">
      <c r="C216" s="2" t="s">
        <v>27</v>
      </c>
      <c r="D216" s="8" t="s">
        <v>1017</v>
      </c>
      <c r="E216" s="6" t="s">
        <v>1018</v>
      </c>
      <c r="F216" s="6"/>
      <c r="G216" s="6" t="s">
        <v>1019</v>
      </c>
      <c r="H216" s="6" t="s">
        <v>1020</v>
      </c>
      <c r="I216" s="29" t="s">
        <v>1021</v>
      </c>
      <c r="J216" s="29">
        <v>1</v>
      </c>
      <c r="K216" s="13">
        <v>42401</v>
      </c>
      <c r="L216" s="13">
        <v>42551</v>
      </c>
      <c r="M216" s="15">
        <f t="shared" si="3"/>
        <v>6057.1428571428569</v>
      </c>
      <c r="N216" s="140">
        <v>1</v>
      </c>
      <c r="O216" s="159" t="s">
        <v>1022</v>
      </c>
    </row>
    <row r="217" spans="3:15" ht="211.2" thickBot="1" x14ac:dyDescent="0.35">
      <c r="C217" s="2" t="s">
        <v>27</v>
      </c>
      <c r="D217" s="8" t="s">
        <v>1023</v>
      </c>
      <c r="E217" s="6" t="s">
        <v>1024</v>
      </c>
      <c r="F217" s="6"/>
      <c r="G217" s="6" t="s">
        <v>958</v>
      </c>
      <c r="H217" s="6" t="s">
        <v>679</v>
      </c>
      <c r="I217" s="29" t="s">
        <v>680</v>
      </c>
      <c r="J217" s="29">
        <v>3</v>
      </c>
      <c r="K217" s="13">
        <v>42401</v>
      </c>
      <c r="L217" s="13">
        <v>42704</v>
      </c>
      <c r="M217" s="15">
        <f t="shared" si="3"/>
        <v>6056.8571428571431</v>
      </c>
      <c r="N217" s="140">
        <v>3</v>
      </c>
      <c r="O217" s="159" t="s">
        <v>1025</v>
      </c>
    </row>
    <row r="218" spans="3:15" ht="146.4" thickBot="1" x14ac:dyDescent="0.35">
      <c r="C218" s="2" t="s">
        <v>27</v>
      </c>
      <c r="D218" s="8" t="s">
        <v>1026</v>
      </c>
      <c r="E218" s="6" t="s">
        <v>1027</v>
      </c>
      <c r="F218" s="6"/>
      <c r="G218" s="6" t="s">
        <v>1028</v>
      </c>
      <c r="H218" s="6" t="s">
        <v>1002</v>
      </c>
      <c r="I218" s="29" t="s">
        <v>680</v>
      </c>
      <c r="J218" s="29">
        <v>1</v>
      </c>
      <c r="K218" s="13">
        <v>42401</v>
      </c>
      <c r="L218" s="13">
        <v>42551</v>
      </c>
      <c r="M218" s="15">
        <f t="shared" si="3"/>
        <v>6057.1428571428569</v>
      </c>
      <c r="N218" s="140">
        <v>1</v>
      </c>
      <c r="O218" s="159" t="s">
        <v>1029</v>
      </c>
    </row>
    <row r="219" spans="3:15" ht="259.8" thickBot="1" x14ac:dyDescent="0.35">
      <c r="C219" s="2" t="s">
        <v>27</v>
      </c>
      <c r="D219" s="8" t="s">
        <v>1030</v>
      </c>
      <c r="E219" s="6" t="s">
        <v>1031</v>
      </c>
      <c r="F219" s="6"/>
      <c r="G219" s="6" t="s">
        <v>1032</v>
      </c>
      <c r="H219" s="6" t="s">
        <v>938</v>
      </c>
      <c r="I219" s="29" t="s">
        <v>680</v>
      </c>
      <c r="J219" s="29">
        <v>1</v>
      </c>
      <c r="K219" s="13">
        <v>42401</v>
      </c>
      <c r="L219" s="13">
        <v>42704</v>
      </c>
      <c r="M219" s="15">
        <f t="shared" si="3"/>
        <v>6057.1428571428569</v>
      </c>
      <c r="N219" s="140">
        <v>1</v>
      </c>
      <c r="O219" s="159" t="s">
        <v>1033</v>
      </c>
    </row>
    <row r="220" spans="3:15" ht="211.2" thickBot="1" x14ac:dyDescent="0.35">
      <c r="C220" s="2" t="s">
        <v>27</v>
      </c>
      <c r="D220" s="8" t="s">
        <v>1034</v>
      </c>
      <c r="E220" s="6" t="s">
        <v>1035</v>
      </c>
      <c r="F220" s="6"/>
      <c r="G220" s="6" t="s">
        <v>958</v>
      </c>
      <c r="H220" s="6" t="s">
        <v>679</v>
      </c>
      <c r="I220" s="29" t="s">
        <v>680</v>
      </c>
      <c r="J220" s="29">
        <v>3</v>
      </c>
      <c r="K220" s="13">
        <v>42401</v>
      </c>
      <c r="L220" s="13">
        <v>42704</v>
      </c>
      <c r="M220" s="15">
        <f t="shared" si="3"/>
        <v>6056.8571428571431</v>
      </c>
      <c r="N220" s="140">
        <v>3</v>
      </c>
      <c r="O220" s="159" t="s">
        <v>1036</v>
      </c>
    </row>
    <row r="221" spans="3:15" ht="211.2" thickBot="1" x14ac:dyDescent="0.35">
      <c r="C221" s="2" t="s">
        <v>27</v>
      </c>
      <c r="D221" s="8" t="s">
        <v>1037</v>
      </c>
      <c r="E221" s="6" t="s">
        <v>1038</v>
      </c>
      <c r="F221" s="6"/>
      <c r="G221" s="6" t="s">
        <v>958</v>
      </c>
      <c r="H221" s="6" t="s">
        <v>679</v>
      </c>
      <c r="I221" s="29" t="s">
        <v>680</v>
      </c>
      <c r="J221" s="29">
        <v>3</v>
      </c>
      <c r="K221" s="13">
        <v>42401</v>
      </c>
      <c r="L221" s="13">
        <v>42704</v>
      </c>
      <c r="M221" s="15">
        <f t="shared" si="3"/>
        <v>6056.8571428571431</v>
      </c>
      <c r="N221" s="140">
        <v>3</v>
      </c>
      <c r="O221" s="159" t="s">
        <v>1039</v>
      </c>
    </row>
    <row r="222" spans="3:15" ht="259.8" thickBot="1" x14ac:dyDescent="0.35">
      <c r="C222" s="2" t="s">
        <v>27</v>
      </c>
      <c r="D222" s="8" t="s">
        <v>1040</v>
      </c>
      <c r="E222" s="6" t="s">
        <v>1041</v>
      </c>
      <c r="F222" s="6"/>
      <c r="G222" s="6" t="s">
        <v>1032</v>
      </c>
      <c r="H222" s="6" t="s">
        <v>938</v>
      </c>
      <c r="I222" s="29" t="s">
        <v>680</v>
      </c>
      <c r="J222" s="29">
        <v>1</v>
      </c>
      <c r="K222" s="13">
        <v>42401</v>
      </c>
      <c r="L222" s="13">
        <v>42704</v>
      </c>
      <c r="M222" s="15">
        <f t="shared" si="3"/>
        <v>6057.1428571428569</v>
      </c>
      <c r="N222" s="140">
        <v>1</v>
      </c>
      <c r="O222" s="159" t="s">
        <v>1042</v>
      </c>
    </row>
    <row r="223" spans="3:15" ht="243.6" thickBot="1" x14ac:dyDescent="0.35">
      <c r="C223" s="2" t="s">
        <v>27</v>
      </c>
      <c r="D223" s="8" t="s">
        <v>1043</v>
      </c>
      <c r="E223" s="6" t="s">
        <v>1044</v>
      </c>
      <c r="F223" s="6"/>
      <c r="G223" s="6" t="s">
        <v>803</v>
      </c>
      <c r="H223" s="6" t="s">
        <v>710</v>
      </c>
      <c r="I223" s="29" t="s">
        <v>161</v>
      </c>
      <c r="J223" s="29">
        <v>1</v>
      </c>
      <c r="K223" s="13">
        <v>42401</v>
      </c>
      <c r="L223" s="13">
        <v>42674</v>
      </c>
      <c r="M223" s="15">
        <f t="shared" si="3"/>
        <v>6057.1428571428569</v>
      </c>
      <c r="N223" s="140">
        <v>1</v>
      </c>
      <c r="O223" s="159" t="s">
        <v>1016</v>
      </c>
    </row>
    <row r="224" spans="3:15" ht="227.4" thickBot="1" x14ac:dyDescent="0.35">
      <c r="C224" s="2" t="s">
        <v>27</v>
      </c>
      <c r="D224" s="8" t="s">
        <v>1045</v>
      </c>
      <c r="E224" s="6" t="s">
        <v>2290</v>
      </c>
      <c r="F224" s="6"/>
      <c r="G224" s="6" t="s">
        <v>678</v>
      </c>
      <c r="H224" s="6" t="s">
        <v>679</v>
      </c>
      <c r="I224" s="29" t="s">
        <v>680</v>
      </c>
      <c r="J224" s="29">
        <v>3</v>
      </c>
      <c r="K224" s="13">
        <v>42401</v>
      </c>
      <c r="L224" s="13">
        <v>42704</v>
      </c>
      <c r="M224" s="15">
        <f t="shared" si="3"/>
        <v>6056.8571428571431</v>
      </c>
      <c r="N224" s="140">
        <v>3</v>
      </c>
      <c r="O224" s="159" t="s">
        <v>1046</v>
      </c>
    </row>
    <row r="225" spans="3:255" ht="227.4" thickBot="1" x14ac:dyDescent="0.35">
      <c r="C225" s="2" t="s">
        <v>27</v>
      </c>
      <c r="D225" s="8" t="s">
        <v>1047</v>
      </c>
      <c r="E225" s="6" t="s">
        <v>1048</v>
      </c>
      <c r="F225" s="6"/>
      <c r="G225" s="6" t="s">
        <v>958</v>
      </c>
      <c r="H225" s="6" t="s">
        <v>679</v>
      </c>
      <c r="I225" s="29" t="s">
        <v>680</v>
      </c>
      <c r="J225" s="29">
        <v>3</v>
      </c>
      <c r="K225" s="13">
        <v>42401</v>
      </c>
      <c r="L225" s="13">
        <v>42704</v>
      </c>
      <c r="M225" s="15">
        <f t="shared" si="3"/>
        <v>6056.8571428571431</v>
      </c>
      <c r="N225" s="140">
        <v>3</v>
      </c>
      <c r="O225" s="159" t="s">
        <v>1049</v>
      </c>
    </row>
    <row r="226" spans="3:255" ht="162.6" thickBot="1" x14ac:dyDescent="0.35">
      <c r="C226" s="2" t="s">
        <v>27</v>
      </c>
      <c r="D226" s="8" t="s">
        <v>1050</v>
      </c>
      <c r="E226" s="6" t="s">
        <v>1051</v>
      </c>
      <c r="F226" s="6"/>
      <c r="G226" s="6" t="s">
        <v>678</v>
      </c>
      <c r="H226" s="6" t="s">
        <v>679</v>
      </c>
      <c r="I226" s="29" t="s">
        <v>680</v>
      </c>
      <c r="J226" s="29">
        <v>3</v>
      </c>
      <c r="K226" s="13">
        <v>42401</v>
      </c>
      <c r="L226" s="13">
        <v>42704</v>
      </c>
      <c r="M226" s="15">
        <f t="shared" si="3"/>
        <v>6056.8571428571431</v>
      </c>
      <c r="N226" s="140">
        <v>3</v>
      </c>
      <c r="O226" s="159" t="s">
        <v>1052</v>
      </c>
    </row>
    <row r="227" spans="3:255" ht="195" thickBot="1" x14ac:dyDescent="0.35">
      <c r="C227" s="2" t="s">
        <v>27</v>
      </c>
      <c r="D227" s="8" t="s">
        <v>1053</v>
      </c>
      <c r="E227" s="6" t="s">
        <v>1054</v>
      </c>
      <c r="F227" s="6"/>
      <c r="G227" s="6" t="s">
        <v>678</v>
      </c>
      <c r="H227" s="6" t="s">
        <v>679</v>
      </c>
      <c r="I227" s="29" t="s">
        <v>680</v>
      </c>
      <c r="J227" s="29">
        <v>3</v>
      </c>
      <c r="K227" s="13">
        <v>42401</v>
      </c>
      <c r="L227" s="13">
        <v>42704</v>
      </c>
      <c r="M227" s="15">
        <f t="shared" si="3"/>
        <v>6056.8571428571431</v>
      </c>
      <c r="N227" s="140">
        <v>3</v>
      </c>
      <c r="O227" s="162" t="s">
        <v>1055</v>
      </c>
    </row>
    <row r="228" spans="3:255" ht="211.2" thickBot="1" x14ac:dyDescent="0.35">
      <c r="C228" s="2" t="s">
        <v>27</v>
      </c>
      <c r="D228" s="8" t="s">
        <v>1056</v>
      </c>
      <c r="E228" s="6" t="s">
        <v>1057</v>
      </c>
      <c r="F228" s="6"/>
      <c r="G228" s="6" t="s">
        <v>958</v>
      </c>
      <c r="H228" s="6" t="s">
        <v>679</v>
      </c>
      <c r="I228" s="29" t="s">
        <v>680</v>
      </c>
      <c r="J228" s="29">
        <v>3</v>
      </c>
      <c r="K228" s="13">
        <v>42401</v>
      </c>
      <c r="L228" s="13">
        <v>42704</v>
      </c>
      <c r="M228" s="15">
        <f t="shared" si="3"/>
        <v>6056.8571428571431</v>
      </c>
      <c r="N228" s="140">
        <v>3</v>
      </c>
      <c r="O228" s="163"/>
    </row>
    <row r="229" spans="3:255" ht="178.8" thickBot="1" x14ac:dyDescent="0.35">
      <c r="C229" s="2" t="s">
        <v>27</v>
      </c>
      <c r="D229" s="8" t="s">
        <v>1058</v>
      </c>
      <c r="E229" s="5" t="s">
        <v>1059</v>
      </c>
      <c r="F229" s="5"/>
      <c r="G229" s="5" t="s">
        <v>1060</v>
      </c>
      <c r="H229" s="5" t="s">
        <v>1061</v>
      </c>
      <c r="I229" s="12" t="s">
        <v>594</v>
      </c>
      <c r="J229" s="12">
        <v>1</v>
      </c>
      <c r="K229" s="13">
        <v>42401</v>
      </c>
      <c r="L229" s="13">
        <v>42719</v>
      </c>
      <c r="M229" s="15">
        <f t="shared" si="3"/>
        <v>6057.1428571428569</v>
      </c>
      <c r="N229" s="135">
        <v>1</v>
      </c>
      <c r="O229" s="163"/>
    </row>
    <row r="230" spans="3:255" s="174" customFormat="1" ht="227.4" thickBot="1" x14ac:dyDescent="0.35">
      <c r="C230" s="173" t="s">
        <v>27</v>
      </c>
      <c r="D230" s="89" t="s">
        <v>1062</v>
      </c>
      <c r="E230" s="26" t="s">
        <v>1063</v>
      </c>
      <c r="F230" s="89"/>
      <c r="G230" s="89" t="s">
        <v>1064</v>
      </c>
      <c r="H230" s="89" t="s">
        <v>1065</v>
      </c>
      <c r="I230" s="89" t="s">
        <v>1066</v>
      </c>
      <c r="J230" s="90">
        <v>1</v>
      </c>
      <c r="K230" s="42">
        <v>42401</v>
      </c>
      <c r="L230" s="42">
        <v>43830</v>
      </c>
      <c r="M230" s="28">
        <f t="shared" si="3"/>
        <v>6057.1428571428569</v>
      </c>
      <c r="N230" s="224"/>
      <c r="O230" s="158" t="s">
        <v>2396</v>
      </c>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3:255" s="174" customFormat="1" ht="178.8" thickBot="1" x14ac:dyDescent="0.35">
      <c r="C231" s="173" t="s">
        <v>27</v>
      </c>
      <c r="D231" s="89" t="s">
        <v>1067</v>
      </c>
      <c r="E231" s="26" t="s">
        <v>2291</v>
      </c>
      <c r="F231" s="89"/>
      <c r="G231" s="89" t="s">
        <v>1064</v>
      </c>
      <c r="H231" s="89" t="s">
        <v>1068</v>
      </c>
      <c r="I231" s="89" t="s">
        <v>1069</v>
      </c>
      <c r="J231" s="90">
        <v>8</v>
      </c>
      <c r="K231" s="42">
        <v>42373</v>
      </c>
      <c r="L231" s="42">
        <v>43830</v>
      </c>
      <c r="M231" s="28">
        <f t="shared" si="3"/>
        <v>6052.1428571428569</v>
      </c>
      <c r="N231" s="224"/>
      <c r="O231" s="158" t="s">
        <v>1070</v>
      </c>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3:255" ht="232.8" customHeight="1" thickBot="1" x14ac:dyDescent="0.35">
      <c r="C232" s="2" t="s">
        <v>27</v>
      </c>
      <c r="D232" s="6" t="s">
        <v>1071</v>
      </c>
      <c r="E232" s="5" t="s">
        <v>2370</v>
      </c>
      <c r="F232" s="5"/>
      <c r="G232" s="5" t="s">
        <v>1072</v>
      </c>
      <c r="H232" s="6" t="s">
        <v>1073</v>
      </c>
      <c r="I232" s="5" t="s">
        <v>1074</v>
      </c>
      <c r="J232" s="12">
        <v>1</v>
      </c>
      <c r="K232" s="13">
        <v>42401</v>
      </c>
      <c r="L232" s="13">
        <v>42947</v>
      </c>
      <c r="M232" s="14">
        <f t="shared" si="3"/>
        <v>6057.1428571428569</v>
      </c>
      <c r="N232" s="135">
        <v>1</v>
      </c>
      <c r="O232" s="156" t="s">
        <v>1075</v>
      </c>
    </row>
    <row r="233" spans="3:255" ht="243.6" thickBot="1" x14ac:dyDescent="0.35">
      <c r="C233" s="2" t="s">
        <v>27</v>
      </c>
      <c r="D233" s="6" t="s">
        <v>1071</v>
      </c>
      <c r="E233" s="5" t="s">
        <v>2370</v>
      </c>
      <c r="F233" s="5"/>
      <c r="G233" s="5" t="s">
        <v>1072</v>
      </c>
      <c r="H233" s="5" t="s">
        <v>1076</v>
      </c>
      <c r="I233" s="5" t="s">
        <v>32</v>
      </c>
      <c r="J233" s="12">
        <v>1</v>
      </c>
      <c r="K233" s="13">
        <v>42401</v>
      </c>
      <c r="L233" s="13">
        <v>42947</v>
      </c>
      <c r="M233" s="14">
        <f t="shared" si="3"/>
        <v>6057.1428571428569</v>
      </c>
      <c r="N233" s="135">
        <v>1</v>
      </c>
      <c r="O233" s="156" t="s">
        <v>1077</v>
      </c>
    </row>
    <row r="234" spans="3:255" ht="178.8" thickBot="1" x14ac:dyDescent="0.35">
      <c r="C234" s="2" t="s">
        <v>27</v>
      </c>
      <c r="D234" s="6" t="s">
        <v>1078</v>
      </c>
      <c r="E234" s="5" t="s">
        <v>2382</v>
      </c>
      <c r="F234" s="5"/>
      <c r="G234" s="5" t="s">
        <v>1079</v>
      </c>
      <c r="H234" s="6" t="s">
        <v>1080</v>
      </c>
      <c r="I234" s="6" t="s">
        <v>594</v>
      </c>
      <c r="J234" s="12">
        <v>1</v>
      </c>
      <c r="K234" s="13">
        <v>42401</v>
      </c>
      <c r="L234" s="13">
        <v>42947</v>
      </c>
      <c r="M234" s="46">
        <f t="shared" si="3"/>
        <v>6057.1428571428569</v>
      </c>
      <c r="N234" s="141">
        <v>1</v>
      </c>
      <c r="O234" s="156" t="s">
        <v>1081</v>
      </c>
    </row>
    <row r="235" spans="3:255" ht="308.39999999999998" thickBot="1" x14ac:dyDescent="0.35">
      <c r="C235" s="2" t="s">
        <v>27</v>
      </c>
      <c r="D235" s="6" t="s">
        <v>1082</v>
      </c>
      <c r="E235" s="5" t="s">
        <v>2292</v>
      </c>
      <c r="F235" s="5"/>
      <c r="G235" s="5" t="s">
        <v>1083</v>
      </c>
      <c r="H235" s="5" t="s">
        <v>1084</v>
      </c>
      <c r="I235" s="5" t="s">
        <v>594</v>
      </c>
      <c r="J235" s="12">
        <v>1</v>
      </c>
      <c r="K235" s="13">
        <v>42401</v>
      </c>
      <c r="L235" s="13">
        <v>42735</v>
      </c>
      <c r="M235" s="14">
        <f t="shared" si="3"/>
        <v>6057.1428571428569</v>
      </c>
      <c r="N235" s="135">
        <v>1</v>
      </c>
      <c r="O235" s="156" t="s">
        <v>1085</v>
      </c>
    </row>
    <row r="236" spans="3:255" ht="276" thickBot="1" x14ac:dyDescent="0.35">
      <c r="C236" s="2" t="s">
        <v>27</v>
      </c>
      <c r="D236" s="8">
        <v>38</v>
      </c>
      <c r="E236" s="5" t="s">
        <v>2383</v>
      </c>
      <c r="F236" s="5"/>
      <c r="G236" s="5" t="s">
        <v>1086</v>
      </c>
      <c r="H236" s="5" t="s">
        <v>1087</v>
      </c>
      <c r="I236" s="12" t="s">
        <v>1088</v>
      </c>
      <c r="J236" s="7">
        <v>1</v>
      </c>
      <c r="K236" s="11">
        <v>42415</v>
      </c>
      <c r="L236" s="11">
        <v>42781</v>
      </c>
      <c r="M236" s="10">
        <f t="shared" si="3"/>
        <v>6059.1428571428569</v>
      </c>
      <c r="N236" s="134">
        <v>1</v>
      </c>
      <c r="O236" s="156" t="s">
        <v>1089</v>
      </c>
    </row>
    <row r="237" spans="3:255" ht="243.6" thickBot="1" x14ac:dyDescent="0.35">
      <c r="C237" s="2" t="s">
        <v>27</v>
      </c>
      <c r="D237" s="8">
        <v>39</v>
      </c>
      <c r="E237" s="5" t="s">
        <v>2384</v>
      </c>
      <c r="F237" s="5"/>
      <c r="G237" s="5" t="s">
        <v>1090</v>
      </c>
      <c r="H237" s="5" t="s">
        <v>1091</v>
      </c>
      <c r="I237" s="12" t="s">
        <v>1092</v>
      </c>
      <c r="J237" s="47">
        <v>100</v>
      </c>
      <c r="K237" s="11">
        <v>42415</v>
      </c>
      <c r="L237" s="11">
        <v>42781</v>
      </c>
      <c r="M237" s="10">
        <f t="shared" si="3"/>
        <v>6045</v>
      </c>
      <c r="N237" s="134">
        <v>100</v>
      </c>
      <c r="O237" s="156" t="s">
        <v>1093</v>
      </c>
    </row>
    <row r="238" spans="3:255" ht="308.39999999999998" thickBot="1" x14ac:dyDescent="0.35">
      <c r="C238" s="2" t="s">
        <v>27</v>
      </c>
      <c r="D238" s="8">
        <v>44</v>
      </c>
      <c r="E238" s="5" t="s">
        <v>2293</v>
      </c>
      <c r="F238" s="5"/>
      <c r="G238" s="5" t="s">
        <v>1094</v>
      </c>
      <c r="H238" s="5" t="s">
        <v>1095</v>
      </c>
      <c r="I238" s="12" t="s">
        <v>1096</v>
      </c>
      <c r="J238" s="7">
        <v>100</v>
      </c>
      <c r="K238" s="11">
        <v>42401</v>
      </c>
      <c r="L238" s="11">
        <v>42767</v>
      </c>
      <c r="M238" s="10">
        <f t="shared" si="3"/>
        <v>6043</v>
      </c>
      <c r="N238" s="134">
        <v>100</v>
      </c>
      <c r="O238" s="156" t="s">
        <v>1097</v>
      </c>
    </row>
    <row r="239" spans="3:255" s="174" customFormat="1" ht="243.6" thickBot="1" x14ac:dyDescent="0.35">
      <c r="C239" s="173" t="s">
        <v>27</v>
      </c>
      <c r="D239" s="182" t="s">
        <v>1098</v>
      </c>
      <c r="E239" s="26" t="s">
        <v>1099</v>
      </c>
      <c r="F239" s="219" t="s">
        <v>1100</v>
      </c>
      <c r="G239" s="225" t="s">
        <v>1101</v>
      </c>
      <c r="H239" s="225" t="s">
        <v>1102</v>
      </c>
      <c r="I239" s="182" t="s">
        <v>1103</v>
      </c>
      <c r="J239" s="27">
        <v>2</v>
      </c>
      <c r="K239" s="217">
        <v>43466</v>
      </c>
      <c r="L239" s="217">
        <v>43830</v>
      </c>
      <c r="M239" s="28">
        <f t="shared" si="3"/>
        <v>6209.1428571428569</v>
      </c>
      <c r="N239" s="137"/>
      <c r="O239" s="158" t="s">
        <v>1104</v>
      </c>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3:255" ht="259.8" thickBot="1" x14ac:dyDescent="0.35">
      <c r="C240" s="2" t="s">
        <v>27</v>
      </c>
      <c r="D240" s="8">
        <v>53</v>
      </c>
      <c r="E240" s="5" t="s">
        <v>2294</v>
      </c>
      <c r="F240" s="5"/>
      <c r="G240" s="6" t="s">
        <v>1105</v>
      </c>
      <c r="H240" s="5" t="s">
        <v>1106</v>
      </c>
      <c r="I240" s="29" t="s">
        <v>594</v>
      </c>
      <c r="J240" s="12">
        <v>1</v>
      </c>
      <c r="K240" s="13">
        <v>42401</v>
      </c>
      <c r="L240" s="13">
        <v>42735</v>
      </c>
      <c r="M240" s="15">
        <f t="shared" si="3"/>
        <v>6057.1428571428569</v>
      </c>
      <c r="N240" s="135">
        <v>1</v>
      </c>
      <c r="O240" s="156" t="s">
        <v>1107</v>
      </c>
    </row>
    <row r="241" spans="3:255" s="174" customFormat="1" ht="308.39999999999998" thickBot="1" x14ac:dyDescent="0.35">
      <c r="C241" s="173" t="s">
        <v>27</v>
      </c>
      <c r="D241" s="182" t="s">
        <v>1108</v>
      </c>
      <c r="E241" s="26" t="s">
        <v>1109</v>
      </c>
      <c r="F241" s="219" t="s">
        <v>1110</v>
      </c>
      <c r="G241" s="219" t="s">
        <v>255</v>
      </c>
      <c r="H241" s="26" t="s">
        <v>1111</v>
      </c>
      <c r="I241" s="27" t="s">
        <v>257</v>
      </c>
      <c r="J241" s="27">
        <v>7</v>
      </c>
      <c r="K241" s="217">
        <v>43466</v>
      </c>
      <c r="L241" s="217">
        <v>43830</v>
      </c>
      <c r="M241" s="28">
        <f t="shared" si="3"/>
        <v>6208.4285714285716</v>
      </c>
      <c r="N241" s="137"/>
      <c r="O241" s="158" t="s">
        <v>1112</v>
      </c>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3:255" ht="211.2" thickBot="1" x14ac:dyDescent="0.35">
      <c r="C242" s="2" t="s">
        <v>27</v>
      </c>
      <c r="D242" s="8">
        <v>35</v>
      </c>
      <c r="E242" s="5" t="s">
        <v>2295</v>
      </c>
      <c r="F242" s="49"/>
      <c r="G242" s="5" t="s">
        <v>1113</v>
      </c>
      <c r="H242" s="5" t="s">
        <v>1114</v>
      </c>
      <c r="I242" s="12" t="s">
        <v>1115</v>
      </c>
      <c r="J242" s="12">
        <v>1</v>
      </c>
      <c r="K242" s="13">
        <v>42370</v>
      </c>
      <c r="L242" s="13">
        <v>42735</v>
      </c>
      <c r="M242" s="15">
        <f t="shared" si="3"/>
        <v>6052.7142857142853</v>
      </c>
      <c r="N242" s="135">
        <v>1</v>
      </c>
      <c r="O242" s="156" t="s">
        <v>1116</v>
      </c>
    </row>
    <row r="243" spans="3:255" ht="243.6" thickBot="1" x14ac:dyDescent="0.35">
      <c r="C243" s="2" t="s">
        <v>27</v>
      </c>
      <c r="D243" s="8">
        <v>37</v>
      </c>
      <c r="E243" s="5" t="s">
        <v>2371</v>
      </c>
      <c r="F243" s="5"/>
      <c r="G243" s="5" t="s">
        <v>1117</v>
      </c>
      <c r="H243" s="5" t="s">
        <v>1118</v>
      </c>
      <c r="I243" s="12" t="s">
        <v>1119</v>
      </c>
      <c r="J243" s="12">
        <v>1</v>
      </c>
      <c r="K243" s="13">
        <v>42370</v>
      </c>
      <c r="L243" s="13">
        <v>42400</v>
      </c>
      <c r="M243" s="15">
        <f t="shared" si="3"/>
        <v>6052.7142857142853</v>
      </c>
      <c r="N243" s="135">
        <v>1</v>
      </c>
      <c r="O243" s="156" t="s">
        <v>1120</v>
      </c>
    </row>
    <row r="244" spans="3:255" ht="130.19999999999999" thickBot="1" x14ac:dyDescent="0.35">
      <c r="C244" s="2" t="s">
        <v>27</v>
      </c>
      <c r="D244" s="8">
        <v>9</v>
      </c>
      <c r="E244" s="5" t="s">
        <v>2296</v>
      </c>
      <c r="F244" s="6" t="s">
        <v>627</v>
      </c>
      <c r="G244" s="5" t="s">
        <v>1121</v>
      </c>
      <c r="H244" s="5" t="s">
        <v>1122</v>
      </c>
      <c r="I244" s="12" t="s">
        <v>1123</v>
      </c>
      <c r="J244" s="12">
        <v>1</v>
      </c>
      <c r="K244" s="33">
        <v>42520</v>
      </c>
      <c r="L244" s="33">
        <v>42735</v>
      </c>
      <c r="M244" s="15">
        <f t="shared" si="3"/>
        <v>6074.1428571428569</v>
      </c>
      <c r="N244" s="135">
        <v>1</v>
      </c>
      <c r="O244" s="156" t="s">
        <v>1124</v>
      </c>
    </row>
    <row r="245" spans="3:255" ht="292.2" thickBot="1" x14ac:dyDescent="0.35">
      <c r="C245" s="2" t="s">
        <v>27</v>
      </c>
      <c r="D245" s="8">
        <v>1</v>
      </c>
      <c r="E245" s="5" t="s">
        <v>2297</v>
      </c>
      <c r="F245" s="5" t="s">
        <v>25</v>
      </c>
      <c r="G245" s="5" t="s">
        <v>1125</v>
      </c>
      <c r="H245" s="5" t="s">
        <v>1126</v>
      </c>
      <c r="I245" s="12" t="s">
        <v>1127</v>
      </c>
      <c r="J245" s="12">
        <v>4</v>
      </c>
      <c r="K245" s="33">
        <v>42551</v>
      </c>
      <c r="L245" s="33">
        <v>42735</v>
      </c>
      <c r="M245" s="15">
        <f t="shared" si="3"/>
        <v>6078.1428571428569</v>
      </c>
      <c r="N245" s="135">
        <v>4</v>
      </c>
      <c r="O245" s="156" t="s">
        <v>1128</v>
      </c>
    </row>
    <row r="246" spans="3:255" ht="389.4" thickBot="1" x14ac:dyDescent="0.35">
      <c r="C246" s="2" t="s">
        <v>27</v>
      </c>
      <c r="D246" s="8">
        <v>2</v>
      </c>
      <c r="E246" s="5" t="s">
        <v>2298</v>
      </c>
      <c r="F246" s="5"/>
      <c r="G246" s="5" t="s">
        <v>1129</v>
      </c>
      <c r="H246" s="5" t="s">
        <v>1130</v>
      </c>
      <c r="I246" s="12" t="s">
        <v>594</v>
      </c>
      <c r="J246" s="12">
        <v>1</v>
      </c>
      <c r="K246" s="33">
        <v>42551</v>
      </c>
      <c r="L246" s="33">
        <v>42735</v>
      </c>
      <c r="M246" s="15">
        <f t="shared" si="3"/>
        <v>6078.5714285714284</v>
      </c>
      <c r="N246" s="135">
        <v>1</v>
      </c>
      <c r="O246" s="156" t="s">
        <v>1131</v>
      </c>
    </row>
    <row r="247" spans="3:255" ht="276" thickBot="1" x14ac:dyDescent="0.35">
      <c r="C247" s="2" t="s">
        <v>27</v>
      </c>
      <c r="D247" s="7">
        <v>3</v>
      </c>
      <c r="E247" s="5" t="s">
        <v>1132</v>
      </c>
      <c r="F247" s="5"/>
      <c r="G247" s="5" t="s">
        <v>1133</v>
      </c>
      <c r="H247" s="5" t="s">
        <v>1134</v>
      </c>
      <c r="I247" s="12" t="s">
        <v>1127</v>
      </c>
      <c r="J247" s="12">
        <v>2</v>
      </c>
      <c r="K247" s="33">
        <v>42551</v>
      </c>
      <c r="L247" s="33">
        <v>42735</v>
      </c>
      <c r="M247" s="15">
        <f t="shared" si="3"/>
        <v>6078.4285714285716</v>
      </c>
      <c r="N247" s="135">
        <v>2</v>
      </c>
      <c r="O247" s="156" t="s">
        <v>1135</v>
      </c>
    </row>
    <row r="248" spans="3:255" ht="178.8" thickBot="1" x14ac:dyDescent="0.35">
      <c r="C248" s="2" t="s">
        <v>27</v>
      </c>
      <c r="D248" s="7">
        <v>4</v>
      </c>
      <c r="E248" s="5" t="s">
        <v>1136</v>
      </c>
      <c r="F248" s="5"/>
      <c r="G248" s="5" t="s">
        <v>1137</v>
      </c>
      <c r="H248" s="5" t="s">
        <v>1138</v>
      </c>
      <c r="I248" s="12" t="s">
        <v>594</v>
      </c>
      <c r="J248" s="12">
        <v>1</v>
      </c>
      <c r="K248" s="33">
        <v>42551</v>
      </c>
      <c r="L248" s="33">
        <v>42735</v>
      </c>
      <c r="M248" s="15">
        <f t="shared" si="3"/>
        <v>6078.5714285714284</v>
      </c>
      <c r="N248" s="135">
        <v>1</v>
      </c>
      <c r="O248" s="156" t="s">
        <v>1139</v>
      </c>
    </row>
    <row r="249" spans="3:255" ht="276" thickBot="1" x14ac:dyDescent="0.35">
      <c r="C249" s="2" t="s">
        <v>27</v>
      </c>
      <c r="D249" s="7">
        <v>5</v>
      </c>
      <c r="E249" s="5" t="s">
        <v>2299</v>
      </c>
      <c r="F249" s="5"/>
      <c r="G249" s="5" t="s">
        <v>1140</v>
      </c>
      <c r="H249" s="5" t="s">
        <v>1141</v>
      </c>
      <c r="I249" s="12" t="s">
        <v>1142</v>
      </c>
      <c r="J249" s="12">
        <v>2</v>
      </c>
      <c r="K249" s="33">
        <v>42551</v>
      </c>
      <c r="L249" s="33">
        <v>42735</v>
      </c>
      <c r="M249" s="15">
        <f t="shared" si="3"/>
        <v>6078.4285714285716</v>
      </c>
      <c r="N249" s="135">
        <v>3</v>
      </c>
      <c r="O249" s="156" t="s">
        <v>1143</v>
      </c>
    </row>
    <row r="250" spans="3:255" ht="276" thickBot="1" x14ac:dyDescent="0.35">
      <c r="C250" s="2" t="s">
        <v>27</v>
      </c>
      <c r="D250" s="7">
        <v>6</v>
      </c>
      <c r="E250" s="5" t="s">
        <v>2300</v>
      </c>
      <c r="F250" s="5"/>
      <c r="G250" s="5" t="s">
        <v>1144</v>
      </c>
      <c r="H250" s="5" t="s">
        <v>1134</v>
      </c>
      <c r="I250" s="12" t="s">
        <v>1142</v>
      </c>
      <c r="J250" s="12">
        <v>2</v>
      </c>
      <c r="K250" s="33">
        <v>42551</v>
      </c>
      <c r="L250" s="33">
        <v>42735</v>
      </c>
      <c r="M250" s="15">
        <f t="shared" si="3"/>
        <v>6078.4285714285716</v>
      </c>
      <c r="N250" s="135">
        <v>3</v>
      </c>
      <c r="O250" s="156" t="s">
        <v>1145</v>
      </c>
    </row>
    <row r="251" spans="3:255" ht="243.6" thickBot="1" x14ac:dyDescent="0.35">
      <c r="C251" s="2" t="s">
        <v>27</v>
      </c>
      <c r="D251" s="7">
        <v>7</v>
      </c>
      <c r="E251" s="5" t="s">
        <v>2301</v>
      </c>
      <c r="F251" s="5"/>
      <c r="G251" s="5" t="s">
        <v>1146</v>
      </c>
      <c r="H251" s="5" t="s">
        <v>1147</v>
      </c>
      <c r="I251" s="12" t="s">
        <v>415</v>
      </c>
      <c r="J251" s="12">
        <v>2</v>
      </c>
      <c r="K251" s="33">
        <v>42551</v>
      </c>
      <c r="L251" s="33">
        <v>42735</v>
      </c>
      <c r="M251" s="15">
        <f t="shared" si="3"/>
        <v>6078.4285714285716</v>
      </c>
      <c r="N251" s="135">
        <v>2</v>
      </c>
      <c r="O251" s="156" t="s">
        <v>1148</v>
      </c>
    </row>
    <row r="252" spans="3:255" ht="409.6" thickBot="1" x14ac:dyDescent="0.35">
      <c r="C252" s="2" t="s">
        <v>27</v>
      </c>
      <c r="D252" s="7">
        <v>8</v>
      </c>
      <c r="E252" s="5" t="s">
        <v>2302</v>
      </c>
      <c r="F252" s="5"/>
      <c r="G252" s="5" t="s">
        <v>1149</v>
      </c>
      <c r="H252" s="5" t="s">
        <v>1150</v>
      </c>
      <c r="I252" s="12" t="s">
        <v>1151</v>
      </c>
      <c r="J252" s="12">
        <v>2</v>
      </c>
      <c r="K252" s="33">
        <v>42552</v>
      </c>
      <c r="L252" s="33">
        <v>42674</v>
      </c>
      <c r="M252" s="15">
        <f t="shared" si="3"/>
        <v>6078.5714285714284</v>
      </c>
      <c r="N252" s="135">
        <v>2</v>
      </c>
      <c r="O252" s="156" t="s">
        <v>1152</v>
      </c>
    </row>
    <row r="253" spans="3:255" ht="308.39999999999998" thickBot="1" x14ac:dyDescent="0.35">
      <c r="C253" s="2" t="s">
        <v>27</v>
      </c>
      <c r="D253" s="7">
        <v>9</v>
      </c>
      <c r="E253" s="5" t="s">
        <v>2303</v>
      </c>
      <c r="F253" s="5"/>
      <c r="G253" s="5" t="s">
        <v>602</v>
      </c>
      <c r="H253" s="5" t="s">
        <v>603</v>
      </c>
      <c r="I253" s="12" t="s">
        <v>594</v>
      </c>
      <c r="J253" s="12">
        <v>1</v>
      </c>
      <c r="K253" s="33">
        <v>42646</v>
      </c>
      <c r="L253" s="33">
        <v>43007</v>
      </c>
      <c r="M253" s="15">
        <f t="shared" si="3"/>
        <v>6092.1428571428569</v>
      </c>
      <c r="N253" s="135">
        <v>1</v>
      </c>
      <c r="O253" s="156" t="s">
        <v>1153</v>
      </c>
    </row>
    <row r="254" spans="3:255" ht="195" thickBot="1" x14ac:dyDescent="0.35">
      <c r="C254" s="2" t="s">
        <v>27</v>
      </c>
      <c r="D254" s="7">
        <v>10</v>
      </c>
      <c r="E254" s="5" t="s">
        <v>1154</v>
      </c>
      <c r="F254" s="5"/>
      <c r="G254" s="5" t="s">
        <v>1155</v>
      </c>
      <c r="H254" s="5" t="s">
        <v>1156</v>
      </c>
      <c r="I254" s="12" t="s">
        <v>415</v>
      </c>
      <c r="J254" s="12">
        <v>2</v>
      </c>
      <c r="K254" s="33">
        <v>42551</v>
      </c>
      <c r="L254" s="33">
        <v>42735</v>
      </c>
      <c r="M254" s="15">
        <f t="shared" si="3"/>
        <v>6078.4285714285716</v>
      </c>
      <c r="N254" s="135">
        <v>2</v>
      </c>
      <c r="O254" s="156" t="s">
        <v>1157</v>
      </c>
    </row>
    <row r="255" spans="3:255" ht="409.6" thickBot="1" x14ac:dyDescent="0.35">
      <c r="C255" s="2" t="s">
        <v>27</v>
      </c>
      <c r="D255" s="7">
        <v>11</v>
      </c>
      <c r="E255" s="5" t="s">
        <v>2304</v>
      </c>
      <c r="F255" s="5"/>
      <c r="G255" s="5" t="s">
        <v>1158</v>
      </c>
      <c r="H255" s="5" t="s">
        <v>1159</v>
      </c>
      <c r="I255" s="12" t="s">
        <v>1151</v>
      </c>
      <c r="J255" s="12">
        <v>3</v>
      </c>
      <c r="K255" s="33">
        <v>42583</v>
      </c>
      <c r="L255" s="33">
        <v>42947</v>
      </c>
      <c r="M255" s="15">
        <f t="shared" si="3"/>
        <v>6082.8571428571431</v>
      </c>
      <c r="N255" s="135">
        <v>3</v>
      </c>
      <c r="O255" s="156" t="s">
        <v>1160</v>
      </c>
    </row>
    <row r="256" spans="3:255" ht="409.6" thickBot="1" x14ac:dyDescent="0.35">
      <c r="C256" s="2" t="s">
        <v>27</v>
      </c>
      <c r="D256" s="7">
        <v>12</v>
      </c>
      <c r="E256" s="5" t="s">
        <v>2305</v>
      </c>
      <c r="F256" s="5"/>
      <c r="G256" s="5" t="s">
        <v>1161</v>
      </c>
      <c r="H256" s="5" t="s">
        <v>1162</v>
      </c>
      <c r="I256" s="12" t="s">
        <v>1151</v>
      </c>
      <c r="J256" s="12">
        <v>4</v>
      </c>
      <c r="K256" s="33">
        <v>42583</v>
      </c>
      <c r="L256" s="33">
        <v>42947</v>
      </c>
      <c r="M256" s="15">
        <f t="shared" si="3"/>
        <v>6082.7142857142853</v>
      </c>
      <c r="N256" s="135">
        <v>4</v>
      </c>
      <c r="O256" s="156" t="s">
        <v>1163</v>
      </c>
    </row>
    <row r="257" spans="3:15" ht="405.6" thickBot="1" x14ac:dyDescent="0.35">
      <c r="C257" s="2" t="s">
        <v>27</v>
      </c>
      <c r="D257" s="7">
        <v>13</v>
      </c>
      <c r="E257" s="5" t="s">
        <v>2306</v>
      </c>
      <c r="F257" s="5"/>
      <c r="G257" s="5" t="s">
        <v>1164</v>
      </c>
      <c r="H257" s="5" t="s">
        <v>613</v>
      </c>
      <c r="I257" s="12" t="s">
        <v>614</v>
      </c>
      <c r="J257" s="12">
        <v>4</v>
      </c>
      <c r="K257" s="33">
        <v>42583</v>
      </c>
      <c r="L257" s="33">
        <v>42947</v>
      </c>
      <c r="M257" s="15">
        <f t="shared" si="3"/>
        <v>6082.7142857142853</v>
      </c>
      <c r="N257" s="135">
        <v>4</v>
      </c>
      <c r="O257" s="156" t="s">
        <v>1165</v>
      </c>
    </row>
    <row r="258" spans="3:15" ht="259.8" thickBot="1" x14ac:dyDescent="0.35">
      <c r="C258" s="2" t="s">
        <v>27</v>
      </c>
      <c r="D258" s="7">
        <v>14</v>
      </c>
      <c r="E258" s="5" t="s">
        <v>2307</v>
      </c>
      <c r="F258" s="5"/>
      <c r="G258" s="5" t="s">
        <v>1166</v>
      </c>
      <c r="H258" s="5" t="s">
        <v>1167</v>
      </c>
      <c r="I258" s="12" t="s">
        <v>1168</v>
      </c>
      <c r="J258" s="12">
        <v>2</v>
      </c>
      <c r="K258" s="33">
        <v>42551</v>
      </c>
      <c r="L258" s="33">
        <v>42735</v>
      </c>
      <c r="M258" s="15">
        <f t="shared" si="3"/>
        <v>6078.4285714285716</v>
      </c>
      <c r="N258" s="135">
        <v>2</v>
      </c>
      <c r="O258" s="156" t="s">
        <v>1169</v>
      </c>
    </row>
    <row r="259" spans="3:15" ht="195" thickBot="1" x14ac:dyDescent="0.35">
      <c r="C259" s="2" t="s">
        <v>27</v>
      </c>
      <c r="D259" s="8">
        <v>8</v>
      </c>
      <c r="E259" s="6" t="s">
        <v>2308</v>
      </c>
      <c r="F259" s="6" t="s">
        <v>1170</v>
      </c>
      <c r="G259" s="6" t="s">
        <v>1171</v>
      </c>
      <c r="H259" s="6" t="s">
        <v>1172</v>
      </c>
      <c r="I259" s="29" t="s">
        <v>1172</v>
      </c>
      <c r="J259" s="29">
        <v>0</v>
      </c>
      <c r="K259" s="35">
        <v>1</v>
      </c>
      <c r="L259" s="35">
        <v>1</v>
      </c>
      <c r="M259" s="15">
        <f t="shared" si="3"/>
        <v>0.14285714285714285</v>
      </c>
      <c r="N259" s="135">
        <v>0</v>
      </c>
      <c r="O259" s="156" t="s">
        <v>1173</v>
      </c>
    </row>
    <row r="260" spans="3:15" ht="243.6" thickBot="1" x14ac:dyDescent="0.35">
      <c r="C260" s="2" t="s">
        <v>27</v>
      </c>
      <c r="D260" s="8">
        <v>7</v>
      </c>
      <c r="E260" s="32" t="s">
        <v>2309</v>
      </c>
      <c r="F260" s="32" t="s">
        <v>1174</v>
      </c>
      <c r="G260" s="6" t="s">
        <v>1172</v>
      </c>
      <c r="H260" s="6" t="s">
        <v>1172</v>
      </c>
      <c r="I260" s="29" t="s">
        <v>1172</v>
      </c>
      <c r="J260" s="29">
        <v>0</v>
      </c>
      <c r="K260" s="35">
        <v>1</v>
      </c>
      <c r="L260" s="35">
        <v>1</v>
      </c>
      <c r="M260" s="15">
        <f t="shared" si="3"/>
        <v>0.14285714285714285</v>
      </c>
      <c r="N260" s="135">
        <v>0</v>
      </c>
      <c r="O260" s="156" t="s">
        <v>1175</v>
      </c>
    </row>
    <row r="261" spans="3:15" ht="195" thickBot="1" x14ac:dyDescent="0.35">
      <c r="C261" s="2" t="s">
        <v>27</v>
      </c>
      <c r="D261" s="8">
        <v>8</v>
      </c>
      <c r="E261" s="32" t="s">
        <v>1176</v>
      </c>
      <c r="F261" s="32" t="s">
        <v>1177</v>
      </c>
      <c r="G261" s="6" t="s">
        <v>1172</v>
      </c>
      <c r="H261" s="6" t="s">
        <v>1172</v>
      </c>
      <c r="I261" s="29" t="s">
        <v>1172</v>
      </c>
      <c r="J261" s="29">
        <v>0</v>
      </c>
      <c r="K261" s="35">
        <v>1</v>
      </c>
      <c r="L261" s="35">
        <v>1</v>
      </c>
      <c r="M261" s="15">
        <f t="shared" si="3"/>
        <v>0.14285714285714285</v>
      </c>
      <c r="N261" s="135">
        <v>0</v>
      </c>
      <c r="O261" s="156" t="s">
        <v>1178</v>
      </c>
    </row>
    <row r="262" spans="3:15" ht="292.2" thickBot="1" x14ac:dyDescent="0.35">
      <c r="C262" s="2" t="s">
        <v>27</v>
      </c>
      <c r="D262" s="8">
        <v>9</v>
      </c>
      <c r="E262" s="32" t="s">
        <v>1179</v>
      </c>
      <c r="F262" s="32" t="s">
        <v>1180</v>
      </c>
      <c r="G262" s="6" t="s">
        <v>1172</v>
      </c>
      <c r="H262" s="6" t="s">
        <v>1172</v>
      </c>
      <c r="I262" s="29" t="s">
        <v>1172</v>
      </c>
      <c r="J262" s="29">
        <v>0</v>
      </c>
      <c r="K262" s="35">
        <v>1</v>
      </c>
      <c r="L262" s="35">
        <v>1</v>
      </c>
      <c r="M262" s="15">
        <f t="shared" si="3"/>
        <v>0.14285714285714285</v>
      </c>
      <c r="N262" s="135">
        <v>0</v>
      </c>
      <c r="O262" s="156" t="s">
        <v>1181</v>
      </c>
    </row>
    <row r="263" spans="3:15" ht="178.8" thickBot="1" x14ac:dyDescent="0.35">
      <c r="C263" s="2" t="s">
        <v>27</v>
      </c>
      <c r="D263" s="8" t="s">
        <v>919</v>
      </c>
      <c r="E263" s="32" t="s">
        <v>2310</v>
      </c>
      <c r="F263" s="32" t="s">
        <v>1182</v>
      </c>
      <c r="G263" s="6" t="s">
        <v>1172</v>
      </c>
      <c r="H263" s="6" t="s">
        <v>1172</v>
      </c>
      <c r="I263" s="29" t="s">
        <v>1172</v>
      </c>
      <c r="J263" s="29">
        <v>0</v>
      </c>
      <c r="K263" s="35">
        <v>1</v>
      </c>
      <c r="L263" s="35">
        <v>1</v>
      </c>
      <c r="M263" s="15">
        <f t="shared" si="3"/>
        <v>0.14285714285714285</v>
      </c>
      <c r="N263" s="135">
        <v>0</v>
      </c>
      <c r="O263" s="156" t="s">
        <v>1183</v>
      </c>
    </row>
    <row r="264" spans="3:15" ht="292.2" thickBot="1" x14ac:dyDescent="0.35">
      <c r="C264" s="2" t="s">
        <v>27</v>
      </c>
      <c r="D264" s="8">
        <v>11</v>
      </c>
      <c r="E264" s="32" t="s">
        <v>2372</v>
      </c>
      <c r="F264" s="32" t="s">
        <v>1184</v>
      </c>
      <c r="G264" s="6" t="s">
        <v>1172</v>
      </c>
      <c r="H264" s="6" t="s">
        <v>1172</v>
      </c>
      <c r="I264" s="29" t="s">
        <v>1172</v>
      </c>
      <c r="J264" s="29">
        <v>0</v>
      </c>
      <c r="K264" s="35">
        <v>1</v>
      </c>
      <c r="L264" s="35">
        <v>1</v>
      </c>
      <c r="M264" s="15">
        <f t="shared" si="3"/>
        <v>0.14285714285714285</v>
      </c>
      <c r="N264" s="135">
        <v>0</v>
      </c>
      <c r="O264" s="156" t="s">
        <v>1185</v>
      </c>
    </row>
    <row r="265" spans="3:15" ht="292.2" thickBot="1" x14ac:dyDescent="0.35">
      <c r="C265" s="2" t="s">
        <v>27</v>
      </c>
      <c r="D265" s="8">
        <v>11</v>
      </c>
      <c r="E265" s="32" t="s">
        <v>1186</v>
      </c>
      <c r="F265" s="32" t="s">
        <v>1187</v>
      </c>
      <c r="G265" s="6" t="s">
        <v>1172</v>
      </c>
      <c r="H265" s="6" t="s">
        <v>1172</v>
      </c>
      <c r="I265" s="29" t="s">
        <v>1172</v>
      </c>
      <c r="J265" s="29">
        <v>0</v>
      </c>
      <c r="K265" s="35">
        <v>1</v>
      </c>
      <c r="L265" s="35">
        <v>1</v>
      </c>
      <c r="M265" s="15">
        <f t="shared" si="3"/>
        <v>0.14285714285714285</v>
      </c>
      <c r="N265" s="135">
        <v>0</v>
      </c>
      <c r="O265" s="156" t="s">
        <v>1188</v>
      </c>
    </row>
    <row r="266" spans="3:15" ht="227.4" thickBot="1" x14ac:dyDescent="0.35">
      <c r="C266" s="2" t="s">
        <v>27</v>
      </c>
      <c r="D266" s="8">
        <v>13</v>
      </c>
      <c r="E266" s="32" t="s">
        <v>1189</v>
      </c>
      <c r="F266" s="32" t="s">
        <v>1190</v>
      </c>
      <c r="G266" s="6" t="s">
        <v>1172</v>
      </c>
      <c r="H266" s="6" t="s">
        <v>1172</v>
      </c>
      <c r="I266" s="29" t="s">
        <v>1172</v>
      </c>
      <c r="J266" s="29">
        <v>0</v>
      </c>
      <c r="K266" s="35">
        <v>1</v>
      </c>
      <c r="L266" s="35">
        <v>1</v>
      </c>
      <c r="M266" s="15">
        <f t="shared" si="3"/>
        <v>0.14285714285714285</v>
      </c>
      <c r="N266" s="135">
        <v>0</v>
      </c>
      <c r="O266" s="156" t="s">
        <v>1191</v>
      </c>
    </row>
    <row r="267" spans="3:15" ht="81.599999999999994" thickBot="1" x14ac:dyDescent="0.35">
      <c r="C267" s="2" t="s">
        <v>27</v>
      </c>
      <c r="D267" s="8">
        <v>14</v>
      </c>
      <c r="E267" s="32" t="s">
        <v>1192</v>
      </c>
      <c r="F267" s="32" t="s">
        <v>1193</v>
      </c>
      <c r="G267" s="6" t="s">
        <v>1172</v>
      </c>
      <c r="H267" s="6" t="s">
        <v>1172</v>
      </c>
      <c r="I267" s="29" t="s">
        <v>1172</v>
      </c>
      <c r="J267" s="29">
        <v>0</v>
      </c>
      <c r="K267" s="35">
        <v>1</v>
      </c>
      <c r="L267" s="35">
        <v>1</v>
      </c>
      <c r="M267" s="15">
        <f t="shared" ref="M267:M330" si="4">+($K267-$J267)/7</f>
        <v>0.14285714285714285</v>
      </c>
      <c r="N267" s="135">
        <v>0</v>
      </c>
      <c r="O267" s="156" t="s">
        <v>1194</v>
      </c>
    </row>
    <row r="268" spans="3:15" ht="162.6" thickBot="1" x14ac:dyDescent="0.35">
      <c r="C268" s="2" t="s">
        <v>27</v>
      </c>
      <c r="D268" s="8">
        <v>15</v>
      </c>
      <c r="E268" s="32" t="s">
        <v>1195</v>
      </c>
      <c r="F268" s="32" t="s">
        <v>1196</v>
      </c>
      <c r="G268" s="6" t="s">
        <v>1172</v>
      </c>
      <c r="H268" s="6" t="s">
        <v>1172</v>
      </c>
      <c r="I268" s="29" t="s">
        <v>1172</v>
      </c>
      <c r="J268" s="29">
        <v>0</v>
      </c>
      <c r="K268" s="35">
        <v>1</v>
      </c>
      <c r="L268" s="35">
        <v>1</v>
      </c>
      <c r="M268" s="15">
        <f t="shared" si="4"/>
        <v>0.14285714285714285</v>
      </c>
      <c r="N268" s="135">
        <v>0</v>
      </c>
      <c r="O268" s="156" t="s">
        <v>1197</v>
      </c>
    </row>
    <row r="269" spans="3:15" ht="211.2" thickBot="1" x14ac:dyDescent="0.35">
      <c r="C269" s="2" t="s">
        <v>27</v>
      </c>
      <c r="D269" s="8">
        <v>16</v>
      </c>
      <c r="E269" s="32" t="s">
        <v>1198</v>
      </c>
      <c r="F269" s="32" t="s">
        <v>1199</v>
      </c>
      <c r="G269" s="6" t="s">
        <v>1172</v>
      </c>
      <c r="H269" s="6" t="s">
        <v>1172</v>
      </c>
      <c r="I269" s="29" t="s">
        <v>1172</v>
      </c>
      <c r="J269" s="29">
        <v>0</v>
      </c>
      <c r="K269" s="35">
        <v>1</v>
      </c>
      <c r="L269" s="35">
        <v>1</v>
      </c>
      <c r="M269" s="15">
        <f t="shared" si="4"/>
        <v>0.14285714285714285</v>
      </c>
      <c r="N269" s="135">
        <v>0</v>
      </c>
      <c r="O269" s="156" t="s">
        <v>1200</v>
      </c>
    </row>
    <row r="270" spans="3:15" ht="178.8" thickBot="1" x14ac:dyDescent="0.35">
      <c r="C270" s="2" t="s">
        <v>27</v>
      </c>
      <c r="D270" s="8">
        <v>17</v>
      </c>
      <c r="E270" s="32" t="s">
        <v>1201</v>
      </c>
      <c r="F270" s="32" t="s">
        <v>1202</v>
      </c>
      <c r="G270" s="6" t="s">
        <v>1172</v>
      </c>
      <c r="H270" s="6" t="s">
        <v>1172</v>
      </c>
      <c r="I270" s="29" t="s">
        <v>1172</v>
      </c>
      <c r="J270" s="29">
        <v>0</v>
      </c>
      <c r="K270" s="35">
        <v>1</v>
      </c>
      <c r="L270" s="35">
        <v>1</v>
      </c>
      <c r="M270" s="15">
        <f t="shared" si="4"/>
        <v>0.14285714285714285</v>
      </c>
      <c r="N270" s="135">
        <v>0</v>
      </c>
      <c r="O270" s="156" t="s">
        <v>1203</v>
      </c>
    </row>
    <row r="271" spans="3:15" ht="227.4" thickBot="1" x14ac:dyDescent="0.35">
      <c r="C271" s="2" t="s">
        <v>27</v>
      </c>
      <c r="D271" s="8">
        <v>15</v>
      </c>
      <c r="E271" s="32" t="s">
        <v>1204</v>
      </c>
      <c r="F271" s="32" t="s">
        <v>1205</v>
      </c>
      <c r="G271" s="6" t="s">
        <v>1172</v>
      </c>
      <c r="H271" s="6" t="s">
        <v>1172</v>
      </c>
      <c r="I271" s="29" t="s">
        <v>1172</v>
      </c>
      <c r="J271" s="29">
        <v>0</v>
      </c>
      <c r="K271" s="35">
        <v>1</v>
      </c>
      <c r="L271" s="35">
        <v>1</v>
      </c>
      <c r="M271" s="15">
        <f t="shared" si="4"/>
        <v>0.14285714285714285</v>
      </c>
      <c r="N271" s="135">
        <v>0</v>
      </c>
      <c r="O271" s="156" t="s">
        <v>1206</v>
      </c>
    </row>
    <row r="272" spans="3:15" ht="162.6" thickBot="1" x14ac:dyDescent="0.35">
      <c r="C272" s="2" t="s">
        <v>27</v>
      </c>
      <c r="D272" s="8">
        <v>19</v>
      </c>
      <c r="E272" s="32" t="s">
        <v>2311</v>
      </c>
      <c r="F272" s="32" t="s">
        <v>1207</v>
      </c>
      <c r="G272" s="6" t="s">
        <v>1172</v>
      </c>
      <c r="H272" s="6" t="s">
        <v>1172</v>
      </c>
      <c r="I272" s="29" t="s">
        <v>1172</v>
      </c>
      <c r="J272" s="29">
        <v>0</v>
      </c>
      <c r="K272" s="35">
        <v>1</v>
      </c>
      <c r="L272" s="35">
        <v>1</v>
      </c>
      <c r="M272" s="15">
        <f t="shared" si="4"/>
        <v>0.14285714285714285</v>
      </c>
      <c r="N272" s="135">
        <v>0</v>
      </c>
      <c r="O272" s="156" t="s">
        <v>1208</v>
      </c>
    </row>
    <row r="273" spans="3:15" ht="308.39999999999998" thickBot="1" x14ac:dyDescent="0.35">
      <c r="C273" s="2" t="s">
        <v>27</v>
      </c>
      <c r="D273" s="8">
        <v>20</v>
      </c>
      <c r="E273" s="32" t="s">
        <v>1209</v>
      </c>
      <c r="F273" s="32" t="s">
        <v>1210</v>
      </c>
      <c r="G273" s="6" t="s">
        <v>1172</v>
      </c>
      <c r="H273" s="6" t="s">
        <v>1172</v>
      </c>
      <c r="I273" s="29" t="s">
        <v>1172</v>
      </c>
      <c r="J273" s="29">
        <v>0</v>
      </c>
      <c r="K273" s="35">
        <v>1</v>
      </c>
      <c r="L273" s="35">
        <v>1</v>
      </c>
      <c r="M273" s="15">
        <f t="shared" si="4"/>
        <v>0.14285714285714285</v>
      </c>
      <c r="N273" s="135">
        <v>0</v>
      </c>
      <c r="O273" s="156" t="s">
        <v>1211</v>
      </c>
    </row>
    <row r="274" spans="3:15" ht="324.60000000000002" thickBot="1" x14ac:dyDescent="0.35">
      <c r="C274" s="2" t="s">
        <v>27</v>
      </c>
      <c r="D274" s="8">
        <v>37</v>
      </c>
      <c r="E274" s="5" t="s">
        <v>1212</v>
      </c>
      <c r="F274" s="6" t="s">
        <v>1213</v>
      </c>
      <c r="G274" s="5" t="s">
        <v>1214</v>
      </c>
      <c r="H274" s="6" t="s">
        <v>1215</v>
      </c>
      <c r="I274" s="29" t="s">
        <v>1216</v>
      </c>
      <c r="J274" s="29">
        <v>1</v>
      </c>
      <c r="K274" s="35">
        <v>1</v>
      </c>
      <c r="L274" s="35">
        <v>1</v>
      </c>
      <c r="M274" s="15">
        <f t="shared" si="4"/>
        <v>0</v>
      </c>
      <c r="N274" s="135">
        <v>1</v>
      </c>
      <c r="O274" s="156" t="s">
        <v>1217</v>
      </c>
    </row>
    <row r="275" spans="3:15" ht="324.60000000000002" thickBot="1" x14ac:dyDescent="0.35">
      <c r="C275" s="2" t="s">
        <v>27</v>
      </c>
      <c r="D275" s="8">
        <v>37</v>
      </c>
      <c r="E275" s="5" t="s">
        <v>1218</v>
      </c>
      <c r="F275" s="6" t="s">
        <v>1213</v>
      </c>
      <c r="G275" s="5" t="s">
        <v>1214</v>
      </c>
      <c r="H275" s="6" t="s">
        <v>1219</v>
      </c>
      <c r="I275" s="29" t="s">
        <v>1220</v>
      </c>
      <c r="J275" s="29">
        <v>4</v>
      </c>
      <c r="K275" s="35">
        <v>1</v>
      </c>
      <c r="L275" s="35">
        <v>1</v>
      </c>
      <c r="M275" s="15">
        <f t="shared" si="4"/>
        <v>-0.42857142857142855</v>
      </c>
      <c r="N275" s="135">
        <v>4</v>
      </c>
      <c r="O275" s="156" t="s">
        <v>1221</v>
      </c>
    </row>
    <row r="276" spans="3:15" ht="178.8" thickBot="1" x14ac:dyDescent="0.35">
      <c r="C276" s="2" t="s">
        <v>27</v>
      </c>
      <c r="D276" s="8">
        <v>37</v>
      </c>
      <c r="E276" s="5" t="s">
        <v>1222</v>
      </c>
      <c r="F276" s="6" t="s">
        <v>1213</v>
      </c>
      <c r="G276" s="5" t="s">
        <v>1223</v>
      </c>
      <c r="H276" s="5" t="s">
        <v>1224</v>
      </c>
      <c r="I276" s="29" t="s">
        <v>1225</v>
      </c>
      <c r="J276" s="29"/>
      <c r="K276" s="33">
        <v>1</v>
      </c>
      <c r="L276" s="35">
        <v>1</v>
      </c>
      <c r="M276" s="15">
        <f t="shared" si="4"/>
        <v>0.14285714285714285</v>
      </c>
      <c r="N276" s="135">
        <v>0</v>
      </c>
      <c r="O276" s="156" t="s">
        <v>1226</v>
      </c>
    </row>
    <row r="277" spans="3:15" ht="324.60000000000002" thickBot="1" x14ac:dyDescent="0.35">
      <c r="C277" s="2" t="s">
        <v>27</v>
      </c>
      <c r="D277" s="8">
        <v>38</v>
      </c>
      <c r="E277" s="5" t="s">
        <v>1227</v>
      </c>
      <c r="F277" s="6" t="s">
        <v>1213</v>
      </c>
      <c r="G277" s="5" t="s">
        <v>1214</v>
      </c>
      <c r="H277" s="6" t="s">
        <v>1215</v>
      </c>
      <c r="I277" s="29" t="s">
        <v>1216</v>
      </c>
      <c r="J277" s="29">
        <v>1</v>
      </c>
      <c r="K277" s="35">
        <v>41943</v>
      </c>
      <c r="L277" s="35">
        <v>42916</v>
      </c>
      <c r="M277" s="15">
        <f t="shared" si="4"/>
        <v>5991.7142857142853</v>
      </c>
      <c r="N277" s="135">
        <v>1</v>
      </c>
      <c r="O277" s="156" t="s">
        <v>1228</v>
      </c>
    </row>
    <row r="278" spans="3:15" ht="324.60000000000002" thickBot="1" x14ac:dyDescent="0.35">
      <c r="C278" s="2" t="s">
        <v>27</v>
      </c>
      <c r="D278" s="8">
        <v>38</v>
      </c>
      <c r="E278" s="5" t="s">
        <v>1229</v>
      </c>
      <c r="F278" s="6" t="s">
        <v>1213</v>
      </c>
      <c r="G278" s="5" t="s">
        <v>1214</v>
      </c>
      <c r="H278" s="6" t="s">
        <v>1219</v>
      </c>
      <c r="I278" s="29" t="s">
        <v>1220</v>
      </c>
      <c r="J278" s="29">
        <v>4</v>
      </c>
      <c r="K278" s="33">
        <v>42005</v>
      </c>
      <c r="L278" s="33">
        <v>42916</v>
      </c>
      <c r="M278" s="15">
        <f t="shared" si="4"/>
        <v>6000.1428571428569</v>
      </c>
      <c r="N278" s="135">
        <v>4</v>
      </c>
      <c r="O278" s="156" t="s">
        <v>1230</v>
      </c>
    </row>
    <row r="279" spans="3:15" ht="276" thickBot="1" x14ac:dyDescent="0.35">
      <c r="C279" s="2" t="s">
        <v>27</v>
      </c>
      <c r="D279" s="8">
        <v>39</v>
      </c>
      <c r="E279" s="5" t="s">
        <v>1231</v>
      </c>
      <c r="F279" s="6" t="s">
        <v>1213</v>
      </c>
      <c r="G279" s="5" t="s">
        <v>1232</v>
      </c>
      <c r="H279" s="6" t="s">
        <v>1233</v>
      </c>
      <c r="I279" s="29" t="s">
        <v>1234</v>
      </c>
      <c r="J279" s="29">
        <v>1</v>
      </c>
      <c r="K279" s="35">
        <v>41883</v>
      </c>
      <c r="L279" s="35">
        <v>42916</v>
      </c>
      <c r="M279" s="15">
        <f t="shared" si="4"/>
        <v>5983.1428571428569</v>
      </c>
      <c r="N279" s="135">
        <v>1</v>
      </c>
      <c r="O279" s="156" t="s">
        <v>1235</v>
      </c>
    </row>
    <row r="280" spans="3:15" ht="211.2" thickBot="1" x14ac:dyDescent="0.35">
      <c r="C280" s="2" t="s">
        <v>27</v>
      </c>
      <c r="D280" s="8">
        <v>39</v>
      </c>
      <c r="E280" s="5" t="s">
        <v>1236</v>
      </c>
      <c r="F280" s="6" t="s">
        <v>1213</v>
      </c>
      <c r="G280" s="5" t="s">
        <v>1232</v>
      </c>
      <c r="H280" s="6" t="s">
        <v>1219</v>
      </c>
      <c r="I280" s="29" t="s">
        <v>1237</v>
      </c>
      <c r="J280" s="29">
        <v>4</v>
      </c>
      <c r="K280" s="33">
        <v>42005</v>
      </c>
      <c r="L280" s="35">
        <v>42916</v>
      </c>
      <c r="M280" s="15">
        <f t="shared" si="4"/>
        <v>6000.1428571428569</v>
      </c>
      <c r="N280" s="135">
        <v>4</v>
      </c>
      <c r="O280" s="156" t="s">
        <v>1238</v>
      </c>
    </row>
    <row r="281" spans="3:15" ht="211.2" thickBot="1" x14ac:dyDescent="0.35">
      <c r="C281" s="2" t="s">
        <v>27</v>
      </c>
      <c r="D281" s="8">
        <v>40</v>
      </c>
      <c r="E281" s="5" t="s">
        <v>2373</v>
      </c>
      <c r="F281" s="6" t="s">
        <v>1213</v>
      </c>
      <c r="G281" s="5" t="s">
        <v>1239</v>
      </c>
      <c r="H281" s="6" t="s">
        <v>1240</v>
      </c>
      <c r="I281" s="29" t="s">
        <v>1216</v>
      </c>
      <c r="J281" s="29">
        <v>1</v>
      </c>
      <c r="K281" s="35">
        <v>41913</v>
      </c>
      <c r="L281" s="35">
        <v>42916</v>
      </c>
      <c r="M281" s="15">
        <f t="shared" si="4"/>
        <v>5987.4285714285716</v>
      </c>
      <c r="N281" s="135">
        <v>1</v>
      </c>
      <c r="O281" s="156" t="s">
        <v>1241</v>
      </c>
    </row>
    <row r="282" spans="3:15" ht="357" thickBot="1" x14ac:dyDescent="0.35">
      <c r="C282" s="2" t="s">
        <v>27</v>
      </c>
      <c r="D282" s="8">
        <v>41</v>
      </c>
      <c r="E282" s="5" t="s">
        <v>1242</v>
      </c>
      <c r="F282" s="6" t="s">
        <v>1213</v>
      </c>
      <c r="G282" s="5" t="s">
        <v>1243</v>
      </c>
      <c r="H282" s="6" t="s">
        <v>1244</v>
      </c>
      <c r="I282" s="29" t="s">
        <v>1234</v>
      </c>
      <c r="J282" s="29">
        <v>1</v>
      </c>
      <c r="K282" s="35">
        <v>41913</v>
      </c>
      <c r="L282" s="35">
        <v>42916</v>
      </c>
      <c r="M282" s="15">
        <f t="shared" si="4"/>
        <v>5987.4285714285716</v>
      </c>
      <c r="N282" s="135">
        <v>1</v>
      </c>
      <c r="O282" s="156" t="s">
        <v>1245</v>
      </c>
    </row>
    <row r="283" spans="3:15" ht="357" thickBot="1" x14ac:dyDescent="0.35">
      <c r="C283" s="2" t="s">
        <v>27</v>
      </c>
      <c r="D283" s="8">
        <v>41</v>
      </c>
      <c r="E283" s="5" t="s">
        <v>1246</v>
      </c>
      <c r="F283" s="6" t="s">
        <v>1213</v>
      </c>
      <c r="G283" s="5" t="s">
        <v>1243</v>
      </c>
      <c r="H283" s="6" t="s">
        <v>1219</v>
      </c>
      <c r="I283" s="29" t="s">
        <v>1237</v>
      </c>
      <c r="J283" s="29">
        <v>4</v>
      </c>
      <c r="K283" s="35">
        <v>1</v>
      </c>
      <c r="L283" s="35">
        <v>1</v>
      </c>
      <c r="M283" s="15">
        <f t="shared" si="4"/>
        <v>-0.42857142857142855</v>
      </c>
      <c r="N283" s="135">
        <v>0</v>
      </c>
      <c r="O283" s="156" t="s">
        <v>1247</v>
      </c>
    </row>
    <row r="284" spans="3:15" ht="373.2" thickBot="1" x14ac:dyDescent="0.35">
      <c r="C284" s="2" t="s">
        <v>27</v>
      </c>
      <c r="D284" s="8">
        <v>42</v>
      </c>
      <c r="E284" s="5" t="s">
        <v>2374</v>
      </c>
      <c r="F284" s="6" t="s">
        <v>1213</v>
      </c>
      <c r="G284" s="5" t="s">
        <v>1248</v>
      </c>
      <c r="H284" s="6" t="s">
        <v>1249</v>
      </c>
      <c r="I284" s="29" t="s">
        <v>1250</v>
      </c>
      <c r="J284" s="29">
        <v>1</v>
      </c>
      <c r="K284" s="35">
        <v>41913</v>
      </c>
      <c r="L284" s="35">
        <v>42916</v>
      </c>
      <c r="M284" s="15">
        <f t="shared" si="4"/>
        <v>5987.4285714285716</v>
      </c>
      <c r="N284" s="135">
        <v>1</v>
      </c>
      <c r="O284" s="156" t="s">
        <v>1251</v>
      </c>
    </row>
    <row r="285" spans="3:15" ht="211.2" thickBot="1" x14ac:dyDescent="0.35">
      <c r="C285" s="2" t="s">
        <v>27</v>
      </c>
      <c r="D285" s="8">
        <v>42</v>
      </c>
      <c r="E285" s="5" t="s">
        <v>2385</v>
      </c>
      <c r="F285" s="6" t="s">
        <v>1213</v>
      </c>
      <c r="G285" s="5" t="s">
        <v>1252</v>
      </c>
      <c r="H285" s="6" t="s">
        <v>1253</v>
      </c>
      <c r="I285" s="29" t="s">
        <v>1250</v>
      </c>
      <c r="J285" s="29">
        <v>1</v>
      </c>
      <c r="K285" s="35">
        <v>41913</v>
      </c>
      <c r="L285" s="35">
        <v>42916</v>
      </c>
      <c r="M285" s="15">
        <f t="shared" si="4"/>
        <v>5987.4285714285716</v>
      </c>
      <c r="N285" s="135">
        <v>1</v>
      </c>
      <c r="O285" s="156" t="s">
        <v>1254</v>
      </c>
    </row>
    <row r="286" spans="3:15" ht="373.2" thickBot="1" x14ac:dyDescent="0.35">
      <c r="C286" s="2" t="s">
        <v>27</v>
      </c>
      <c r="D286" s="8">
        <v>43</v>
      </c>
      <c r="E286" s="5" t="s">
        <v>1255</v>
      </c>
      <c r="F286" s="6" t="s">
        <v>1213</v>
      </c>
      <c r="G286" s="5" t="s">
        <v>1256</v>
      </c>
      <c r="H286" s="6" t="s">
        <v>1249</v>
      </c>
      <c r="I286" s="29" t="s">
        <v>1250</v>
      </c>
      <c r="J286" s="29">
        <v>1</v>
      </c>
      <c r="K286" s="35">
        <v>41913</v>
      </c>
      <c r="L286" s="35">
        <v>42916</v>
      </c>
      <c r="M286" s="15">
        <f t="shared" si="4"/>
        <v>5987.4285714285716</v>
      </c>
      <c r="N286" s="135">
        <v>1</v>
      </c>
      <c r="O286" s="156" t="s">
        <v>1257</v>
      </c>
    </row>
    <row r="287" spans="3:15" ht="211.2" thickBot="1" x14ac:dyDescent="0.35">
      <c r="C287" s="2" t="s">
        <v>27</v>
      </c>
      <c r="D287" s="8">
        <v>44</v>
      </c>
      <c r="E287" s="5" t="s">
        <v>1258</v>
      </c>
      <c r="F287" s="6" t="s">
        <v>1213</v>
      </c>
      <c r="G287" s="5" t="s">
        <v>1259</v>
      </c>
      <c r="H287" s="6" t="s">
        <v>1260</v>
      </c>
      <c r="I287" s="29" t="s">
        <v>1216</v>
      </c>
      <c r="J287" s="29">
        <v>1</v>
      </c>
      <c r="K287" s="35">
        <v>41883</v>
      </c>
      <c r="L287" s="35">
        <v>42916</v>
      </c>
      <c r="M287" s="15">
        <f t="shared" si="4"/>
        <v>5983.1428571428569</v>
      </c>
      <c r="N287" s="135">
        <v>1</v>
      </c>
      <c r="O287" s="156" t="s">
        <v>1261</v>
      </c>
    </row>
    <row r="288" spans="3:15" ht="259.8" thickBot="1" x14ac:dyDescent="0.35">
      <c r="C288" s="2" t="s">
        <v>27</v>
      </c>
      <c r="D288" s="8">
        <v>44</v>
      </c>
      <c r="E288" s="5" t="s">
        <v>1258</v>
      </c>
      <c r="F288" s="6" t="s">
        <v>1213</v>
      </c>
      <c r="G288" s="5" t="s">
        <v>1262</v>
      </c>
      <c r="H288" s="6" t="s">
        <v>1260</v>
      </c>
      <c r="I288" s="29" t="s">
        <v>1216</v>
      </c>
      <c r="J288" s="29">
        <v>1</v>
      </c>
      <c r="K288" s="35">
        <v>41831</v>
      </c>
      <c r="L288" s="35">
        <v>42916</v>
      </c>
      <c r="M288" s="15">
        <f t="shared" si="4"/>
        <v>5975.7142857142853</v>
      </c>
      <c r="N288" s="135">
        <v>1</v>
      </c>
      <c r="O288" s="156" t="s">
        <v>1263</v>
      </c>
    </row>
    <row r="289" spans="3:255" ht="292.2" thickBot="1" x14ac:dyDescent="0.35">
      <c r="C289" s="2" t="s">
        <v>27</v>
      </c>
      <c r="D289" s="8">
        <v>44</v>
      </c>
      <c r="E289" s="5" t="s">
        <v>2312</v>
      </c>
      <c r="F289" s="6" t="s">
        <v>1213</v>
      </c>
      <c r="G289" s="5" t="s">
        <v>1262</v>
      </c>
      <c r="H289" s="6" t="s">
        <v>1264</v>
      </c>
      <c r="I289" s="29" t="s">
        <v>1220</v>
      </c>
      <c r="J289" s="29">
        <v>10</v>
      </c>
      <c r="K289" s="35">
        <v>41852</v>
      </c>
      <c r="L289" s="35">
        <v>42916</v>
      </c>
      <c r="M289" s="15">
        <f t="shared" si="4"/>
        <v>5977.4285714285716</v>
      </c>
      <c r="N289" s="135">
        <v>10</v>
      </c>
      <c r="O289" s="156" t="s">
        <v>1265</v>
      </c>
    </row>
    <row r="290" spans="3:255" ht="259.8" thickBot="1" x14ac:dyDescent="0.35">
      <c r="C290" s="2" t="s">
        <v>27</v>
      </c>
      <c r="D290" s="8">
        <v>45</v>
      </c>
      <c r="E290" s="5" t="s">
        <v>1266</v>
      </c>
      <c r="F290" s="6" t="s">
        <v>1213</v>
      </c>
      <c r="G290" s="5" t="s">
        <v>1262</v>
      </c>
      <c r="H290" s="6" t="s">
        <v>1260</v>
      </c>
      <c r="I290" s="29" t="s">
        <v>1216</v>
      </c>
      <c r="J290" s="29">
        <v>1</v>
      </c>
      <c r="K290" s="35">
        <v>41831</v>
      </c>
      <c r="L290" s="35">
        <v>42916</v>
      </c>
      <c r="M290" s="15">
        <f t="shared" si="4"/>
        <v>5975.7142857142853</v>
      </c>
      <c r="N290" s="135">
        <v>1</v>
      </c>
      <c r="O290" s="156" t="s">
        <v>1263</v>
      </c>
    </row>
    <row r="291" spans="3:255" ht="340.8" thickBot="1" x14ac:dyDescent="0.35">
      <c r="C291" s="2" t="s">
        <v>27</v>
      </c>
      <c r="D291" s="8">
        <v>45</v>
      </c>
      <c r="E291" s="5" t="s">
        <v>2313</v>
      </c>
      <c r="F291" s="6" t="s">
        <v>1213</v>
      </c>
      <c r="G291" s="5" t="s">
        <v>1267</v>
      </c>
      <c r="H291" s="6" t="s">
        <v>1268</v>
      </c>
      <c r="I291" s="29" t="s">
        <v>1220</v>
      </c>
      <c r="J291" s="29">
        <v>1</v>
      </c>
      <c r="K291" s="35">
        <v>41852</v>
      </c>
      <c r="L291" s="35">
        <v>42916</v>
      </c>
      <c r="M291" s="15">
        <f t="shared" si="4"/>
        <v>5978.7142857142853</v>
      </c>
      <c r="N291" s="135">
        <v>1</v>
      </c>
      <c r="O291" s="156" t="s">
        <v>1269</v>
      </c>
    </row>
    <row r="292" spans="3:255" ht="324.60000000000002" thickBot="1" x14ac:dyDescent="0.35">
      <c r="C292" s="2" t="s">
        <v>27</v>
      </c>
      <c r="D292" s="8">
        <v>46</v>
      </c>
      <c r="E292" s="5" t="s">
        <v>1270</v>
      </c>
      <c r="F292" s="6" t="s">
        <v>1213</v>
      </c>
      <c r="G292" s="5" t="s">
        <v>1271</v>
      </c>
      <c r="H292" s="5" t="s">
        <v>1272</v>
      </c>
      <c r="I292" s="29" t="s">
        <v>1273</v>
      </c>
      <c r="J292" s="29">
        <v>1</v>
      </c>
      <c r="K292" s="33">
        <v>41883</v>
      </c>
      <c r="L292" s="35">
        <v>42916</v>
      </c>
      <c r="M292" s="15">
        <f t="shared" si="4"/>
        <v>5983.1428571428569</v>
      </c>
      <c r="N292" s="135">
        <v>1</v>
      </c>
      <c r="O292" s="156" t="s">
        <v>1274</v>
      </c>
    </row>
    <row r="293" spans="3:255" ht="357" thickBot="1" x14ac:dyDescent="0.35">
      <c r="C293" s="2" t="s">
        <v>27</v>
      </c>
      <c r="D293" s="8">
        <v>47</v>
      </c>
      <c r="E293" s="5" t="s">
        <v>1275</v>
      </c>
      <c r="F293" s="6" t="s">
        <v>1213</v>
      </c>
      <c r="G293" s="5" t="s">
        <v>1276</v>
      </c>
      <c r="H293" s="6" t="s">
        <v>1253</v>
      </c>
      <c r="I293" s="29" t="s">
        <v>1216</v>
      </c>
      <c r="J293" s="29">
        <v>1</v>
      </c>
      <c r="K293" s="35">
        <v>41883</v>
      </c>
      <c r="L293" s="35">
        <v>42916</v>
      </c>
      <c r="M293" s="15">
        <f t="shared" si="4"/>
        <v>5983.1428571428569</v>
      </c>
      <c r="N293" s="135">
        <v>1</v>
      </c>
      <c r="O293" s="156" t="s">
        <v>1277</v>
      </c>
    </row>
    <row r="294" spans="3:255" ht="162.6" thickBot="1" x14ac:dyDescent="0.35">
      <c r="C294" s="2" t="s">
        <v>27</v>
      </c>
      <c r="D294" s="7">
        <v>25</v>
      </c>
      <c r="E294" s="5" t="s">
        <v>2314</v>
      </c>
      <c r="F294" s="5" t="s">
        <v>1278</v>
      </c>
      <c r="G294" s="5" t="s">
        <v>1172</v>
      </c>
      <c r="H294" s="5" t="s">
        <v>1172</v>
      </c>
      <c r="I294" s="12" t="s">
        <v>1172</v>
      </c>
      <c r="J294" s="12"/>
      <c r="K294" s="13">
        <v>1</v>
      </c>
      <c r="L294" s="35">
        <v>1</v>
      </c>
      <c r="M294" s="15">
        <f t="shared" si="4"/>
        <v>0.14285714285714285</v>
      </c>
      <c r="N294" s="135">
        <v>0</v>
      </c>
      <c r="O294" s="156" t="s">
        <v>1279</v>
      </c>
    </row>
    <row r="295" spans="3:255" s="174" customFormat="1" ht="292.2" thickBot="1" x14ac:dyDescent="0.35">
      <c r="C295" s="173" t="s">
        <v>27</v>
      </c>
      <c r="D295" s="27" t="s">
        <v>1280</v>
      </c>
      <c r="E295" s="26" t="s">
        <v>2315</v>
      </c>
      <c r="F295" s="26" t="s">
        <v>1281</v>
      </c>
      <c r="G295" s="26" t="s">
        <v>1282</v>
      </c>
      <c r="H295" s="26" t="s">
        <v>1283</v>
      </c>
      <c r="I295" s="91" t="s">
        <v>1284</v>
      </c>
      <c r="J295" s="91">
        <v>2</v>
      </c>
      <c r="K295" s="93">
        <v>43222</v>
      </c>
      <c r="L295" s="93">
        <v>43646</v>
      </c>
      <c r="M295" s="28">
        <f t="shared" si="4"/>
        <v>6174.2857142857147</v>
      </c>
      <c r="N295" s="137">
        <v>1</v>
      </c>
      <c r="O295" s="158" t="s">
        <v>2398</v>
      </c>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3:255" ht="308.39999999999998" thickBot="1" x14ac:dyDescent="0.35">
      <c r="C296" s="2" t="s">
        <v>27</v>
      </c>
      <c r="D296" s="7" t="s">
        <v>1285</v>
      </c>
      <c r="E296" s="5" t="s">
        <v>2316</v>
      </c>
      <c r="F296" s="5" t="s">
        <v>1286</v>
      </c>
      <c r="G296" s="5" t="s">
        <v>1287</v>
      </c>
      <c r="H296" s="5" t="s">
        <v>1283</v>
      </c>
      <c r="I296" s="12" t="s">
        <v>1284</v>
      </c>
      <c r="J296" s="12">
        <v>2</v>
      </c>
      <c r="K296" s="35">
        <v>43222</v>
      </c>
      <c r="L296" s="35">
        <v>43465</v>
      </c>
      <c r="M296" s="15">
        <f t="shared" si="4"/>
        <v>6174.2857142857147</v>
      </c>
      <c r="N296" s="135">
        <v>2</v>
      </c>
      <c r="O296" s="164" t="s">
        <v>2401</v>
      </c>
    </row>
    <row r="297" spans="3:255" ht="308.39999999999998" thickBot="1" x14ac:dyDescent="0.35">
      <c r="C297" s="2" t="s">
        <v>27</v>
      </c>
      <c r="D297" s="7" t="s">
        <v>1288</v>
      </c>
      <c r="E297" s="5" t="s">
        <v>2317</v>
      </c>
      <c r="F297" s="5" t="s">
        <v>1289</v>
      </c>
      <c r="G297" s="5" t="s">
        <v>1290</v>
      </c>
      <c r="H297" s="5" t="s">
        <v>1283</v>
      </c>
      <c r="I297" s="12" t="s">
        <v>1284</v>
      </c>
      <c r="J297" s="12">
        <v>2</v>
      </c>
      <c r="K297" s="35">
        <v>43222</v>
      </c>
      <c r="L297" s="35">
        <v>43465</v>
      </c>
      <c r="M297" s="15">
        <f t="shared" si="4"/>
        <v>6174.2857142857147</v>
      </c>
      <c r="N297" s="135">
        <v>2</v>
      </c>
      <c r="O297" s="164" t="s">
        <v>2402</v>
      </c>
    </row>
    <row r="298" spans="3:255" ht="308.39999999999998" thickBot="1" x14ac:dyDescent="0.35">
      <c r="C298" s="2" t="s">
        <v>27</v>
      </c>
      <c r="D298" s="7" t="s">
        <v>1291</v>
      </c>
      <c r="E298" s="5" t="s">
        <v>2318</v>
      </c>
      <c r="F298" s="5" t="s">
        <v>1292</v>
      </c>
      <c r="G298" s="5" t="s">
        <v>1293</v>
      </c>
      <c r="H298" s="5" t="s">
        <v>1283</v>
      </c>
      <c r="I298" s="12" t="s">
        <v>1284</v>
      </c>
      <c r="J298" s="12">
        <v>2</v>
      </c>
      <c r="K298" s="35">
        <v>43222</v>
      </c>
      <c r="L298" s="35">
        <v>43465</v>
      </c>
      <c r="M298" s="15">
        <f t="shared" si="4"/>
        <v>6174.2857142857147</v>
      </c>
      <c r="N298" s="135">
        <v>2</v>
      </c>
      <c r="O298" s="164" t="s">
        <v>2403</v>
      </c>
    </row>
    <row r="299" spans="3:255" ht="340.8" thickBot="1" x14ac:dyDescent="0.35">
      <c r="C299" s="2" t="s">
        <v>27</v>
      </c>
      <c r="D299" s="7" t="s">
        <v>1294</v>
      </c>
      <c r="E299" s="5" t="s">
        <v>2319</v>
      </c>
      <c r="F299" s="5" t="s">
        <v>1295</v>
      </c>
      <c r="G299" s="5" t="s">
        <v>1296</v>
      </c>
      <c r="H299" s="5" t="s">
        <v>1283</v>
      </c>
      <c r="I299" s="12" t="s">
        <v>1284</v>
      </c>
      <c r="J299" s="12">
        <v>2</v>
      </c>
      <c r="K299" s="35">
        <v>43222</v>
      </c>
      <c r="L299" s="35">
        <v>43465</v>
      </c>
      <c r="M299" s="15">
        <f t="shared" si="4"/>
        <v>6174.2857142857147</v>
      </c>
      <c r="N299" s="135">
        <v>2</v>
      </c>
      <c r="O299" s="164" t="s">
        <v>2404</v>
      </c>
    </row>
    <row r="300" spans="3:255" ht="308.39999999999998" thickBot="1" x14ac:dyDescent="0.35">
      <c r="C300" s="2" t="s">
        <v>27</v>
      </c>
      <c r="D300" s="7" t="s">
        <v>1297</v>
      </c>
      <c r="E300" s="5" t="s">
        <v>1298</v>
      </c>
      <c r="F300" s="5" t="s">
        <v>1299</v>
      </c>
      <c r="G300" s="5" t="s">
        <v>1300</v>
      </c>
      <c r="H300" s="5" t="s">
        <v>1283</v>
      </c>
      <c r="I300" s="12" t="s">
        <v>1284</v>
      </c>
      <c r="J300" s="12">
        <v>2</v>
      </c>
      <c r="K300" s="35">
        <v>43222</v>
      </c>
      <c r="L300" s="35">
        <v>43465</v>
      </c>
      <c r="M300" s="15">
        <f t="shared" si="4"/>
        <v>6174.2857142857147</v>
      </c>
      <c r="N300" s="135">
        <v>2</v>
      </c>
      <c r="O300" s="164" t="s">
        <v>2405</v>
      </c>
    </row>
    <row r="301" spans="3:255" ht="357" thickBot="1" x14ac:dyDescent="0.35">
      <c r="C301" s="2" t="s">
        <v>27</v>
      </c>
      <c r="D301" s="7" t="s">
        <v>1301</v>
      </c>
      <c r="E301" s="5" t="s">
        <v>2320</v>
      </c>
      <c r="F301" s="5" t="s">
        <v>1302</v>
      </c>
      <c r="G301" s="5" t="s">
        <v>1303</v>
      </c>
      <c r="H301" s="5" t="s">
        <v>1283</v>
      </c>
      <c r="I301" s="12" t="s">
        <v>1284</v>
      </c>
      <c r="J301" s="12">
        <v>2</v>
      </c>
      <c r="K301" s="35">
        <v>43222</v>
      </c>
      <c r="L301" s="35">
        <v>43465</v>
      </c>
      <c r="M301" s="15">
        <f t="shared" si="4"/>
        <v>6174.2857142857147</v>
      </c>
      <c r="N301" s="135">
        <v>2</v>
      </c>
      <c r="O301" s="164" t="s">
        <v>2406</v>
      </c>
    </row>
    <row r="302" spans="3:255" ht="373.2" thickBot="1" x14ac:dyDescent="0.35">
      <c r="C302" s="2" t="s">
        <v>27</v>
      </c>
      <c r="D302" s="7" t="s">
        <v>1304</v>
      </c>
      <c r="E302" s="5" t="s">
        <v>2321</v>
      </c>
      <c r="F302" s="5" t="s">
        <v>1305</v>
      </c>
      <c r="G302" s="5" t="s">
        <v>1306</v>
      </c>
      <c r="H302" s="5" t="s">
        <v>1283</v>
      </c>
      <c r="I302" s="12" t="s">
        <v>1284</v>
      </c>
      <c r="J302" s="12">
        <v>2</v>
      </c>
      <c r="K302" s="35">
        <v>43222</v>
      </c>
      <c r="L302" s="35">
        <v>43465</v>
      </c>
      <c r="M302" s="15">
        <f t="shared" si="4"/>
        <v>6174.2857142857147</v>
      </c>
      <c r="N302" s="135">
        <v>2</v>
      </c>
      <c r="O302" s="164" t="s">
        <v>1307</v>
      </c>
    </row>
    <row r="303" spans="3:255" ht="308.39999999999998" thickBot="1" x14ac:dyDescent="0.35">
      <c r="C303" s="2" t="s">
        <v>27</v>
      </c>
      <c r="D303" s="7" t="s">
        <v>1308</v>
      </c>
      <c r="E303" s="5" t="s">
        <v>1309</v>
      </c>
      <c r="F303" s="5" t="s">
        <v>1310</v>
      </c>
      <c r="G303" s="5" t="s">
        <v>1311</v>
      </c>
      <c r="H303" s="5" t="s">
        <v>1283</v>
      </c>
      <c r="I303" s="12" t="s">
        <v>1284</v>
      </c>
      <c r="J303" s="12">
        <v>2</v>
      </c>
      <c r="K303" s="35">
        <v>43222</v>
      </c>
      <c r="L303" s="35">
        <v>43465</v>
      </c>
      <c r="M303" s="15">
        <f t="shared" si="4"/>
        <v>6174.2857142857147</v>
      </c>
      <c r="N303" s="135">
        <v>2</v>
      </c>
      <c r="O303" s="164" t="s">
        <v>1312</v>
      </c>
    </row>
    <row r="304" spans="3:255" ht="292.2" thickBot="1" x14ac:dyDescent="0.35">
      <c r="C304" s="2" t="s">
        <v>27</v>
      </c>
      <c r="D304" s="7" t="s">
        <v>1313</v>
      </c>
      <c r="E304" s="5" t="s">
        <v>2322</v>
      </c>
      <c r="F304" s="5" t="s">
        <v>1299</v>
      </c>
      <c r="G304" s="5" t="s">
        <v>1314</v>
      </c>
      <c r="H304" s="5" t="s">
        <v>1283</v>
      </c>
      <c r="I304" s="12" t="s">
        <v>1284</v>
      </c>
      <c r="J304" s="12">
        <v>2</v>
      </c>
      <c r="K304" s="35">
        <v>43222</v>
      </c>
      <c r="L304" s="35">
        <v>43465</v>
      </c>
      <c r="M304" s="15">
        <f t="shared" si="4"/>
        <v>6174.2857142857147</v>
      </c>
      <c r="N304" s="135">
        <v>2</v>
      </c>
      <c r="O304" s="164" t="s">
        <v>1315</v>
      </c>
    </row>
    <row r="305" spans="3:255" s="174" customFormat="1" ht="373.2" thickBot="1" x14ac:dyDescent="0.35">
      <c r="C305" s="173" t="s">
        <v>27</v>
      </c>
      <c r="D305" s="27" t="s">
        <v>1316</v>
      </c>
      <c r="E305" s="26" t="s">
        <v>2323</v>
      </c>
      <c r="F305" s="26" t="s">
        <v>1317</v>
      </c>
      <c r="G305" s="26" t="s">
        <v>1318</v>
      </c>
      <c r="H305" s="26" t="s">
        <v>1283</v>
      </c>
      <c r="I305" s="91" t="s">
        <v>1284</v>
      </c>
      <c r="J305" s="91">
        <v>2</v>
      </c>
      <c r="K305" s="93">
        <v>43222</v>
      </c>
      <c r="L305" s="93">
        <v>43646</v>
      </c>
      <c r="M305" s="28">
        <f t="shared" si="4"/>
        <v>6174.2857142857147</v>
      </c>
      <c r="N305" s="137">
        <v>1</v>
      </c>
      <c r="O305" s="158" t="s">
        <v>2399</v>
      </c>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3:255" s="174" customFormat="1" ht="308.39999999999998" thickBot="1" x14ac:dyDescent="0.35">
      <c r="C306" s="173" t="s">
        <v>27</v>
      </c>
      <c r="D306" s="27" t="s">
        <v>1319</v>
      </c>
      <c r="E306" s="26" t="s">
        <v>1320</v>
      </c>
      <c r="F306" s="26" t="s">
        <v>1321</v>
      </c>
      <c r="G306" s="26" t="s">
        <v>1318</v>
      </c>
      <c r="H306" s="26" t="s">
        <v>1283</v>
      </c>
      <c r="I306" s="91" t="s">
        <v>1284</v>
      </c>
      <c r="J306" s="91">
        <v>2</v>
      </c>
      <c r="K306" s="93">
        <v>43222</v>
      </c>
      <c r="L306" s="93">
        <v>43646</v>
      </c>
      <c r="M306" s="28">
        <f t="shared" si="4"/>
        <v>6174.2857142857147</v>
      </c>
      <c r="N306" s="137">
        <v>1</v>
      </c>
      <c r="O306" s="158" t="s">
        <v>2400</v>
      </c>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3:255" s="174" customFormat="1" ht="340.8" thickBot="1" x14ac:dyDescent="0.35">
      <c r="C307" s="173" t="s">
        <v>27</v>
      </c>
      <c r="D307" s="27" t="s">
        <v>1323</v>
      </c>
      <c r="E307" s="26" t="s">
        <v>2324</v>
      </c>
      <c r="F307" s="26" t="s">
        <v>1324</v>
      </c>
      <c r="G307" s="26" t="s">
        <v>1318</v>
      </c>
      <c r="H307" s="26" t="s">
        <v>1283</v>
      </c>
      <c r="I307" s="91" t="s">
        <v>1284</v>
      </c>
      <c r="J307" s="91">
        <v>2</v>
      </c>
      <c r="K307" s="93">
        <v>43222</v>
      </c>
      <c r="L307" s="93">
        <v>43646</v>
      </c>
      <c r="M307" s="28">
        <f t="shared" si="4"/>
        <v>6174.2857142857147</v>
      </c>
      <c r="N307" s="137">
        <v>1</v>
      </c>
      <c r="O307" s="158" t="s">
        <v>1322</v>
      </c>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3:255" s="174" customFormat="1" ht="308.39999999999998" thickBot="1" x14ac:dyDescent="0.35">
      <c r="C308" s="173" t="s">
        <v>27</v>
      </c>
      <c r="D308" s="27" t="s">
        <v>1325</v>
      </c>
      <c r="E308" s="26" t="s">
        <v>2325</v>
      </c>
      <c r="F308" s="26" t="s">
        <v>1326</v>
      </c>
      <c r="G308" s="26" t="s">
        <v>1318</v>
      </c>
      <c r="H308" s="26" t="s">
        <v>1283</v>
      </c>
      <c r="I308" s="91" t="s">
        <v>1284</v>
      </c>
      <c r="J308" s="91">
        <v>2</v>
      </c>
      <c r="K308" s="93">
        <v>43222</v>
      </c>
      <c r="L308" s="93">
        <v>43646</v>
      </c>
      <c r="M308" s="28">
        <f t="shared" si="4"/>
        <v>6174.2857142857147</v>
      </c>
      <c r="N308" s="137">
        <v>1</v>
      </c>
      <c r="O308" s="158" t="s">
        <v>2400</v>
      </c>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3:255" s="174" customFormat="1" ht="308.39999999999998" thickBot="1" x14ac:dyDescent="0.35">
      <c r="C309" s="173" t="s">
        <v>27</v>
      </c>
      <c r="D309" s="27" t="s">
        <v>1327</v>
      </c>
      <c r="E309" s="26" t="s">
        <v>2326</v>
      </c>
      <c r="F309" s="26" t="s">
        <v>1328</v>
      </c>
      <c r="G309" s="26" t="s">
        <v>1318</v>
      </c>
      <c r="H309" s="26" t="s">
        <v>1283</v>
      </c>
      <c r="I309" s="91" t="s">
        <v>1284</v>
      </c>
      <c r="J309" s="91">
        <v>2</v>
      </c>
      <c r="K309" s="93">
        <v>43222</v>
      </c>
      <c r="L309" s="93">
        <v>43646</v>
      </c>
      <c r="M309" s="28">
        <f t="shared" si="4"/>
        <v>6174.2857142857147</v>
      </c>
      <c r="N309" s="137">
        <v>1</v>
      </c>
      <c r="O309" s="158" t="s">
        <v>2400</v>
      </c>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3:255" s="174" customFormat="1" ht="357" thickBot="1" x14ac:dyDescent="0.35">
      <c r="C310" s="173" t="s">
        <v>27</v>
      </c>
      <c r="D310" s="88" t="s">
        <v>1329</v>
      </c>
      <c r="E310" s="226" t="s">
        <v>2327</v>
      </c>
      <c r="F310" s="226" t="s">
        <v>1330</v>
      </c>
      <c r="G310" s="226" t="s">
        <v>1318</v>
      </c>
      <c r="H310" s="26" t="s">
        <v>1283</v>
      </c>
      <c r="I310" s="91" t="s">
        <v>1284</v>
      </c>
      <c r="J310" s="91">
        <v>2</v>
      </c>
      <c r="K310" s="93">
        <v>43222</v>
      </c>
      <c r="L310" s="93">
        <v>43646</v>
      </c>
      <c r="M310" s="28">
        <f t="shared" si="4"/>
        <v>6174.2857142857147</v>
      </c>
      <c r="N310" s="137">
        <v>1</v>
      </c>
      <c r="O310" s="158" t="s">
        <v>2400</v>
      </c>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3:255" ht="308.39999999999998" thickBot="1" x14ac:dyDescent="0.35">
      <c r="C311" s="2" t="s">
        <v>27</v>
      </c>
      <c r="D311" s="7" t="s">
        <v>1331</v>
      </c>
      <c r="E311" s="51" t="s">
        <v>1332</v>
      </c>
      <c r="F311" s="51" t="s">
        <v>1333</v>
      </c>
      <c r="G311" s="51" t="s">
        <v>1334</v>
      </c>
      <c r="H311" s="51" t="s">
        <v>1335</v>
      </c>
      <c r="I311" s="52" t="s">
        <v>1336</v>
      </c>
      <c r="J311" s="53">
        <v>1</v>
      </c>
      <c r="K311" s="54">
        <v>43040</v>
      </c>
      <c r="L311" s="35">
        <v>43100</v>
      </c>
      <c r="M311" s="15">
        <f t="shared" si="4"/>
        <v>6148.4285714285716</v>
      </c>
      <c r="N311" s="142">
        <v>1</v>
      </c>
      <c r="O311" s="156" t="s">
        <v>1337</v>
      </c>
    </row>
    <row r="312" spans="3:255" ht="308.39999999999998" thickBot="1" x14ac:dyDescent="0.35">
      <c r="C312" s="2" t="s">
        <v>27</v>
      </c>
      <c r="D312" s="55">
        <v>35</v>
      </c>
      <c r="E312" s="51" t="s">
        <v>2328</v>
      </c>
      <c r="F312" s="51" t="s">
        <v>1338</v>
      </c>
      <c r="G312" s="51" t="s">
        <v>709</v>
      </c>
      <c r="H312" s="51" t="s">
        <v>1339</v>
      </c>
      <c r="I312" s="52" t="s">
        <v>1340</v>
      </c>
      <c r="J312" s="53">
        <v>1</v>
      </c>
      <c r="K312" s="54">
        <v>43040</v>
      </c>
      <c r="L312" s="35">
        <v>43100</v>
      </c>
      <c r="M312" s="15">
        <f t="shared" si="4"/>
        <v>6148.4285714285716</v>
      </c>
      <c r="N312" s="142">
        <v>1</v>
      </c>
      <c r="O312" s="156" t="s">
        <v>1341</v>
      </c>
    </row>
    <row r="313" spans="3:255" ht="259.8" thickBot="1" x14ac:dyDescent="0.35">
      <c r="C313" s="2" t="s">
        <v>27</v>
      </c>
      <c r="D313" s="7">
        <v>47</v>
      </c>
      <c r="E313" s="51" t="s">
        <v>2329</v>
      </c>
      <c r="F313" s="51" t="s">
        <v>1342</v>
      </c>
      <c r="G313" s="51" t="s">
        <v>709</v>
      </c>
      <c r="H313" s="51" t="s">
        <v>1343</v>
      </c>
      <c r="I313" s="53" t="s">
        <v>1344</v>
      </c>
      <c r="J313" s="53">
        <v>1</v>
      </c>
      <c r="K313" s="54">
        <v>43040</v>
      </c>
      <c r="L313" s="35">
        <v>43100</v>
      </c>
      <c r="M313" s="15">
        <f t="shared" si="4"/>
        <v>6148.4285714285716</v>
      </c>
      <c r="N313" s="135">
        <v>1</v>
      </c>
      <c r="O313" s="164" t="s">
        <v>1345</v>
      </c>
    </row>
    <row r="314" spans="3:255" ht="195" thickBot="1" x14ac:dyDescent="0.35">
      <c r="C314" s="2" t="s">
        <v>27</v>
      </c>
      <c r="D314" s="55">
        <v>52</v>
      </c>
      <c r="E314" s="51" t="s">
        <v>2330</v>
      </c>
      <c r="F314" s="51" t="s">
        <v>1346</v>
      </c>
      <c r="G314" s="51" t="s">
        <v>1347</v>
      </c>
      <c r="H314" s="51" t="s">
        <v>1348</v>
      </c>
      <c r="I314" s="53" t="s">
        <v>415</v>
      </c>
      <c r="J314" s="53">
        <v>3</v>
      </c>
      <c r="K314" s="54">
        <v>43040</v>
      </c>
      <c r="L314" s="35">
        <v>43100</v>
      </c>
      <c r="M314" s="15">
        <f t="shared" si="4"/>
        <v>6148.1428571428569</v>
      </c>
      <c r="N314" s="142">
        <v>3</v>
      </c>
      <c r="O314" s="156" t="s">
        <v>1349</v>
      </c>
    </row>
    <row r="315" spans="3:255" ht="146.4" thickBot="1" x14ac:dyDescent="0.35">
      <c r="C315" s="2" t="s">
        <v>27</v>
      </c>
      <c r="D315" s="55">
        <v>64</v>
      </c>
      <c r="E315" s="51" t="s">
        <v>2331</v>
      </c>
      <c r="F315" s="51" t="s">
        <v>1286</v>
      </c>
      <c r="G315" s="51" t="s">
        <v>1350</v>
      </c>
      <c r="H315" s="51" t="s">
        <v>1351</v>
      </c>
      <c r="I315" s="53" t="s">
        <v>680</v>
      </c>
      <c r="J315" s="53">
        <v>1</v>
      </c>
      <c r="K315" s="54">
        <v>43040</v>
      </c>
      <c r="L315" s="35">
        <v>43100</v>
      </c>
      <c r="M315" s="15">
        <f t="shared" si="4"/>
        <v>6148.4285714285716</v>
      </c>
      <c r="N315" s="142">
        <v>1</v>
      </c>
      <c r="O315" s="156" t="s">
        <v>1352</v>
      </c>
    </row>
    <row r="316" spans="3:255" ht="243.6" thickBot="1" x14ac:dyDescent="0.35">
      <c r="C316" s="2" t="s">
        <v>27</v>
      </c>
      <c r="D316" s="55">
        <v>32</v>
      </c>
      <c r="E316" s="51" t="s">
        <v>2332</v>
      </c>
      <c r="F316" s="51" t="s">
        <v>677</v>
      </c>
      <c r="G316" s="51" t="s">
        <v>709</v>
      </c>
      <c r="H316" s="51" t="s">
        <v>1335</v>
      </c>
      <c r="I316" s="52" t="s">
        <v>1336</v>
      </c>
      <c r="J316" s="53">
        <v>1</v>
      </c>
      <c r="K316" s="54">
        <v>43040</v>
      </c>
      <c r="L316" s="35">
        <v>43100</v>
      </c>
      <c r="M316" s="15">
        <f t="shared" si="4"/>
        <v>6148.4285714285716</v>
      </c>
      <c r="N316" s="135">
        <v>1</v>
      </c>
      <c r="O316" s="164" t="s">
        <v>1353</v>
      </c>
    </row>
    <row r="317" spans="3:255" ht="373.2" thickBot="1" x14ac:dyDescent="0.35">
      <c r="C317" s="2" t="s">
        <v>27</v>
      </c>
      <c r="D317" s="55" t="s">
        <v>1354</v>
      </c>
      <c r="E317" s="6" t="s">
        <v>1355</v>
      </c>
      <c r="F317" s="56" t="s">
        <v>1356</v>
      </c>
      <c r="G317" s="5" t="s">
        <v>1357</v>
      </c>
      <c r="H317" s="5" t="s">
        <v>1358</v>
      </c>
      <c r="I317" s="12" t="s">
        <v>1359</v>
      </c>
      <c r="J317" s="12">
        <v>1</v>
      </c>
      <c r="K317" s="57">
        <v>43040</v>
      </c>
      <c r="L317" s="35">
        <v>43403</v>
      </c>
      <c r="M317" s="15">
        <f t="shared" si="4"/>
        <v>6148.4285714285716</v>
      </c>
      <c r="N317" s="135">
        <v>1</v>
      </c>
      <c r="O317" s="164" t="s">
        <v>1360</v>
      </c>
    </row>
    <row r="318" spans="3:255" ht="373.2" thickBot="1" x14ac:dyDescent="0.35">
      <c r="C318" s="2" t="s">
        <v>27</v>
      </c>
      <c r="D318" s="55" t="s">
        <v>1354</v>
      </c>
      <c r="E318" s="6" t="s">
        <v>2333</v>
      </c>
      <c r="F318" s="56" t="s">
        <v>1356</v>
      </c>
      <c r="G318" s="5" t="s">
        <v>1357</v>
      </c>
      <c r="H318" s="5" t="s">
        <v>1361</v>
      </c>
      <c r="I318" s="12" t="s">
        <v>1362</v>
      </c>
      <c r="J318" s="12">
        <v>1</v>
      </c>
      <c r="K318" s="57">
        <v>43040</v>
      </c>
      <c r="L318" s="35">
        <v>43403</v>
      </c>
      <c r="M318" s="15">
        <f t="shared" si="4"/>
        <v>6148.4285714285716</v>
      </c>
      <c r="N318" s="135">
        <v>1</v>
      </c>
      <c r="O318" s="164" t="s">
        <v>1363</v>
      </c>
    </row>
    <row r="319" spans="3:255" ht="276" thickBot="1" x14ac:dyDescent="0.35">
      <c r="C319" s="2" t="s">
        <v>27</v>
      </c>
      <c r="D319" s="55" t="s">
        <v>1364</v>
      </c>
      <c r="E319" s="5" t="s">
        <v>2375</v>
      </c>
      <c r="F319" s="5" t="s">
        <v>1365</v>
      </c>
      <c r="G319" s="5" t="s">
        <v>1366</v>
      </c>
      <c r="H319" s="5" t="s">
        <v>1367</v>
      </c>
      <c r="I319" s="58" t="s">
        <v>1368</v>
      </c>
      <c r="J319" s="7">
        <v>2</v>
      </c>
      <c r="K319" s="59">
        <v>43031</v>
      </c>
      <c r="L319" s="59">
        <v>43131</v>
      </c>
      <c r="M319" s="10">
        <f t="shared" si="4"/>
        <v>6147</v>
      </c>
      <c r="N319" s="134">
        <v>2</v>
      </c>
      <c r="O319" s="165" t="s">
        <v>1369</v>
      </c>
    </row>
    <row r="320" spans="3:255" ht="340.8" thickBot="1" x14ac:dyDescent="0.35">
      <c r="C320" s="2" t="s">
        <v>27</v>
      </c>
      <c r="D320" s="7" t="s">
        <v>1364</v>
      </c>
      <c r="E320" s="5" t="s">
        <v>2376</v>
      </c>
      <c r="F320" s="5" t="s">
        <v>1365</v>
      </c>
      <c r="G320" s="5" t="s">
        <v>1370</v>
      </c>
      <c r="H320" s="5" t="s">
        <v>1371</v>
      </c>
      <c r="I320" s="7" t="s">
        <v>32</v>
      </c>
      <c r="J320" s="7">
        <v>11</v>
      </c>
      <c r="K320" s="59">
        <v>43132</v>
      </c>
      <c r="L320" s="59">
        <v>43465</v>
      </c>
      <c r="M320" s="10">
        <f t="shared" si="4"/>
        <v>6160.1428571428569</v>
      </c>
      <c r="N320" s="134">
        <v>11</v>
      </c>
      <c r="O320" s="166" t="s">
        <v>1372</v>
      </c>
    </row>
    <row r="321" spans="3:255" ht="324.60000000000002" thickBot="1" x14ac:dyDescent="0.35">
      <c r="C321" s="2" t="s">
        <v>27</v>
      </c>
      <c r="D321" s="55" t="s">
        <v>1364</v>
      </c>
      <c r="E321" s="5" t="s">
        <v>2377</v>
      </c>
      <c r="F321" s="61" t="s">
        <v>1373</v>
      </c>
      <c r="G321" s="16" t="s">
        <v>1374</v>
      </c>
      <c r="H321" s="16" t="s">
        <v>1374</v>
      </c>
      <c r="I321" s="62" t="s">
        <v>1375</v>
      </c>
      <c r="J321" s="62">
        <v>15</v>
      </c>
      <c r="K321" s="57">
        <v>43040</v>
      </c>
      <c r="L321" s="35">
        <v>43465</v>
      </c>
      <c r="M321" s="15">
        <f t="shared" si="4"/>
        <v>6146.4285714285716</v>
      </c>
      <c r="N321" s="135">
        <v>15</v>
      </c>
      <c r="O321" s="164" t="s">
        <v>1376</v>
      </c>
    </row>
    <row r="322" spans="3:255" ht="409.6" thickBot="1" x14ac:dyDescent="0.35">
      <c r="C322" s="2" t="s">
        <v>27</v>
      </c>
      <c r="D322" s="63" t="s">
        <v>1377</v>
      </c>
      <c r="E322" s="64" t="s">
        <v>1378</v>
      </c>
      <c r="F322" s="65" t="s">
        <v>1379</v>
      </c>
      <c r="G322" s="16" t="s">
        <v>1380</v>
      </c>
      <c r="H322" s="16" t="s">
        <v>1381</v>
      </c>
      <c r="I322" s="30">
        <v>3</v>
      </c>
      <c r="J322" s="30">
        <v>3</v>
      </c>
      <c r="K322" s="57">
        <v>43009</v>
      </c>
      <c r="L322" s="35">
        <v>43131</v>
      </c>
      <c r="M322" s="15">
        <f t="shared" si="4"/>
        <v>6143.7142857142853</v>
      </c>
      <c r="N322" s="135">
        <v>3</v>
      </c>
      <c r="O322" s="156" t="s">
        <v>1382</v>
      </c>
    </row>
    <row r="323" spans="3:255" ht="409.6" thickBot="1" x14ac:dyDescent="0.35">
      <c r="C323" s="2" t="s">
        <v>27</v>
      </c>
      <c r="D323" s="63" t="s">
        <v>1383</v>
      </c>
      <c r="E323" s="66" t="s">
        <v>2334</v>
      </c>
      <c r="F323" s="67" t="s">
        <v>1384</v>
      </c>
      <c r="G323" s="16" t="s">
        <v>1385</v>
      </c>
      <c r="H323" s="16" t="s">
        <v>1386</v>
      </c>
      <c r="I323" s="30">
        <v>1</v>
      </c>
      <c r="J323" s="30">
        <v>1</v>
      </c>
      <c r="K323" s="57">
        <v>43009</v>
      </c>
      <c r="L323" s="35">
        <v>43131</v>
      </c>
      <c r="M323" s="15">
        <f t="shared" si="4"/>
        <v>6144</v>
      </c>
      <c r="N323" s="135">
        <v>1</v>
      </c>
      <c r="O323" s="156" t="s">
        <v>1387</v>
      </c>
    </row>
    <row r="324" spans="3:255" ht="259.8" thickBot="1" x14ac:dyDescent="0.35">
      <c r="C324" s="2" t="s">
        <v>27</v>
      </c>
      <c r="D324" s="63" t="s">
        <v>1388</v>
      </c>
      <c r="E324" s="66" t="s">
        <v>1389</v>
      </c>
      <c r="F324" s="65" t="s">
        <v>1390</v>
      </c>
      <c r="G324" s="16" t="s">
        <v>1391</v>
      </c>
      <c r="H324" s="16" t="s">
        <v>1392</v>
      </c>
      <c r="I324" s="30">
        <v>2</v>
      </c>
      <c r="J324" s="30">
        <v>2</v>
      </c>
      <c r="K324" s="57">
        <v>43009</v>
      </c>
      <c r="L324" s="35">
        <v>43190</v>
      </c>
      <c r="M324" s="15">
        <f t="shared" si="4"/>
        <v>6143.8571428571431</v>
      </c>
      <c r="N324" s="135">
        <v>2</v>
      </c>
      <c r="O324" s="156" t="s">
        <v>1393</v>
      </c>
    </row>
    <row r="325" spans="3:255" ht="211.2" thickBot="1" x14ac:dyDescent="0.35">
      <c r="C325" s="2" t="s">
        <v>27</v>
      </c>
      <c r="D325" s="55" t="s">
        <v>1394</v>
      </c>
      <c r="E325" s="68" t="s">
        <v>2362</v>
      </c>
      <c r="F325" s="69" t="s">
        <v>1395</v>
      </c>
      <c r="G325" s="70" t="s">
        <v>1396</v>
      </c>
      <c r="H325" s="70" t="s">
        <v>1397</v>
      </c>
      <c r="I325" s="71" t="s">
        <v>1398</v>
      </c>
      <c r="J325" s="71">
        <v>1</v>
      </c>
      <c r="K325" s="72">
        <v>42736</v>
      </c>
      <c r="L325" s="35">
        <v>43100</v>
      </c>
      <c r="M325" s="15">
        <f>+($K325-$J325)/7</f>
        <v>6105</v>
      </c>
      <c r="N325" s="143">
        <v>1</v>
      </c>
      <c r="O325" s="167" t="s">
        <v>1399</v>
      </c>
    </row>
    <row r="326" spans="3:255" ht="259.8" thickBot="1" x14ac:dyDescent="0.35">
      <c r="C326" s="2" t="s">
        <v>27</v>
      </c>
      <c r="D326" s="55" t="s">
        <v>1400</v>
      </c>
      <c r="E326" s="68" t="s">
        <v>2363</v>
      </c>
      <c r="F326" s="69" t="s">
        <v>1401</v>
      </c>
      <c r="G326" s="70" t="s">
        <v>1402</v>
      </c>
      <c r="H326" s="70" t="s">
        <v>1403</v>
      </c>
      <c r="I326" s="73" t="s">
        <v>1404</v>
      </c>
      <c r="J326" s="71">
        <v>1</v>
      </c>
      <c r="K326" s="72">
        <v>43040</v>
      </c>
      <c r="L326" s="35">
        <v>43100</v>
      </c>
      <c r="M326" s="15">
        <f t="shared" si="4"/>
        <v>6148.4285714285716</v>
      </c>
      <c r="N326" s="143">
        <v>1</v>
      </c>
      <c r="O326" s="167" t="s">
        <v>1405</v>
      </c>
    </row>
    <row r="327" spans="3:255" ht="276" thickBot="1" x14ac:dyDescent="0.35">
      <c r="C327" s="2" t="s">
        <v>27</v>
      </c>
      <c r="D327" s="55" t="s">
        <v>1406</v>
      </c>
      <c r="E327" s="68" t="s">
        <v>1407</v>
      </c>
      <c r="F327" s="69" t="s">
        <v>1408</v>
      </c>
      <c r="G327" s="70" t="s">
        <v>1402</v>
      </c>
      <c r="H327" s="70" t="s">
        <v>1409</v>
      </c>
      <c r="I327" s="74" t="s">
        <v>1410</v>
      </c>
      <c r="J327" s="71">
        <v>1</v>
      </c>
      <c r="K327" s="72">
        <v>42948</v>
      </c>
      <c r="L327" s="35">
        <v>43100</v>
      </c>
      <c r="M327" s="15">
        <f t="shared" si="4"/>
        <v>6135.2857142857147</v>
      </c>
      <c r="N327" s="143">
        <v>1</v>
      </c>
      <c r="O327" s="167" t="s">
        <v>1411</v>
      </c>
    </row>
    <row r="328" spans="3:255" s="174" customFormat="1" ht="340.8" thickBot="1" x14ac:dyDescent="0.35">
      <c r="C328" s="173" t="s">
        <v>27</v>
      </c>
      <c r="D328" s="88" t="s">
        <v>1412</v>
      </c>
      <c r="E328" s="227" t="s">
        <v>2335</v>
      </c>
      <c r="F328" s="228" t="s">
        <v>1413</v>
      </c>
      <c r="G328" s="221" t="s">
        <v>1414</v>
      </c>
      <c r="H328" s="221" t="s">
        <v>1415</v>
      </c>
      <c r="I328" s="229" t="s">
        <v>1416</v>
      </c>
      <c r="J328" s="229">
        <v>6</v>
      </c>
      <c r="K328" s="92">
        <v>42736</v>
      </c>
      <c r="L328" s="93">
        <v>43646</v>
      </c>
      <c r="M328" s="28">
        <f>+($K328-$J328)/7</f>
        <v>6104.2857142857147</v>
      </c>
      <c r="N328" s="147"/>
      <c r="O328" s="230" t="s">
        <v>1417</v>
      </c>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3:255" s="174" customFormat="1" ht="409.6" thickBot="1" x14ac:dyDescent="0.35">
      <c r="C329" s="173" t="s">
        <v>27</v>
      </c>
      <c r="D329" s="88" t="s">
        <v>1418</v>
      </c>
      <c r="E329" s="227" t="s">
        <v>2336</v>
      </c>
      <c r="F329" s="231" t="s">
        <v>1419</v>
      </c>
      <c r="G329" s="221" t="s">
        <v>1420</v>
      </c>
      <c r="H329" s="221" t="s">
        <v>1421</v>
      </c>
      <c r="I329" s="229" t="s">
        <v>1422</v>
      </c>
      <c r="J329" s="229">
        <v>2</v>
      </c>
      <c r="K329" s="92">
        <v>42736</v>
      </c>
      <c r="L329" s="93">
        <v>43646</v>
      </c>
      <c r="M329" s="28">
        <f>+($K329-$J329)/7</f>
        <v>6104.8571428571431</v>
      </c>
      <c r="N329" s="147"/>
      <c r="O329" s="230" t="s">
        <v>1423</v>
      </c>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3:255" ht="409.6" thickBot="1" x14ac:dyDescent="0.35">
      <c r="C330" s="2" t="s">
        <v>27</v>
      </c>
      <c r="D330" s="55" t="s">
        <v>1424</v>
      </c>
      <c r="E330" s="41" t="s">
        <v>1425</v>
      </c>
      <c r="F330" s="69" t="s">
        <v>1426</v>
      </c>
      <c r="G330" s="70" t="s">
        <v>1427</v>
      </c>
      <c r="H330" s="70" t="s">
        <v>1428</v>
      </c>
      <c r="I330" s="71" t="s">
        <v>1429</v>
      </c>
      <c r="J330" s="71">
        <v>3</v>
      </c>
      <c r="K330" s="75">
        <v>42736</v>
      </c>
      <c r="L330" s="35">
        <v>43100</v>
      </c>
      <c r="M330" s="15">
        <f t="shared" si="4"/>
        <v>6104.7142857142853</v>
      </c>
      <c r="N330" s="143">
        <v>3</v>
      </c>
      <c r="O330" s="167" t="s">
        <v>1430</v>
      </c>
    </row>
    <row r="331" spans="3:255" ht="357" thickBot="1" x14ac:dyDescent="0.35">
      <c r="C331" s="2" t="s">
        <v>27</v>
      </c>
      <c r="D331" s="55" t="s">
        <v>1431</v>
      </c>
      <c r="E331" s="41" t="s">
        <v>1432</v>
      </c>
      <c r="F331" s="76" t="s">
        <v>1433</v>
      </c>
      <c r="G331" s="69" t="s">
        <v>1434</v>
      </c>
      <c r="H331" s="69" t="s">
        <v>1435</v>
      </c>
      <c r="I331" s="73" t="s">
        <v>1436</v>
      </c>
      <c r="J331" s="73">
        <v>1</v>
      </c>
      <c r="K331" s="72">
        <v>43040</v>
      </c>
      <c r="L331" s="35">
        <v>43084</v>
      </c>
      <c r="M331" s="15">
        <f t="shared" ref="M331:M394" si="5">+($K331-$J331)/7</f>
        <v>6148.4285714285716</v>
      </c>
      <c r="N331" s="143">
        <v>1</v>
      </c>
      <c r="O331" s="167" t="s">
        <v>1437</v>
      </c>
    </row>
    <row r="332" spans="3:255" ht="389.4" thickBot="1" x14ac:dyDescent="0.35">
      <c r="C332" s="2" t="s">
        <v>27</v>
      </c>
      <c r="D332" s="55" t="s">
        <v>1438</v>
      </c>
      <c r="E332" s="41" t="s">
        <v>1439</v>
      </c>
      <c r="F332" s="77" t="s">
        <v>1440</v>
      </c>
      <c r="G332" s="41" t="s">
        <v>1441</v>
      </c>
      <c r="H332" s="41" t="s">
        <v>1442</v>
      </c>
      <c r="I332" s="71" t="s">
        <v>32</v>
      </c>
      <c r="J332" s="71">
        <v>1</v>
      </c>
      <c r="K332" s="78">
        <v>43040</v>
      </c>
      <c r="L332" s="35">
        <v>43159</v>
      </c>
      <c r="M332" s="15">
        <f>+($K332-$J332)/7</f>
        <v>6148.4285714285716</v>
      </c>
      <c r="N332" s="143">
        <v>1</v>
      </c>
      <c r="O332" s="167" t="s">
        <v>1443</v>
      </c>
    </row>
    <row r="333" spans="3:255" ht="276" thickBot="1" x14ac:dyDescent="0.35">
      <c r="C333" s="2" t="s">
        <v>27</v>
      </c>
      <c r="D333" s="55" t="s">
        <v>1444</v>
      </c>
      <c r="E333" s="68" t="s">
        <v>2378</v>
      </c>
      <c r="F333" s="69" t="s">
        <v>1445</v>
      </c>
      <c r="G333" s="70" t="s">
        <v>1446</v>
      </c>
      <c r="H333" s="70" t="s">
        <v>1447</v>
      </c>
      <c r="I333" s="71" t="s">
        <v>1448</v>
      </c>
      <c r="J333" s="71">
        <v>1</v>
      </c>
      <c r="K333" s="72">
        <v>43040</v>
      </c>
      <c r="L333" s="35">
        <v>43373</v>
      </c>
      <c r="M333" s="15">
        <f t="shared" si="5"/>
        <v>6148.4285714285716</v>
      </c>
      <c r="N333" s="143">
        <v>1</v>
      </c>
      <c r="O333" s="167" t="s">
        <v>1449</v>
      </c>
    </row>
    <row r="334" spans="3:255" s="174" customFormat="1" ht="292.2" thickBot="1" x14ac:dyDescent="0.35">
      <c r="C334" s="173" t="s">
        <v>27</v>
      </c>
      <c r="D334" s="88" t="s">
        <v>1450</v>
      </c>
      <c r="E334" s="89" t="s">
        <v>1451</v>
      </c>
      <c r="F334" s="221" t="s">
        <v>1452</v>
      </c>
      <c r="G334" s="221" t="s">
        <v>1453</v>
      </c>
      <c r="H334" s="221" t="s">
        <v>1454</v>
      </c>
      <c r="I334" s="229" t="s">
        <v>1455</v>
      </c>
      <c r="J334" s="229">
        <v>1</v>
      </c>
      <c r="K334" s="92">
        <v>43040</v>
      </c>
      <c r="L334" s="93">
        <v>43830</v>
      </c>
      <c r="M334" s="28">
        <f t="shared" si="5"/>
        <v>6148.4285714285716</v>
      </c>
      <c r="N334" s="147"/>
      <c r="O334" s="230" t="s">
        <v>1456</v>
      </c>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3:255" ht="276" thickBot="1" x14ac:dyDescent="0.35">
      <c r="C335" s="2" t="s">
        <v>27</v>
      </c>
      <c r="D335" s="55" t="s">
        <v>1450</v>
      </c>
      <c r="E335" s="41" t="s">
        <v>1451</v>
      </c>
      <c r="F335" s="70" t="s">
        <v>1452</v>
      </c>
      <c r="G335" s="70" t="s">
        <v>1457</v>
      </c>
      <c r="H335" s="70" t="s">
        <v>1458</v>
      </c>
      <c r="I335" s="71" t="s">
        <v>1459</v>
      </c>
      <c r="J335" s="71">
        <v>1</v>
      </c>
      <c r="K335" s="72">
        <v>43040</v>
      </c>
      <c r="L335" s="35">
        <v>43190</v>
      </c>
      <c r="M335" s="15">
        <f t="shared" si="5"/>
        <v>6148.4285714285716</v>
      </c>
      <c r="N335" s="143">
        <v>1</v>
      </c>
      <c r="O335" s="167" t="s">
        <v>1460</v>
      </c>
    </row>
    <row r="336" spans="3:255" ht="243.6" thickBot="1" x14ac:dyDescent="0.35">
      <c r="C336" s="2" t="s">
        <v>27</v>
      </c>
      <c r="D336" s="55" t="s">
        <v>1461</v>
      </c>
      <c r="E336" s="68" t="s">
        <v>2337</v>
      </c>
      <c r="F336" s="68" t="s">
        <v>1462</v>
      </c>
      <c r="G336" s="70" t="s">
        <v>1463</v>
      </c>
      <c r="H336" s="70" t="s">
        <v>1464</v>
      </c>
      <c r="I336" s="71" t="s">
        <v>648</v>
      </c>
      <c r="J336" s="71">
        <v>1</v>
      </c>
      <c r="K336" s="72">
        <v>43040</v>
      </c>
      <c r="L336" s="35">
        <v>43069</v>
      </c>
      <c r="M336" s="15">
        <f t="shared" si="5"/>
        <v>6148.4285714285716</v>
      </c>
      <c r="N336" s="143">
        <v>1</v>
      </c>
      <c r="O336" s="164" t="s">
        <v>1465</v>
      </c>
    </row>
    <row r="337" spans="3:255" ht="324.60000000000002" thickBot="1" x14ac:dyDescent="0.35">
      <c r="C337" s="2" t="s">
        <v>27</v>
      </c>
      <c r="D337" s="55" t="s">
        <v>1466</v>
      </c>
      <c r="E337" s="68" t="s">
        <v>1467</v>
      </c>
      <c r="F337" s="69" t="s">
        <v>1468</v>
      </c>
      <c r="G337" s="70" t="s">
        <v>1469</v>
      </c>
      <c r="H337" s="70" t="s">
        <v>1470</v>
      </c>
      <c r="I337" s="71" t="s">
        <v>1471</v>
      </c>
      <c r="J337" s="71">
        <v>1</v>
      </c>
      <c r="K337" s="72">
        <v>43040</v>
      </c>
      <c r="L337" s="35">
        <v>43191</v>
      </c>
      <c r="M337" s="15">
        <f t="shared" si="5"/>
        <v>6148.4285714285716</v>
      </c>
      <c r="N337" s="143">
        <v>1</v>
      </c>
      <c r="O337" s="164" t="s">
        <v>1472</v>
      </c>
    </row>
    <row r="338" spans="3:255" ht="243.6" thickBot="1" x14ac:dyDescent="0.35">
      <c r="C338" s="2" t="s">
        <v>27</v>
      </c>
      <c r="D338" s="55" t="s">
        <v>1473</v>
      </c>
      <c r="E338" s="69" t="s">
        <v>1474</v>
      </c>
      <c r="F338" s="69" t="s">
        <v>1475</v>
      </c>
      <c r="G338" s="69" t="s">
        <v>1476</v>
      </c>
      <c r="H338" s="69" t="s">
        <v>1477</v>
      </c>
      <c r="I338" s="79" t="s">
        <v>1478</v>
      </c>
      <c r="J338" s="79">
        <v>33</v>
      </c>
      <c r="K338" s="80">
        <v>42734</v>
      </c>
      <c r="L338" s="35">
        <v>43069</v>
      </c>
      <c r="M338" s="15">
        <f t="shared" si="5"/>
        <v>6100.1428571428569</v>
      </c>
      <c r="N338" s="145">
        <v>33</v>
      </c>
      <c r="O338" s="168" t="s">
        <v>1479</v>
      </c>
    </row>
    <row r="339" spans="3:255" ht="178.8" thickBot="1" x14ac:dyDescent="0.35">
      <c r="C339" s="2" t="s">
        <v>27</v>
      </c>
      <c r="D339" s="55" t="s">
        <v>1473</v>
      </c>
      <c r="E339" s="69" t="s">
        <v>1474</v>
      </c>
      <c r="F339" s="69" t="s">
        <v>1475</v>
      </c>
      <c r="G339" s="69" t="s">
        <v>1480</v>
      </c>
      <c r="H339" s="69" t="s">
        <v>1481</v>
      </c>
      <c r="I339" s="79" t="s">
        <v>1482</v>
      </c>
      <c r="J339" s="79">
        <v>1</v>
      </c>
      <c r="K339" s="80">
        <v>42734</v>
      </c>
      <c r="L339" s="35">
        <v>43069</v>
      </c>
      <c r="M339" s="15">
        <f t="shared" si="5"/>
        <v>6104.7142857142853</v>
      </c>
      <c r="N339" s="145">
        <v>1</v>
      </c>
      <c r="O339" s="168" t="s">
        <v>1483</v>
      </c>
    </row>
    <row r="340" spans="3:255" ht="357" thickBot="1" x14ac:dyDescent="0.35">
      <c r="C340" s="2" t="s">
        <v>27</v>
      </c>
      <c r="D340" s="55" t="s">
        <v>1484</v>
      </c>
      <c r="E340" s="81" t="s">
        <v>1485</v>
      </c>
      <c r="F340" s="82" t="s">
        <v>1486</v>
      </c>
      <c r="G340" s="16" t="s">
        <v>1487</v>
      </c>
      <c r="H340" s="16" t="s">
        <v>1488</v>
      </c>
      <c r="I340" s="30" t="s">
        <v>1489</v>
      </c>
      <c r="J340" s="30">
        <v>1</v>
      </c>
      <c r="K340" s="83">
        <v>43040</v>
      </c>
      <c r="L340" s="35">
        <v>43403</v>
      </c>
      <c r="M340" s="15">
        <f t="shared" si="5"/>
        <v>6148.4285714285716</v>
      </c>
      <c r="N340" s="146">
        <v>1</v>
      </c>
      <c r="O340" s="169" t="s">
        <v>1490</v>
      </c>
    </row>
    <row r="341" spans="3:255" ht="357" thickBot="1" x14ac:dyDescent="0.35">
      <c r="C341" s="2" t="s">
        <v>27</v>
      </c>
      <c r="D341" s="55" t="s">
        <v>1491</v>
      </c>
      <c r="E341" s="84" t="s">
        <v>1492</v>
      </c>
      <c r="F341" s="85" t="s">
        <v>1493</v>
      </c>
      <c r="G341" s="70" t="s">
        <v>1494</v>
      </c>
      <c r="H341" s="70" t="s">
        <v>1495</v>
      </c>
      <c r="I341" s="71" t="s">
        <v>1496</v>
      </c>
      <c r="J341" s="71">
        <v>2</v>
      </c>
      <c r="K341" s="72">
        <v>43040</v>
      </c>
      <c r="L341" s="35">
        <v>43252</v>
      </c>
      <c r="M341" s="15">
        <f t="shared" si="5"/>
        <v>6148.2857142857147</v>
      </c>
      <c r="N341" s="143">
        <v>2</v>
      </c>
      <c r="O341" s="169" t="s">
        <v>2386</v>
      </c>
    </row>
    <row r="342" spans="3:255" ht="340.8" thickBot="1" x14ac:dyDescent="0.35">
      <c r="C342" s="2" t="s">
        <v>27</v>
      </c>
      <c r="D342" s="55" t="s">
        <v>1497</v>
      </c>
      <c r="E342" s="68" t="s">
        <v>1498</v>
      </c>
      <c r="F342" s="85" t="s">
        <v>1499</v>
      </c>
      <c r="G342" s="70" t="s">
        <v>1500</v>
      </c>
      <c r="H342" s="70" t="s">
        <v>1501</v>
      </c>
      <c r="I342" s="71" t="s">
        <v>1496</v>
      </c>
      <c r="J342" s="71">
        <v>2</v>
      </c>
      <c r="K342" s="72">
        <v>43040</v>
      </c>
      <c r="L342" s="35">
        <v>43252</v>
      </c>
      <c r="M342" s="15">
        <f t="shared" si="5"/>
        <v>6148.2857142857147</v>
      </c>
      <c r="N342" s="143">
        <v>2</v>
      </c>
      <c r="O342" s="167" t="s">
        <v>1502</v>
      </c>
    </row>
    <row r="343" spans="3:255" ht="324.60000000000002" thickBot="1" x14ac:dyDescent="0.35">
      <c r="C343" s="2" t="s">
        <v>27</v>
      </c>
      <c r="D343" s="55" t="s">
        <v>1503</v>
      </c>
      <c r="E343" s="64" t="s">
        <v>1504</v>
      </c>
      <c r="F343" s="86" t="s">
        <v>1505</v>
      </c>
      <c r="G343" s="16" t="s">
        <v>1506</v>
      </c>
      <c r="H343" s="16" t="s">
        <v>1507</v>
      </c>
      <c r="I343" s="30" t="s">
        <v>1508</v>
      </c>
      <c r="J343" s="30">
        <v>2</v>
      </c>
      <c r="K343" s="57">
        <v>43040</v>
      </c>
      <c r="L343" s="35">
        <v>43465</v>
      </c>
      <c r="M343" s="15">
        <f t="shared" si="5"/>
        <v>6148.2857142857147</v>
      </c>
      <c r="N343" s="144">
        <v>2</v>
      </c>
      <c r="O343" s="169" t="s">
        <v>1509</v>
      </c>
    </row>
    <row r="344" spans="3:255" ht="389.4" thickBot="1" x14ac:dyDescent="0.35">
      <c r="C344" s="2" t="s">
        <v>27</v>
      </c>
      <c r="D344" s="55" t="s">
        <v>1510</v>
      </c>
      <c r="E344" s="64" t="s">
        <v>1511</v>
      </c>
      <c r="F344" s="86" t="s">
        <v>1512</v>
      </c>
      <c r="G344" s="16" t="s">
        <v>1513</v>
      </c>
      <c r="H344" s="16" t="s">
        <v>1514</v>
      </c>
      <c r="I344" s="30" t="s">
        <v>1496</v>
      </c>
      <c r="J344" s="30">
        <v>2</v>
      </c>
      <c r="K344" s="57">
        <v>43040</v>
      </c>
      <c r="L344" s="35">
        <v>43465</v>
      </c>
      <c r="M344" s="15">
        <f t="shared" si="5"/>
        <v>6148.2857142857147</v>
      </c>
      <c r="N344" s="144">
        <v>2</v>
      </c>
      <c r="O344" s="169" t="s">
        <v>1515</v>
      </c>
    </row>
    <row r="345" spans="3:255" s="174" customFormat="1" ht="389.4" thickBot="1" x14ac:dyDescent="0.35">
      <c r="C345" s="173" t="s">
        <v>27</v>
      </c>
      <c r="D345" s="88" t="s">
        <v>1516</v>
      </c>
      <c r="E345" s="227" t="s">
        <v>1517</v>
      </c>
      <c r="F345" s="228" t="s">
        <v>1518</v>
      </c>
      <c r="G345" s="221" t="s">
        <v>1519</v>
      </c>
      <c r="H345" s="221" t="s">
        <v>1520</v>
      </c>
      <c r="I345" s="229" t="s">
        <v>1521</v>
      </c>
      <c r="J345" s="229">
        <v>4</v>
      </c>
      <c r="K345" s="92">
        <v>43040</v>
      </c>
      <c r="L345" s="93">
        <v>43830</v>
      </c>
      <c r="M345" s="28">
        <f t="shared" si="5"/>
        <v>6148</v>
      </c>
      <c r="N345" s="147"/>
      <c r="O345" s="230" t="s">
        <v>1522</v>
      </c>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3:255" s="174" customFormat="1" ht="357" thickBot="1" x14ac:dyDescent="0.35">
      <c r="C346" s="173" t="s">
        <v>27</v>
      </c>
      <c r="D346" s="88" t="s">
        <v>1523</v>
      </c>
      <c r="E346" s="227" t="s">
        <v>1524</v>
      </c>
      <c r="F346" s="228" t="s">
        <v>1525</v>
      </c>
      <c r="G346" s="221" t="s">
        <v>1526</v>
      </c>
      <c r="H346" s="221" t="s">
        <v>1527</v>
      </c>
      <c r="I346" s="229" t="s">
        <v>1496</v>
      </c>
      <c r="J346" s="229">
        <v>5</v>
      </c>
      <c r="K346" s="92">
        <v>43040</v>
      </c>
      <c r="L346" s="93">
        <v>43830</v>
      </c>
      <c r="M346" s="28">
        <f t="shared" si="5"/>
        <v>6147.8571428571431</v>
      </c>
      <c r="N346" s="147"/>
      <c r="O346" s="230" t="s">
        <v>1528</v>
      </c>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3:255" ht="340.8" thickBot="1" x14ac:dyDescent="0.35">
      <c r="C347" s="2" t="s">
        <v>27</v>
      </c>
      <c r="D347" s="55" t="s">
        <v>1529</v>
      </c>
      <c r="E347" s="68" t="s">
        <v>2379</v>
      </c>
      <c r="F347" s="76" t="s">
        <v>1530</v>
      </c>
      <c r="G347" s="70" t="s">
        <v>1531</v>
      </c>
      <c r="H347" s="70" t="s">
        <v>1532</v>
      </c>
      <c r="I347" s="71" t="s">
        <v>716</v>
      </c>
      <c r="J347" s="71">
        <v>3</v>
      </c>
      <c r="K347" s="72">
        <v>43040</v>
      </c>
      <c r="L347" s="35">
        <v>43252</v>
      </c>
      <c r="M347" s="15">
        <f t="shared" si="5"/>
        <v>6148.1428571428569</v>
      </c>
      <c r="N347" s="143">
        <v>3</v>
      </c>
      <c r="O347" s="167" t="s">
        <v>1533</v>
      </c>
    </row>
    <row r="348" spans="3:255" s="174" customFormat="1" ht="324.60000000000002" thickBot="1" x14ac:dyDescent="0.35">
      <c r="C348" s="173" t="s">
        <v>27</v>
      </c>
      <c r="D348" s="88" t="s">
        <v>1534</v>
      </c>
      <c r="E348" s="227" t="s">
        <v>1535</v>
      </c>
      <c r="F348" s="228" t="s">
        <v>1536</v>
      </c>
      <c r="G348" s="221" t="s">
        <v>1537</v>
      </c>
      <c r="H348" s="221" t="s">
        <v>1538</v>
      </c>
      <c r="I348" s="229" t="s">
        <v>1496</v>
      </c>
      <c r="J348" s="229">
        <v>5</v>
      </c>
      <c r="K348" s="92">
        <v>43040</v>
      </c>
      <c r="L348" s="93">
        <v>43830</v>
      </c>
      <c r="M348" s="28">
        <f t="shared" si="5"/>
        <v>6147.8571428571431</v>
      </c>
      <c r="N348" s="147"/>
      <c r="O348" s="230" t="s">
        <v>1539</v>
      </c>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3:255" ht="340.8" thickBot="1" x14ac:dyDescent="0.35">
      <c r="C349" s="2" t="s">
        <v>27</v>
      </c>
      <c r="D349" s="55" t="s">
        <v>1540</v>
      </c>
      <c r="E349" s="41" t="s">
        <v>1541</v>
      </c>
      <c r="F349" s="76" t="s">
        <v>1542</v>
      </c>
      <c r="G349" s="70" t="s">
        <v>1543</v>
      </c>
      <c r="H349" s="70" t="s">
        <v>1544</v>
      </c>
      <c r="I349" s="71" t="s">
        <v>1545</v>
      </c>
      <c r="J349" s="71">
        <v>5</v>
      </c>
      <c r="K349" s="72">
        <v>43040</v>
      </c>
      <c r="L349" s="35">
        <v>43054</v>
      </c>
      <c r="M349" s="15">
        <f t="shared" si="5"/>
        <v>6147.8571428571431</v>
      </c>
      <c r="N349" s="143">
        <v>5</v>
      </c>
      <c r="O349" s="164" t="s">
        <v>1546</v>
      </c>
    </row>
    <row r="350" spans="3:255" ht="357" thickBot="1" x14ac:dyDescent="0.35">
      <c r="C350" s="2" t="s">
        <v>27</v>
      </c>
      <c r="D350" s="55" t="s">
        <v>1547</v>
      </c>
      <c r="E350" s="6" t="s">
        <v>2338</v>
      </c>
      <c r="F350" s="87" t="s">
        <v>1548</v>
      </c>
      <c r="G350" s="5" t="s">
        <v>1549</v>
      </c>
      <c r="H350" s="16" t="s">
        <v>1550</v>
      </c>
      <c r="I350" s="30" t="s">
        <v>1551</v>
      </c>
      <c r="J350" s="30">
        <v>2</v>
      </c>
      <c r="K350" s="57">
        <v>43040</v>
      </c>
      <c r="L350" s="35">
        <v>43434</v>
      </c>
      <c r="M350" s="15">
        <f t="shared" si="5"/>
        <v>6148.2857142857147</v>
      </c>
      <c r="N350" s="144">
        <v>2</v>
      </c>
      <c r="O350" s="164" t="s">
        <v>1552</v>
      </c>
    </row>
    <row r="351" spans="3:255" ht="389.4" thickBot="1" x14ac:dyDescent="0.35">
      <c r="C351" s="2" t="s">
        <v>27</v>
      </c>
      <c r="D351" s="55" t="s">
        <v>1553</v>
      </c>
      <c r="E351" s="6" t="s">
        <v>1554</v>
      </c>
      <c r="F351" s="6" t="s">
        <v>1555</v>
      </c>
      <c r="G351" s="16" t="s">
        <v>1556</v>
      </c>
      <c r="H351" s="16" t="s">
        <v>1557</v>
      </c>
      <c r="I351" s="30" t="s">
        <v>1558</v>
      </c>
      <c r="J351" s="30">
        <v>15</v>
      </c>
      <c r="K351" s="57">
        <v>43040</v>
      </c>
      <c r="L351" s="35">
        <v>43465</v>
      </c>
      <c r="M351" s="15">
        <f t="shared" si="5"/>
        <v>6146.4285714285716</v>
      </c>
      <c r="N351" s="144">
        <v>15</v>
      </c>
      <c r="O351" s="167" t="s">
        <v>1559</v>
      </c>
    </row>
    <row r="352" spans="3:255" s="174" customFormat="1" ht="409.6" thickBot="1" x14ac:dyDescent="0.35">
      <c r="C352" s="173" t="s">
        <v>27</v>
      </c>
      <c r="D352" s="88" t="s">
        <v>1560</v>
      </c>
      <c r="E352" s="89" t="s">
        <v>1561</v>
      </c>
      <c r="F352" s="225" t="s">
        <v>1562</v>
      </c>
      <c r="G352" s="89" t="s">
        <v>1563</v>
      </c>
      <c r="H352" s="89" t="s">
        <v>1564</v>
      </c>
      <c r="I352" s="90" t="s">
        <v>1565</v>
      </c>
      <c r="J352" s="90">
        <v>6</v>
      </c>
      <c r="K352" s="92">
        <v>43040</v>
      </c>
      <c r="L352" s="93">
        <v>43770</v>
      </c>
      <c r="M352" s="28">
        <f t="shared" si="5"/>
        <v>6147.7142857142853</v>
      </c>
      <c r="N352" s="147"/>
      <c r="O352" s="158" t="s">
        <v>2387</v>
      </c>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3:255" ht="308.39999999999998" thickBot="1" x14ac:dyDescent="0.35">
      <c r="C353" s="2" t="s">
        <v>27</v>
      </c>
      <c r="D353" s="55" t="s">
        <v>1566</v>
      </c>
      <c r="E353" s="64" t="s">
        <v>2339</v>
      </c>
      <c r="F353" s="67" t="s">
        <v>1567</v>
      </c>
      <c r="G353" s="16" t="s">
        <v>1568</v>
      </c>
      <c r="H353" s="16" t="s">
        <v>1569</v>
      </c>
      <c r="I353" s="30" t="s">
        <v>1570</v>
      </c>
      <c r="J353" s="30">
        <v>3</v>
      </c>
      <c r="K353" s="83">
        <v>43040</v>
      </c>
      <c r="L353" s="35">
        <v>43465</v>
      </c>
      <c r="M353" s="15">
        <f t="shared" si="5"/>
        <v>6148.1428571428569</v>
      </c>
      <c r="N353" s="144">
        <v>3</v>
      </c>
      <c r="O353" s="170" t="s">
        <v>1571</v>
      </c>
    </row>
    <row r="354" spans="3:255" ht="357" thickBot="1" x14ac:dyDescent="0.35">
      <c r="C354" s="2" t="s">
        <v>27</v>
      </c>
      <c r="D354" s="55" t="s">
        <v>1572</v>
      </c>
      <c r="E354" s="6" t="s">
        <v>1573</v>
      </c>
      <c r="F354" s="87" t="s">
        <v>1574</v>
      </c>
      <c r="G354" s="5" t="s">
        <v>1575</v>
      </c>
      <c r="H354" s="16" t="s">
        <v>1576</v>
      </c>
      <c r="I354" s="30" t="s">
        <v>1577</v>
      </c>
      <c r="J354" s="30">
        <v>1</v>
      </c>
      <c r="K354" s="57">
        <v>43040</v>
      </c>
      <c r="L354" s="35">
        <v>43465</v>
      </c>
      <c r="M354" s="15">
        <f t="shared" si="5"/>
        <v>6148.4285714285716</v>
      </c>
      <c r="N354" s="144">
        <v>1</v>
      </c>
      <c r="O354" s="156" t="s">
        <v>1578</v>
      </c>
    </row>
    <row r="355" spans="3:255" s="174" customFormat="1" ht="276" thickBot="1" x14ac:dyDescent="0.35">
      <c r="C355" s="173" t="s">
        <v>27</v>
      </c>
      <c r="D355" s="88" t="s">
        <v>1579</v>
      </c>
      <c r="E355" s="89" t="s">
        <v>2380</v>
      </c>
      <c r="F355" s="89" t="s">
        <v>1580</v>
      </c>
      <c r="G355" s="89" t="s">
        <v>1581</v>
      </c>
      <c r="H355" s="89" t="s">
        <v>1582</v>
      </c>
      <c r="I355" s="90" t="s">
        <v>1583</v>
      </c>
      <c r="J355" s="91">
        <v>5</v>
      </c>
      <c r="K355" s="92">
        <v>43040</v>
      </c>
      <c r="L355" s="93">
        <v>43799</v>
      </c>
      <c r="M355" s="28">
        <f t="shared" si="5"/>
        <v>6147.8571428571431</v>
      </c>
      <c r="N355" s="147"/>
      <c r="O355" s="158" t="s">
        <v>1584</v>
      </c>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3:255" ht="243.6" thickBot="1" x14ac:dyDescent="0.35">
      <c r="C356" s="2" t="s">
        <v>27</v>
      </c>
      <c r="D356" s="55" t="s">
        <v>1579</v>
      </c>
      <c r="E356" s="41" t="s">
        <v>2340</v>
      </c>
      <c r="F356" s="41" t="s">
        <v>1585</v>
      </c>
      <c r="G356" s="41" t="s">
        <v>1586</v>
      </c>
      <c r="H356" s="41" t="s">
        <v>1587</v>
      </c>
      <c r="I356" s="73" t="s">
        <v>1588</v>
      </c>
      <c r="J356" s="73">
        <v>1</v>
      </c>
      <c r="K356" s="72">
        <v>43101</v>
      </c>
      <c r="L356" s="35">
        <v>43189</v>
      </c>
      <c r="M356" s="15">
        <f t="shared" si="5"/>
        <v>6157.1428571428569</v>
      </c>
      <c r="N356" s="143">
        <v>1</v>
      </c>
      <c r="O356" s="164" t="s">
        <v>1589</v>
      </c>
    </row>
    <row r="357" spans="3:255" ht="195" thickBot="1" x14ac:dyDescent="0.35">
      <c r="C357" s="2" t="s">
        <v>27</v>
      </c>
      <c r="D357" s="55" t="s">
        <v>1590</v>
      </c>
      <c r="E357" s="41" t="s">
        <v>1591</v>
      </c>
      <c r="F357" s="41" t="s">
        <v>1592</v>
      </c>
      <c r="G357" s="41" t="s">
        <v>1593</v>
      </c>
      <c r="H357" s="41" t="s">
        <v>1594</v>
      </c>
      <c r="I357" s="44" t="s">
        <v>1595</v>
      </c>
      <c r="J357" s="44">
        <v>3</v>
      </c>
      <c r="K357" s="78">
        <v>42752</v>
      </c>
      <c r="L357" s="35">
        <v>43069</v>
      </c>
      <c r="M357" s="15">
        <f t="shared" si="5"/>
        <v>6107</v>
      </c>
      <c r="N357" s="148">
        <v>3</v>
      </c>
      <c r="O357" s="156" t="s">
        <v>1596</v>
      </c>
    </row>
    <row r="358" spans="3:255" ht="259.8" thickBot="1" x14ac:dyDescent="0.35">
      <c r="C358" s="2" t="s">
        <v>27</v>
      </c>
      <c r="D358" s="55" t="s">
        <v>1597</v>
      </c>
      <c r="E358" s="94" t="s">
        <v>1598</v>
      </c>
      <c r="F358" s="69" t="s">
        <v>1599</v>
      </c>
      <c r="G358" s="70" t="s">
        <v>1600</v>
      </c>
      <c r="H358" s="70" t="s">
        <v>1601</v>
      </c>
      <c r="I358" s="71" t="s">
        <v>1602</v>
      </c>
      <c r="J358" s="95">
        <v>1</v>
      </c>
      <c r="K358" s="96">
        <v>42795</v>
      </c>
      <c r="L358" s="59">
        <v>43069</v>
      </c>
      <c r="M358" s="10">
        <f t="shared" si="5"/>
        <v>6113.4285714285716</v>
      </c>
      <c r="N358" s="149">
        <v>1</v>
      </c>
      <c r="O358" s="156" t="s">
        <v>1603</v>
      </c>
    </row>
    <row r="359" spans="3:255" ht="259.8" thickBot="1" x14ac:dyDescent="0.35">
      <c r="C359" s="2" t="s">
        <v>27</v>
      </c>
      <c r="D359" s="12" t="s">
        <v>1604</v>
      </c>
      <c r="E359" s="64" t="s">
        <v>1605</v>
      </c>
      <c r="F359" s="65" t="s">
        <v>1606</v>
      </c>
      <c r="G359" s="16" t="s">
        <v>1607</v>
      </c>
      <c r="H359" s="16" t="s">
        <v>1608</v>
      </c>
      <c r="I359" s="12" t="s">
        <v>1608</v>
      </c>
      <c r="J359" s="97">
        <v>1</v>
      </c>
      <c r="K359" s="98">
        <v>43009</v>
      </c>
      <c r="L359" s="35">
        <v>43404</v>
      </c>
      <c r="M359" s="99">
        <f>+(L359-K359)/7</f>
        <v>56.428571428571431</v>
      </c>
      <c r="N359" s="150">
        <v>1</v>
      </c>
      <c r="O359" s="156" t="s">
        <v>1609</v>
      </c>
    </row>
    <row r="360" spans="3:255" ht="340.8" thickBot="1" x14ac:dyDescent="0.35">
      <c r="C360" s="2" t="s">
        <v>27</v>
      </c>
      <c r="D360" s="12" t="s">
        <v>1610</v>
      </c>
      <c r="E360" s="66" t="s">
        <v>1611</v>
      </c>
      <c r="F360" s="65" t="s">
        <v>1612</v>
      </c>
      <c r="G360" s="16" t="s">
        <v>1613</v>
      </c>
      <c r="H360" s="16" t="s">
        <v>1614</v>
      </c>
      <c r="I360" s="30" t="s">
        <v>32</v>
      </c>
      <c r="J360" s="30">
        <v>1</v>
      </c>
      <c r="K360" s="57">
        <v>43009</v>
      </c>
      <c r="L360" s="35">
        <v>43131</v>
      </c>
      <c r="M360" s="15">
        <f t="shared" si="5"/>
        <v>6144</v>
      </c>
      <c r="N360" s="135">
        <v>1</v>
      </c>
      <c r="O360" s="156" t="s">
        <v>1615</v>
      </c>
    </row>
    <row r="361" spans="3:255" ht="389.4" thickBot="1" x14ac:dyDescent="0.35">
      <c r="C361" s="2" t="s">
        <v>27</v>
      </c>
      <c r="D361" s="7" t="s">
        <v>1616</v>
      </c>
      <c r="E361" s="66" t="s">
        <v>1617</v>
      </c>
      <c r="F361" s="67" t="s">
        <v>1618</v>
      </c>
      <c r="G361" s="16" t="s">
        <v>1619</v>
      </c>
      <c r="H361" s="16" t="s">
        <v>1620</v>
      </c>
      <c r="I361" s="30" t="s">
        <v>1621</v>
      </c>
      <c r="J361" s="30">
        <v>2</v>
      </c>
      <c r="K361" s="57">
        <v>43009</v>
      </c>
      <c r="L361" s="35">
        <v>43343</v>
      </c>
      <c r="M361" s="15">
        <f t="shared" si="5"/>
        <v>6143.8571428571431</v>
      </c>
      <c r="N361" s="135">
        <v>2</v>
      </c>
      <c r="O361" s="156" t="s">
        <v>1622</v>
      </c>
    </row>
    <row r="362" spans="3:255" s="174" customFormat="1" ht="292.2" thickBot="1" x14ac:dyDescent="0.35">
      <c r="C362" s="173" t="s">
        <v>27</v>
      </c>
      <c r="D362" s="232" t="s">
        <v>1623</v>
      </c>
      <c r="E362" s="233" t="s">
        <v>1624</v>
      </c>
      <c r="F362" s="233" t="s">
        <v>1625</v>
      </c>
      <c r="G362" s="233" t="s">
        <v>1626</v>
      </c>
      <c r="H362" s="233" t="s">
        <v>1627</v>
      </c>
      <c r="I362" s="234" t="s">
        <v>1628</v>
      </c>
      <c r="J362" s="235">
        <v>2</v>
      </c>
      <c r="K362" s="236">
        <v>43154</v>
      </c>
      <c r="L362" s="93">
        <v>43830</v>
      </c>
      <c r="M362" s="237">
        <f t="shared" si="5"/>
        <v>6164.5714285714284</v>
      </c>
      <c r="N362" s="238"/>
      <c r="O362" s="158" t="s">
        <v>1629</v>
      </c>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3:255" s="174" customFormat="1" ht="292.2" thickBot="1" x14ac:dyDescent="0.35">
      <c r="C363" s="173" t="s">
        <v>27</v>
      </c>
      <c r="D363" s="233" t="s">
        <v>1630</v>
      </c>
      <c r="E363" s="233" t="s">
        <v>1624</v>
      </c>
      <c r="F363" s="233" t="s">
        <v>1625</v>
      </c>
      <c r="G363" s="233" t="s">
        <v>1626</v>
      </c>
      <c r="H363" s="233" t="s">
        <v>1631</v>
      </c>
      <c r="I363" s="234" t="s">
        <v>1632</v>
      </c>
      <c r="J363" s="235">
        <v>1</v>
      </c>
      <c r="K363" s="236">
        <v>43154</v>
      </c>
      <c r="L363" s="93">
        <v>43830</v>
      </c>
      <c r="M363" s="237">
        <f t="shared" si="5"/>
        <v>6164.7142857142853</v>
      </c>
      <c r="N363" s="238"/>
      <c r="O363" s="158" t="s">
        <v>1629</v>
      </c>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3:255" s="174" customFormat="1" ht="292.2" thickBot="1" x14ac:dyDescent="0.35">
      <c r="C364" s="173" t="s">
        <v>27</v>
      </c>
      <c r="D364" s="233" t="s">
        <v>1623</v>
      </c>
      <c r="E364" s="233" t="s">
        <v>1624</v>
      </c>
      <c r="F364" s="233" t="s">
        <v>1625</v>
      </c>
      <c r="G364" s="233" t="s">
        <v>1626</v>
      </c>
      <c r="H364" s="233" t="s">
        <v>1633</v>
      </c>
      <c r="I364" s="234" t="s">
        <v>1634</v>
      </c>
      <c r="J364" s="235">
        <v>1</v>
      </c>
      <c r="K364" s="236">
        <v>43154</v>
      </c>
      <c r="L364" s="93">
        <v>43830</v>
      </c>
      <c r="M364" s="237">
        <f t="shared" si="5"/>
        <v>6164.7142857142853</v>
      </c>
      <c r="N364" s="239"/>
      <c r="O364" s="158" t="s">
        <v>1629</v>
      </c>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3:255" ht="292.2" thickBot="1" x14ac:dyDescent="0.35">
      <c r="C365" s="203" t="s">
        <v>27</v>
      </c>
      <c r="D365" s="197" t="s">
        <v>1623</v>
      </c>
      <c r="E365" s="197" t="s">
        <v>1624</v>
      </c>
      <c r="F365" s="197" t="s">
        <v>1625</v>
      </c>
      <c r="G365" s="197" t="s">
        <v>1635</v>
      </c>
      <c r="H365" s="197" t="s">
        <v>1636</v>
      </c>
      <c r="I365" s="198" t="s">
        <v>1637</v>
      </c>
      <c r="J365" s="199">
        <v>1</v>
      </c>
      <c r="K365" s="102">
        <v>43154</v>
      </c>
      <c r="L365" s="200">
        <v>43465</v>
      </c>
      <c r="M365" s="201">
        <f t="shared" si="5"/>
        <v>6164.7142857142853</v>
      </c>
      <c r="N365" s="202">
        <v>1</v>
      </c>
      <c r="O365" s="192" t="s">
        <v>1638</v>
      </c>
    </row>
    <row r="366" spans="3:255" s="174" customFormat="1" ht="357" thickBot="1" x14ac:dyDescent="0.35">
      <c r="C366" s="173" t="s">
        <v>27</v>
      </c>
      <c r="D366" s="233" t="s">
        <v>1639</v>
      </c>
      <c r="E366" s="233" t="s">
        <v>1640</v>
      </c>
      <c r="F366" s="233" t="s">
        <v>1641</v>
      </c>
      <c r="G366" s="233" t="s">
        <v>1626</v>
      </c>
      <c r="H366" s="233" t="s">
        <v>1627</v>
      </c>
      <c r="I366" s="234" t="s">
        <v>1628</v>
      </c>
      <c r="J366" s="235">
        <v>2</v>
      </c>
      <c r="K366" s="236">
        <v>43154</v>
      </c>
      <c r="L366" s="93">
        <v>43830</v>
      </c>
      <c r="M366" s="237">
        <f t="shared" si="5"/>
        <v>6164.5714285714284</v>
      </c>
      <c r="N366" s="239"/>
      <c r="O366" s="158" t="s">
        <v>1642</v>
      </c>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3:255" s="174" customFormat="1" ht="357" thickBot="1" x14ac:dyDescent="0.35">
      <c r="C367" s="173" t="s">
        <v>27</v>
      </c>
      <c r="D367" s="233" t="s">
        <v>1643</v>
      </c>
      <c r="E367" s="233" t="s">
        <v>1640</v>
      </c>
      <c r="F367" s="233" t="s">
        <v>1641</v>
      </c>
      <c r="G367" s="233" t="s">
        <v>1626</v>
      </c>
      <c r="H367" s="233" t="s">
        <v>1631</v>
      </c>
      <c r="I367" s="234" t="s">
        <v>2407</v>
      </c>
      <c r="J367" s="235">
        <v>1</v>
      </c>
      <c r="K367" s="236">
        <v>43154</v>
      </c>
      <c r="L367" s="93">
        <v>43830</v>
      </c>
      <c r="M367" s="237">
        <f t="shared" si="5"/>
        <v>6164.7142857142853</v>
      </c>
      <c r="N367" s="239"/>
      <c r="O367" s="158" t="s">
        <v>1642</v>
      </c>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3:255" s="174" customFormat="1" ht="357" thickBot="1" x14ac:dyDescent="0.35">
      <c r="C368" s="173" t="s">
        <v>27</v>
      </c>
      <c r="D368" s="233" t="s">
        <v>1643</v>
      </c>
      <c r="E368" s="233" t="s">
        <v>1640</v>
      </c>
      <c r="F368" s="233" t="s">
        <v>1641</v>
      </c>
      <c r="G368" s="233" t="s">
        <v>1626</v>
      </c>
      <c r="H368" s="233" t="s">
        <v>1633</v>
      </c>
      <c r="I368" s="234" t="s">
        <v>1634</v>
      </c>
      <c r="J368" s="235">
        <v>1</v>
      </c>
      <c r="K368" s="236">
        <v>43154</v>
      </c>
      <c r="L368" s="93">
        <v>43830</v>
      </c>
      <c r="M368" s="237">
        <f t="shared" si="5"/>
        <v>6164.7142857142853</v>
      </c>
      <c r="N368" s="239"/>
      <c r="O368" s="158" t="s">
        <v>1642</v>
      </c>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3:255" ht="357" thickBot="1" x14ac:dyDescent="0.35">
      <c r="C369" s="203" t="s">
        <v>27</v>
      </c>
      <c r="D369" s="82" t="s">
        <v>1639</v>
      </c>
      <c r="E369" s="82" t="s">
        <v>1640</v>
      </c>
      <c r="F369" s="82" t="s">
        <v>1641</v>
      </c>
      <c r="G369" s="82" t="s">
        <v>1635</v>
      </c>
      <c r="H369" s="82" t="s">
        <v>1636</v>
      </c>
      <c r="I369" s="100" t="s">
        <v>1637</v>
      </c>
      <c r="J369" s="101">
        <v>1</v>
      </c>
      <c r="K369" s="102">
        <v>43154</v>
      </c>
      <c r="L369" s="103">
        <v>43465</v>
      </c>
      <c r="M369" s="104">
        <f t="shared" si="5"/>
        <v>6164.7142857142853</v>
      </c>
      <c r="N369" s="151">
        <v>1</v>
      </c>
      <c r="O369" s="164" t="s">
        <v>1638</v>
      </c>
    </row>
    <row r="370" spans="3:255" ht="259.8" thickBot="1" x14ac:dyDescent="0.35">
      <c r="C370" s="203" t="s">
        <v>27</v>
      </c>
      <c r="D370" s="82" t="s">
        <v>1644</v>
      </c>
      <c r="E370" s="82" t="s">
        <v>1645</v>
      </c>
      <c r="F370" s="82" t="s">
        <v>1646</v>
      </c>
      <c r="G370" s="82" t="s">
        <v>1647</v>
      </c>
      <c r="H370" s="82" t="s">
        <v>1648</v>
      </c>
      <c r="I370" s="100" t="s">
        <v>1632</v>
      </c>
      <c r="J370" s="101">
        <v>1</v>
      </c>
      <c r="K370" s="102">
        <v>43154</v>
      </c>
      <c r="L370" s="103">
        <v>43465</v>
      </c>
      <c r="M370" s="104">
        <f t="shared" si="5"/>
        <v>6164.7142857142853</v>
      </c>
      <c r="N370" s="151">
        <v>1</v>
      </c>
      <c r="O370" s="164" t="s">
        <v>1649</v>
      </c>
    </row>
    <row r="371" spans="3:255" ht="259.8" thickBot="1" x14ac:dyDescent="0.35">
      <c r="C371" s="203" t="s">
        <v>27</v>
      </c>
      <c r="D371" s="82" t="s">
        <v>1644</v>
      </c>
      <c r="E371" s="82" t="s">
        <v>1645</v>
      </c>
      <c r="F371" s="82" t="s">
        <v>1646</v>
      </c>
      <c r="G371" s="82" t="s">
        <v>1647</v>
      </c>
      <c r="H371" s="82" t="s">
        <v>1650</v>
      </c>
      <c r="I371" s="100" t="s">
        <v>1634</v>
      </c>
      <c r="J371" s="101">
        <v>1</v>
      </c>
      <c r="K371" s="102">
        <v>43154</v>
      </c>
      <c r="L371" s="103">
        <v>43465</v>
      </c>
      <c r="M371" s="104">
        <f t="shared" si="5"/>
        <v>6164.7142857142853</v>
      </c>
      <c r="N371" s="151">
        <v>1</v>
      </c>
      <c r="O371" s="164" t="s">
        <v>1649</v>
      </c>
    </row>
    <row r="372" spans="3:255" ht="292.2" thickBot="1" x14ac:dyDescent="0.35">
      <c r="C372" s="203" t="s">
        <v>27</v>
      </c>
      <c r="D372" s="82" t="s">
        <v>1644</v>
      </c>
      <c r="E372" s="82" t="s">
        <v>1645</v>
      </c>
      <c r="F372" s="82" t="s">
        <v>1646</v>
      </c>
      <c r="G372" s="82" t="s">
        <v>1635</v>
      </c>
      <c r="H372" s="82" t="s">
        <v>1636</v>
      </c>
      <c r="I372" s="100" t="s">
        <v>1637</v>
      </c>
      <c r="J372" s="101">
        <v>1</v>
      </c>
      <c r="K372" s="102">
        <v>43154</v>
      </c>
      <c r="L372" s="103">
        <v>43465</v>
      </c>
      <c r="M372" s="104">
        <f t="shared" si="5"/>
        <v>6164.7142857142853</v>
      </c>
      <c r="N372" s="151">
        <v>1</v>
      </c>
      <c r="O372" s="164" t="s">
        <v>1651</v>
      </c>
    </row>
    <row r="373" spans="3:255" ht="308.39999999999998" thickBot="1" x14ac:dyDescent="0.35">
      <c r="C373" s="203" t="s">
        <v>27</v>
      </c>
      <c r="D373" s="82" t="s">
        <v>1652</v>
      </c>
      <c r="E373" s="82" t="s">
        <v>1653</v>
      </c>
      <c r="F373" s="82" t="s">
        <v>1654</v>
      </c>
      <c r="G373" s="82" t="s">
        <v>1647</v>
      </c>
      <c r="H373" s="82" t="s">
        <v>1655</v>
      </c>
      <c r="I373" s="100" t="s">
        <v>1632</v>
      </c>
      <c r="J373" s="101">
        <v>1</v>
      </c>
      <c r="K373" s="102">
        <v>43154</v>
      </c>
      <c r="L373" s="103">
        <v>43465</v>
      </c>
      <c r="M373" s="104">
        <f t="shared" si="5"/>
        <v>6164.7142857142853</v>
      </c>
      <c r="N373" s="151">
        <v>1</v>
      </c>
      <c r="O373" s="164" t="s">
        <v>1656</v>
      </c>
    </row>
    <row r="374" spans="3:255" ht="308.39999999999998" thickBot="1" x14ac:dyDescent="0.35">
      <c r="C374" s="203" t="s">
        <v>27</v>
      </c>
      <c r="D374" s="82" t="s">
        <v>1652</v>
      </c>
      <c r="E374" s="82" t="s">
        <v>1653</v>
      </c>
      <c r="F374" s="82" t="s">
        <v>1654</v>
      </c>
      <c r="G374" s="82" t="s">
        <v>1647</v>
      </c>
      <c r="H374" s="82" t="s">
        <v>1650</v>
      </c>
      <c r="I374" s="100" t="s">
        <v>1634</v>
      </c>
      <c r="J374" s="105">
        <v>1</v>
      </c>
      <c r="K374" s="106">
        <v>43154</v>
      </c>
      <c r="L374" s="35">
        <v>43465</v>
      </c>
      <c r="M374" s="107">
        <f t="shared" si="5"/>
        <v>6164.7142857142853</v>
      </c>
      <c r="N374" s="131">
        <v>1</v>
      </c>
      <c r="O374" s="156" t="s">
        <v>1656</v>
      </c>
    </row>
    <row r="375" spans="3:255" ht="308.39999999999998" thickBot="1" x14ac:dyDescent="0.35">
      <c r="C375" s="203" t="s">
        <v>27</v>
      </c>
      <c r="D375" s="82" t="s">
        <v>1652</v>
      </c>
      <c r="E375" s="82" t="s">
        <v>1653</v>
      </c>
      <c r="F375" s="82" t="s">
        <v>1654</v>
      </c>
      <c r="G375" s="82" t="s">
        <v>1635</v>
      </c>
      <c r="H375" s="82" t="s">
        <v>1636</v>
      </c>
      <c r="I375" s="100" t="s">
        <v>1637</v>
      </c>
      <c r="J375" s="105">
        <v>1</v>
      </c>
      <c r="K375" s="106">
        <v>43154</v>
      </c>
      <c r="L375" s="35">
        <v>43465</v>
      </c>
      <c r="M375" s="107">
        <f t="shared" si="5"/>
        <v>6164.7142857142853</v>
      </c>
      <c r="N375" s="131">
        <v>1</v>
      </c>
      <c r="O375" s="156" t="s">
        <v>1657</v>
      </c>
    </row>
    <row r="376" spans="3:255" ht="243.6" thickBot="1" x14ac:dyDescent="0.35">
      <c r="C376" s="203" t="s">
        <v>27</v>
      </c>
      <c r="D376" s="82" t="s">
        <v>1658</v>
      </c>
      <c r="E376" s="82" t="s">
        <v>2341</v>
      </c>
      <c r="F376" s="82" t="s">
        <v>1659</v>
      </c>
      <c r="G376" s="82" t="s">
        <v>1660</v>
      </c>
      <c r="H376" s="82" t="s">
        <v>1655</v>
      </c>
      <c r="I376" s="100" t="s">
        <v>1632</v>
      </c>
      <c r="J376" s="105">
        <v>1</v>
      </c>
      <c r="K376" s="106">
        <v>43154</v>
      </c>
      <c r="L376" s="35">
        <v>43465</v>
      </c>
      <c r="M376" s="107">
        <f t="shared" si="5"/>
        <v>6164.7142857142853</v>
      </c>
      <c r="N376" s="131">
        <v>1</v>
      </c>
      <c r="O376" s="156" t="s">
        <v>1661</v>
      </c>
    </row>
    <row r="377" spans="3:255" ht="227.4" thickBot="1" x14ac:dyDescent="0.35">
      <c r="C377" s="203" t="s">
        <v>27</v>
      </c>
      <c r="D377" s="82" t="s">
        <v>1658</v>
      </c>
      <c r="E377" s="82" t="s">
        <v>2341</v>
      </c>
      <c r="F377" s="82" t="s">
        <v>1659</v>
      </c>
      <c r="G377" s="82" t="s">
        <v>1660</v>
      </c>
      <c r="H377" s="82" t="s">
        <v>1650</v>
      </c>
      <c r="I377" s="100" t="s">
        <v>1634</v>
      </c>
      <c r="J377" s="105">
        <v>1</v>
      </c>
      <c r="K377" s="106">
        <v>43154</v>
      </c>
      <c r="L377" s="35">
        <v>43465</v>
      </c>
      <c r="M377" s="107">
        <f t="shared" si="5"/>
        <v>6164.7142857142853</v>
      </c>
      <c r="N377" s="131">
        <v>1</v>
      </c>
      <c r="O377" s="156" t="s">
        <v>1662</v>
      </c>
    </row>
    <row r="378" spans="3:255" ht="292.2" thickBot="1" x14ac:dyDescent="0.35">
      <c r="C378" s="203" t="s">
        <v>27</v>
      </c>
      <c r="D378" s="82" t="s">
        <v>1658</v>
      </c>
      <c r="E378" s="82" t="s">
        <v>2341</v>
      </c>
      <c r="F378" s="82" t="s">
        <v>1659</v>
      </c>
      <c r="G378" s="82" t="s">
        <v>1635</v>
      </c>
      <c r="H378" s="82" t="s">
        <v>1636</v>
      </c>
      <c r="I378" s="100" t="s">
        <v>1637</v>
      </c>
      <c r="J378" s="105">
        <v>1</v>
      </c>
      <c r="K378" s="106">
        <v>43154</v>
      </c>
      <c r="L378" s="35">
        <v>43465</v>
      </c>
      <c r="M378" s="107">
        <f t="shared" si="5"/>
        <v>6164.7142857142853</v>
      </c>
      <c r="N378" s="131">
        <v>1</v>
      </c>
      <c r="O378" s="156" t="s">
        <v>1657</v>
      </c>
    </row>
    <row r="379" spans="3:255" ht="259.8" thickBot="1" x14ac:dyDescent="0.35">
      <c r="C379" s="203" t="s">
        <v>27</v>
      </c>
      <c r="D379" s="82" t="s">
        <v>1663</v>
      </c>
      <c r="E379" s="82" t="s">
        <v>1664</v>
      </c>
      <c r="F379" s="82" t="s">
        <v>1665</v>
      </c>
      <c r="G379" s="82" t="s">
        <v>1647</v>
      </c>
      <c r="H379" s="82" t="s">
        <v>1655</v>
      </c>
      <c r="I379" s="100" t="s">
        <v>1632</v>
      </c>
      <c r="J379" s="105">
        <v>1</v>
      </c>
      <c r="K379" s="106">
        <v>43154</v>
      </c>
      <c r="L379" s="35">
        <v>43465</v>
      </c>
      <c r="M379" s="107">
        <f t="shared" si="5"/>
        <v>6164.7142857142853</v>
      </c>
      <c r="N379" s="131">
        <v>1</v>
      </c>
      <c r="O379" s="156" t="s">
        <v>1666</v>
      </c>
    </row>
    <row r="380" spans="3:255" ht="259.8" thickBot="1" x14ac:dyDescent="0.35">
      <c r="C380" s="203" t="s">
        <v>27</v>
      </c>
      <c r="D380" s="82" t="s">
        <v>1663</v>
      </c>
      <c r="E380" s="82" t="s">
        <v>1664</v>
      </c>
      <c r="F380" s="82" t="s">
        <v>1665</v>
      </c>
      <c r="G380" s="82" t="s">
        <v>1647</v>
      </c>
      <c r="H380" s="82" t="s">
        <v>1650</v>
      </c>
      <c r="I380" s="100" t="s">
        <v>1634</v>
      </c>
      <c r="J380" s="105">
        <v>1</v>
      </c>
      <c r="K380" s="106">
        <v>43154</v>
      </c>
      <c r="L380" s="35">
        <v>43465</v>
      </c>
      <c r="M380" s="107">
        <f t="shared" si="5"/>
        <v>6164.7142857142853</v>
      </c>
      <c r="N380" s="131">
        <v>1</v>
      </c>
      <c r="O380" s="156" t="s">
        <v>1666</v>
      </c>
    </row>
    <row r="381" spans="3:255" ht="292.2" thickBot="1" x14ac:dyDescent="0.35">
      <c r="C381" s="203" t="s">
        <v>27</v>
      </c>
      <c r="D381" s="82" t="s">
        <v>1663</v>
      </c>
      <c r="E381" s="82" t="s">
        <v>1664</v>
      </c>
      <c r="F381" s="82" t="s">
        <v>1665</v>
      </c>
      <c r="G381" s="82" t="s">
        <v>1635</v>
      </c>
      <c r="H381" s="82" t="s">
        <v>1636</v>
      </c>
      <c r="I381" s="100" t="s">
        <v>1637</v>
      </c>
      <c r="J381" s="105">
        <v>1</v>
      </c>
      <c r="K381" s="106">
        <v>43154</v>
      </c>
      <c r="L381" s="35">
        <v>43465</v>
      </c>
      <c r="M381" s="107">
        <f t="shared" si="5"/>
        <v>6164.7142857142853</v>
      </c>
      <c r="N381" s="131">
        <v>1</v>
      </c>
      <c r="O381" s="156" t="s">
        <v>1657</v>
      </c>
    </row>
    <row r="382" spans="3:255" s="174" customFormat="1" ht="227.4" thickBot="1" x14ac:dyDescent="0.35">
      <c r="C382" s="173" t="s">
        <v>27</v>
      </c>
      <c r="D382" s="233" t="s">
        <v>1667</v>
      </c>
      <c r="E382" s="233" t="s">
        <v>1668</v>
      </c>
      <c r="F382" s="233" t="s">
        <v>1669</v>
      </c>
      <c r="G382" s="233" t="s">
        <v>1647</v>
      </c>
      <c r="H382" s="233" t="s">
        <v>1648</v>
      </c>
      <c r="I382" s="234" t="s">
        <v>1632</v>
      </c>
      <c r="J382" s="235">
        <v>1</v>
      </c>
      <c r="K382" s="236">
        <v>43154</v>
      </c>
      <c r="L382" s="93">
        <v>43830</v>
      </c>
      <c r="M382" s="237">
        <f t="shared" si="5"/>
        <v>6164.7142857142853</v>
      </c>
      <c r="N382" s="239"/>
      <c r="O382" s="158" t="s">
        <v>1670</v>
      </c>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3:255" s="174" customFormat="1" ht="259.8" thickBot="1" x14ac:dyDescent="0.35">
      <c r="C383" s="173" t="s">
        <v>27</v>
      </c>
      <c r="D383" s="233" t="s">
        <v>1667</v>
      </c>
      <c r="E383" s="233" t="s">
        <v>1668</v>
      </c>
      <c r="F383" s="233" t="s">
        <v>1671</v>
      </c>
      <c r="G383" s="233" t="s">
        <v>1647</v>
      </c>
      <c r="H383" s="233" t="s">
        <v>1650</v>
      </c>
      <c r="I383" s="234" t="s">
        <v>1634</v>
      </c>
      <c r="J383" s="235">
        <v>1</v>
      </c>
      <c r="K383" s="236">
        <v>43154</v>
      </c>
      <c r="L383" s="93">
        <v>43830</v>
      </c>
      <c r="M383" s="237">
        <f t="shared" si="5"/>
        <v>6164.7142857142853</v>
      </c>
      <c r="N383" s="239"/>
      <c r="O383" s="158" t="s">
        <v>1670</v>
      </c>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3:255" ht="292.2" thickBot="1" x14ac:dyDescent="0.35">
      <c r="C384" s="203" t="s">
        <v>27</v>
      </c>
      <c r="D384" s="82" t="s">
        <v>1667</v>
      </c>
      <c r="E384" s="82" t="s">
        <v>1668</v>
      </c>
      <c r="F384" s="82" t="s">
        <v>1671</v>
      </c>
      <c r="G384" s="82" t="s">
        <v>1635</v>
      </c>
      <c r="H384" s="82" t="s">
        <v>1636</v>
      </c>
      <c r="I384" s="100" t="s">
        <v>1637</v>
      </c>
      <c r="J384" s="105">
        <v>1</v>
      </c>
      <c r="K384" s="106">
        <v>43154</v>
      </c>
      <c r="L384" s="35">
        <v>43465</v>
      </c>
      <c r="M384" s="107">
        <f t="shared" si="5"/>
        <v>6164.7142857142853</v>
      </c>
      <c r="N384" s="131">
        <v>1</v>
      </c>
      <c r="O384" s="156" t="s">
        <v>1638</v>
      </c>
    </row>
    <row r="385" spans="3:255" s="174" customFormat="1" ht="276" thickBot="1" x14ac:dyDescent="0.35">
      <c r="C385" s="173" t="s">
        <v>27</v>
      </c>
      <c r="D385" s="233" t="s">
        <v>1672</v>
      </c>
      <c r="E385" s="233" t="s">
        <v>1673</v>
      </c>
      <c r="F385" s="233" t="s">
        <v>1674</v>
      </c>
      <c r="G385" s="233" t="s">
        <v>1626</v>
      </c>
      <c r="H385" s="233" t="s">
        <v>1627</v>
      </c>
      <c r="I385" s="234" t="s">
        <v>1628</v>
      </c>
      <c r="J385" s="235">
        <v>2</v>
      </c>
      <c r="K385" s="236">
        <v>43154</v>
      </c>
      <c r="L385" s="93">
        <v>43830</v>
      </c>
      <c r="M385" s="237">
        <f t="shared" si="5"/>
        <v>6164.5714285714284</v>
      </c>
      <c r="N385" s="239"/>
      <c r="O385" s="158" t="s">
        <v>1675</v>
      </c>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3:255" s="174" customFormat="1" ht="276" thickBot="1" x14ac:dyDescent="0.35">
      <c r="C386" s="173" t="s">
        <v>27</v>
      </c>
      <c r="D386" s="233" t="s">
        <v>1672</v>
      </c>
      <c r="E386" s="233" t="s">
        <v>1673</v>
      </c>
      <c r="F386" s="233" t="s">
        <v>1676</v>
      </c>
      <c r="G386" s="233" t="s">
        <v>1626</v>
      </c>
      <c r="H386" s="233" t="s">
        <v>1631</v>
      </c>
      <c r="I386" s="234" t="s">
        <v>1632</v>
      </c>
      <c r="J386" s="235">
        <v>1</v>
      </c>
      <c r="K386" s="236">
        <v>43154</v>
      </c>
      <c r="L386" s="93">
        <v>43830</v>
      </c>
      <c r="M386" s="237">
        <f t="shared" si="5"/>
        <v>6164.7142857142853</v>
      </c>
      <c r="N386" s="239"/>
      <c r="O386" s="158" t="s">
        <v>1675</v>
      </c>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3:255" ht="292.2" thickBot="1" x14ac:dyDescent="0.35">
      <c r="C387" s="203" t="s">
        <v>27</v>
      </c>
      <c r="D387" s="82" t="s">
        <v>1672</v>
      </c>
      <c r="E387" s="82" t="s">
        <v>1673</v>
      </c>
      <c r="F387" s="82" t="s">
        <v>1676</v>
      </c>
      <c r="G387" s="82" t="s">
        <v>1635</v>
      </c>
      <c r="H387" s="82" t="s">
        <v>1636</v>
      </c>
      <c r="I387" s="100" t="s">
        <v>1637</v>
      </c>
      <c r="J387" s="105">
        <v>1</v>
      </c>
      <c r="K387" s="106">
        <v>43154</v>
      </c>
      <c r="L387" s="35">
        <v>43465</v>
      </c>
      <c r="M387" s="107">
        <f t="shared" si="5"/>
        <v>6164.7142857142853</v>
      </c>
      <c r="N387" s="131">
        <v>1</v>
      </c>
      <c r="O387" s="156" t="s">
        <v>1638</v>
      </c>
    </row>
    <row r="388" spans="3:255" ht="259.8" thickBot="1" x14ac:dyDescent="0.35">
      <c r="C388" s="203" t="s">
        <v>27</v>
      </c>
      <c r="D388" s="82" t="s">
        <v>1677</v>
      </c>
      <c r="E388" s="82" t="s">
        <v>1678</v>
      </c>
      <c r="F388" s="82" t="s">
        <v>1679</v>
      </c>
      <c r="G388" s="82" t="s">
        <v>1680</v>
      </c>
      <c r="H388" s="82" t="s">
        <v>1681</v>
      </c>
      <c r="I388" s="100" t="s">
        <v>1632</v>
      </c>
      <c r="J388" s="105">
        <v>1</v>
      </c>
      <c r="K388" s="106">
        <v>43154</v>
      </c>
      <c r="L388" s="35">
        <v>43465</v>
      </c>
      <c r="M388" s="107">
        <f t="shared" si="5"/>
        <v>6164.7142857142853</v>
      </c>
      <c r="N388" s="131">
        <v>1</v>
      </c>
      <c r="O388" s="156" t="s">
        <v>1682</v>
      </c>
    </row>
    <row r="389" spans="3:255" ht="259.8" thickBot="1" x14ac:dyDescent="0.35">
      <c r="C389" s="203" t="s">
        <v>27</v>
      </c>
      <c r="D389" s="82" t="s">
        <v>1677</v>
      </c>
      <c r="E389" s="82" t="s">
        <v>1678</v>
      </c>
      <c r="F389" s="82" t="s">
        <v>1679</v>
      </c>
      <c r="G389" s="82" t="s">
        <v>1680</v>
      </c>
      <c r="H389" s="82" t="s">
        <v>1650</v>
      </c>
      <c r="I389" s="100" t="s">
        <v>1634</v>
      </c>
      <c r="J389" s="105">
        <v>1</v>
      </c>
      <c r="K389" s="106">
        <v>43154</v>
      </c>
      <c r="L389" s="35">
        <v>43465</v>
      </c>
      <c r="M389" s="107">
        <f t="shared" si="5"/>
        <v>6164.7142857142853</v>
      </c>
      <c r="N389" s="131">
        <v>1</v>
      </c>
      <c r="O389" s="156" t="s">
        <v>1682</v>
      </c>
    </row>
    <row r="390" spans="3:255" ht="292.2" thickBot="1" x14ac:dyDescent="0.35">
      <c r="C390" s="203" t="s">
        <v>27</v>
      </c>
      <c r="D390" s="82" t="s">
        <v>1677</v>
      </c>
      <c r="E390" s="82" t="s">
        <v>1678</v>
      </c>
      <c r="F390" s="82" t="s">
        <v>1679</v>
      </c>
      <c r="G390" s="82" t="s">
        <v>1635</v>
      </c>
      <c r="H390" s="82" t="s">
        <v>1636</v>
      </c>
      <c r="I390" s="100" t="s">
        <v>1637</v>
      </c>
      <c r="J390" s="105">
        <v>1</v>
      </c>
      <c r="K390" s="106">
        <v>43154</v>
      </c>
      <c r="L390" s="35">
        <v>43465</v>
      </c>
      <c r="M390" s="107">
        <f t="shared" si="5"/>
        <v>6164.7142857142853</v>
      </c>
      <c r="N390" s="131">
        <v>1</v>
      </c>
      <c r="O390" s="156" t="s">
        <v>1683</v>
      </c>
    </row>
    <row r="391" spans="3:255" s="174" customFormat="1" ht="227.4" thickBot="1" x14ac:dyDescent="0.35">
      <c r="C391" s="173" t="s">
        <v>27</v>
      </c>
      <c r="D391" s="233" t="s">
        <v>1684</v>
      </c>
      <c r="E391" s="233" t="s">
        <v>2342</v>
      </c>
      <c r="F391" s="233" t="s">
        <v>1686</v>
      </c>
      <c r="G391" s="233" t="s">
        <v>1626</v>
      </c>
      <c r="H391" s="233" t="s">
        <v>1627</v>
      </c>
      <c r="I391" s="234" t="s">
        <v>1628</v>
      </c>
      <c r="J391" s="235">
        <v>2</v>
      </c>
      <c r="K391" s="236">
        <v>43154</v>
      </c>
      <c r="L391" s="93">
        <v>43830</v>
      </c>
      <c r="M391" s="237">
        <f t="shared" si="5"/>
        <v>6164.5714285714284</v>
      </c>
      <c r="N391" s="239"/>
      <c r="O391" s="158" t="s">
        <v>1687</v>
      </c>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3:255" s="174" customFormat="1" ht="227.4" thickBot="1" x14ac:dyDescent="0.35">
      <c r="C392" s="173" t="s">
        <v>27</v>
      </c>
      <c r="D392" s="233" t="s">
        <v>1684</v>
      </c>
      <c r="E392" s="233" t="s">
        <v>2342</v>
      </c>
      <c r="F392" s="233" t="s">
        <v>1686</v>
      </c>
      <c r="G392" s="233" t="s">
        <v>1626</v>
      </c>
      <c r="H392" s="233" t="s">
        <v>1631</v>
      </c>
      <c r="I392" s="234" t="s">
        <v>1632</v>
      </c>
      <c r="J392" s="235">
        <v>1</v>
      </c>
      <c r="K392" s="236">
        <v>43154</v>
      </c>
      <c r="L392" s="93">
        <v>43830</v>
      </c>
      <c r="M392" s="237">
        <f t="shared" si="5"/>
        <v>6164.7142857142853</v>
      </c>
      <c r="N392" s="239"/>
      <c r="O392" s="158" t="s">
        <v>1687</v>
      </c>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3:255" s="174" customFormat="1" ht="227.4" thickBot="1" x14ac:dyDescent="0.35">
      <c r="C393" s="173" t="s">
        <v>27</v>
      </c>
      <c r="D393" s="233" t="s">
        <v>1684</v>
      </c>
      <c r="E393" s="233" t="s">
        <v>1685</v>
      </c>
      <c r="F393" s="233" t="s">
        <v>1686</v>
      </c>
      <c r="G393" s="233" t="s">
        <v>1626</v>
      </c>
      <c r="H393" s="233" t="s">
        <v>1633</v>
      </c>
      <c r="I393" s="234" t="s">
        <v>1634</v>
      </c>
      <c r="J393" s="235">
        <v>1</v>
      </c>
      <c r="K393" s="236">
        <v>43154</v>
      </c>
      <c r="L393" s="93">
        <v>43830</v>
      </c>
      <c r="M393" s="237">
        <f t="shared" si="5"/>
        <v>6164.7142857142853</v>
      </c>
      <c r="N393" s="239"/>
      <c r="O393" s="158" t="s">
        <v>2388</v>
      </c>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3:255" s="174" customFormat="1" ht="292.2" thickBot="1" x14ac:dyDescent="0.35">
      <c r="C394" s="173" t="s">
        <v>27</v>
      </c>
      <c r="D394" s="233" t="s">
        <v>1684</v>
      </c>
      <c r="E394" s="233" t="s">
        <v>2343</v>
      </c>
      <c r="F394" s="233" t="s">
        <v>1686</v>
      </c>
      <c r="G394" s="233" t="s">
        <v>1635</v>
      </c>
      <c r="H394" s="233" t="s">
        <v>1636</v>
      </c>
      <c r="I394" s="234" t="s">
        <v>1637</v>
      </c>
      <c r="J394" s="235">
        <v>1</v>
      </c>
      <c r="K394" s="236">
        <v>43154</v>
      </c>
      <c r="L394" s="93">
        <v>43830</v>
      </c>
      <c r="M394" s="237">
        <f t="shared" si="5"/>
        <v>6164.7142857142853</v>
      </c>
      <c r="N394" s="239"/>
      <c r="O394" s="158" t="s">
        <v>1687</v>
      </c>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3:255" ht="292.2" thickBot="1" x14ac:dyDescent="0.35">
      <c r="C395" s="203" t="s">
        <v>27</v>
      </c>
      <c r="D395" s="82" t="s">
        <v>1688</v>
      </c>
      <c r="E395" s="82" t="s">
        <v>1689</v>
      </c>
      <c r="F395" s="82" t="s">
        <v>1690</v>
      </c>
      <c r="G395" s="82" t="s">
        <v>1647</v>
      </c>
      <c r="H395" s="82" t="s">
        <v>1648</v>
      </c>
      <c r="I395" s="100" t="s">
        <v>1632</v>
      </c>
      <c r="J395" s="105">
        <v>1</v>
      </c>
      <c r="K395" s="106">
        <v>43154</v>
      </c>
      <c r="L395" s="35">
        <v>43465</v>
      </c>
      <c r="M395" s="107">
        <f t="shared" ref="M395:M400" si="6">+($K395-$J395)/7</f>
        <v>6164.7142857142853</v>
      </c>
      <c r="N395" s="131">
        <v>1</v>
      </c>
      <c r="O395" s="156" t="s">
        <v>1691</v>
      </c>
    </row>
    <row r="396" spans="3:255" ht="292.2" thickBot="1" x14ac:dyDescent="0.35">
      <c r="C396" s="203" t="s">
        <v>27</v>
      </c>
      <c r="D396" s="82" t="s">
        <v>1688</v>
      </c>
      <c r="E396" s="82" t="s">
        <v>1689</v>
      </c>
      <c r="F396" s="82" t="s">
        <v>1690</v>
      </c>
      <c r="G396" s="82" t="s">
        <v>1647</v>
      </c>
      <c r="H396" s="82" t="s">
        <v>1650</v>
      </c>
      <c r="I396" s="100" t="s">
        <v>1634</v>
      </c>
      <c r="J396" s="105">
        <v>1</v>
      </c>
      <c r="K396" s="106">
        <v>43154</v>
      </c>
      <c r="L396" s="35">
        <v>43465</v>
      </c>
      <c r="M396" s="107">
        <f t="shared" si="6"/>
        <v>6164.7142857142853</v>
      </c>
      <c r="N396" s="131">
        <v>1</v>
      </c>
      <c r="O396" s="156" t="s">
        <v>1691</v>
      </c>
    </row>
    <row r="397" spans="3:255" ht="292.2" thickBot="1" x14ac:dyDescent="0.35">
      <c r="C397" s="203" t="s">
        <v>27</v>
      </c>
      <c r="D397" s="82" t="s">
        <v>1688</v>
      </c>
      <c r="E397" s="82" t="s">
        <v>2344</v>
      </c>
      <c r="F397" s="82" t="s">
        <v>1690</v>
      </c>
      <c r="G397" s="82" t="s">
        <v>1635</v>
      </c>
      <c r="H397" s="82" t="s">
        <v>1636</v>
      </c>
      <c r="I397" s="100" t="s">
        <v>1637</v>
      </c>
      <c r="J397" s="105">
        <v>1</v>
      </c>
      <c r="K397" s="106">
        <v>43154</v>
      </c>
      <c r="L397" s="35">
        <v>43465</v>
      </c>
      <c r="M397" s="107">
        <f t="shared" si="6"/>
        <v>6164.7142857142853</v>
      </c>
      <c r="N397" s="131">
        <v>1</v>
      </c>
      <c r="O397" s="156" t="s">
        <v>1657</v>
      </c>
    </row>
    <row r="398" spans="3:255" s="174" customFormat="1" ht="259.8" thickBot="1" x14ac:dyDescent="0.35">
      <c r="C398" s="173" t="s">
        <v>27</v>
      </c>
      <c r="D398" s="233" t="s">
        <v>1692</v>
      </c>
      <c r="E398" s="233" t="s">
        <v>1693</v>
      </c>
      <c r="F398" s="233" t="s">
        <v>1694</v>
      </c>
      <c r="G398" s="233" t="s">
        <v>1695</v>
      </c>
      <c r="H398" s="233" t="s">
        <v>1696</v>
      </c>
      <c r="I398" s="234" t="s">
        <v>1632</v>
      </c>
      <c r="J398" s="235">
        <v>1</v>
      </c>
      <c r="K398" s="236">
        <v>43154</v>
      </c>
      <c r="L398" s="93">
        <v>43830</v>
      </c>
      <c r="M398" s="237">
        <f t="shared" si="6"/>
        <v>6164.7142857142853</v>
      </c>
      <c r="N398" s="239"/>
      <c r="O398" s="158" t="s">
        <v>1697</v>
      </c>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3:255" s="174" customFormat="1" ht="259.8" thickBot="1" x14ac:dyDescent="0.35">
      <c r="C399" s="173" t="s">
        <v>27</v>
      </c>
      <c r="D399" s="233" t="s">
        <v>1692</v>
      </c>
      <c r="E399" s="233" t="s">
        <v>1693</v>
      </c>
      <c r="F399" s="233" t="s">
        <v>1694</v>
      </c>
      <c r="G399" s="233" t="s">
        <v>1695</v>
      </c>
      <c r="H399" s="233" t="s">
        <v>1698</v>
      </c>
      <c r="I399" s="234" t="s">
        <v>1634</v>
      </c>
      <c r="J399" s="235">
        <v>1</v>
      </c>
      <c r="K399" s="236">
        <v>43154</v>
      </c>
      <c r="L399" s="93">
        <v>43830</v>
      </c>
      <c r="M399" s="237">
        <f t="shared" si="6"/>
        <v>6164.7142857142853</v>
      </c>
      <c r="N399" s="239"/>
      <c r="O399" s="158" t="s">
        <v>1697</v>
      </c>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3:255" ht="292.2" thickBot="1" x14ac:dyDescent="0.35">
      <c r="C400" s="203" t="s">
        <v>27</v>
      </c>
      <c r="D400" s="65" t="s">
        <v>1699</v>
      </c>
      <c r="E400" s="65" t="s">
        <v>1693</v>
      </c>
      <c r="F400" s="65" t="s">
        <v>1694</v>
      </c>
      <c r="G400" s="65" t="s">
        <v>1635</v>
      </c>
      <c r="H400" s="65" t="s">
        <v>1636</v>
      </c>
      <c r="I400" s="108" t="s">
        <v>1637</v>
      </c>
      <c r="J400" s="105">
        <v>1</v>
      </c>
      <c r="K400" s="106">
        <v>43154</v>
      </c>
      <c r="L400" s="35">
        <v>43465</v>
      </c>
      <c r="M400" s="107">
        <f t="shared" si="6"/>
        <v>6164.7142857142853</v>
      </c>
      <c r="N400" s="132">
        <v>1</v>
      </c>
      <c r="O400" s="156" t="s">
        <v>1638</v>
      </c>
    </row>
    <row r="401" spans="3:255" ht="324.60000000000002" thickBot="1" x14ac:dyDescent="0.35">
      <c r="C401" s="2" t="s">
        <v>27</v>
      </c>
      <c r="D401" s="124" t="s">
        <v>1700</v>
      </c>
      <c r="E401" s="5" t="s">
        <v>1701</v>
      </c>
      <c r="F401" s="6" t="s">
        <v>1702</v>
      </c>
      <c r="G401" s="5" t="s">
        <v>1703</v>
      </c>
      <c r="H401" s="5" t="s">
        <v>1704</v>
      </c>
      <c r="I401" s="12" t="s">
        <v>1705</v>
      </c>
      <c r="J401" s="29">
        <v>1</v>
      </c>
      <c r="K401" s="109">
        <v>43293</v>
      </c>
      <c r="L401" s="35">
        <v>43465</v>
      </c>
      <c r="M401" s="10">
        <f>+(L401-K401)/7</f>
        <v>24.571428571428573</v>
      </c>
      <c r="N401" s="135">
        <v>1</v>
      </c>
      <c r="O401" s="164" t="s">
        <v>1706</v>
      </c>
    </row>
    <row r="402" spans="3:255" s="174" customFormat="1" ht="162.6" thickBot="1" x14ac:dyDescent="0.35">
      <c r="C402" s="173" t="s">
        <v>27</v>
      </c>
      <c r="D402" s="240" t="s">
        <v>1700</v>
      </c>
      <c r="E402" s="176" t="s">
        <v>1701</v>
      </c>
      <c r="F402" s="182" t="s">
        <v>1702</v>
      </c>
      <c r="G402" s="27" t="s">
        <v>1707</v>
      </c>
      <c r="H402" s="27" t="s">
        <v>1708</v>
      </c>
      <c r="I402" s="27" t="s">
        <v>1709</v>
      </c>
      <c r="J402" s="182">
        <v>2</v>
      </c>
      <c r="K402" s="241">
        <v>43294</v>
      </c>
      <c r="L402" s="93">
        <v>43524</v>
      </c>
      <c r="M402" s="242">
        <f>+(L402-K402)/7</f>
        <v>32.857142857142854</v>
      </c>
      <c r="N402" s="137">
        <v>0</v>
      </c>
      <c r="O402" s="158" t="s">
        <v>1710</v>
      </c>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3:255" ht="324.60000000000002" thickBot="1" x14ac:dyDescent="0.35">
      <c r="C403" s="2" t="s">
        <v>27</v>
      </c>
      <c r="D403" s="125" t="s">
        <v>1711</v>
      </c>
      <c r="E403" s="5" t="s">
        <v>1712</v>
      </c>
      <c r="F403" s="6" t="s">
        <v>1713</v>
      </c>
      <c r="G403" s="5" t="s">
        <v>1703</v>
      </c>
      <c r="H403" s="5" t="s">
        <v>1704</v>
      </c>
      <c r="I403" s="12" t="s">
        <v>1705</v>
      </c>
      <c r="J403" s="29">
        <v>1</v>
      </c>
      <c r="K403" s="109">
        <v>43293</v>
      </c>
      <c r="L403" s="35">
        <v>43465</v>
      </c>
      <c r="M403" s="10">
        <f>+(L403-K403)/7</f>
        <v>24.571428571428573</v>
      </c>
      <c r="N403" s="135">
        <v>1</v>
      </c>
      <c r="O403" s="164" t="s">
        <v>1706</v>
      </c>
    </row>
    <row r="404" spans="3:255" s="174" customFormat="1" ht="227.4" thickBot="1" x14ac:dyDescent="0.35">
      <c r="C404" s="173" t="s">
        <v>27</v>
      </c>
      <c r="D404" s="243" t="s">
        <v>1711</v>
      </c>
      <c r="E404" s="176" t="s">
        <v>1712</v>
      </c>
      <c r="F404" s="182" t="s">
        <v>1713</v>
      </c>
      <c r="G404" s="27" t="s">
        <v>1714</v>
      </c>
      <c r="H404" s="27" t="s">
        <v>1715</v>
      </c>
      <c r="I404" s="27" t="s">
        <v>1716</v>
      </c>
      <c r="J404" s="182">
        <v>3</v>
      </c>
      <c r="K404" s="241">
        <v>43313</v>
      </c>
      <c r="L404" s="93">
        <v>43524</v>
      </c>
      <c r="M404" s="242">
        <f>+(L404-K404)/7</f>
        <v>30.142857142857142</v>
      </c>
      <c r="N404" s="137"/>
      <c r="O404" s="244" t="s">
        <v>1710</v>
      </c>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3:255" s="174" customFormat="1" ht="227.4" thickBot="1" x14ac:dyDescent="0.35">
      <c r="C405" s="173" t="s">
        <v>27</v>
      </c>
      <c r="D405" s="243" t="s">
        <v>1711</v>
      </c>
      <c r="E405" s="176" t="s">
        <v>1712</v>
      </c>
      <c r="F405" s="182" t="s">
        <v>1713</v>
      </c>
      <c r="G405" s="27" t="s">
        <v>1717</v>
      </c>
      <c r="H405" s="182" t="s">
        <v>1718</v>
      </c>
      <c r="I405" s="182" t="s">
        <v>1719</v>
      </c>
      <c r="J405" s="182">
        <v>3</v>
      </c>
      <c r="K405" s="241">
        <v>43313</v>
      </c>
      <c r="L405" s="93">
        <v>43524</v>
      </c>
      <c r="M405" s="242">
        <v>30</v>
      </c>
      <c r="N405" s="137"/>
      <c r="O405" s="244" t="s">
        <v>1710</v>
      </c>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3:255" s="174" customFormat="1" ht="227.4" thickBot="1" x14ac:dyDescent="0.35">
      <c r="C406" s="173" t="s">
        <v>27</v>
      </c>
      <c r="D406" s="243" t="s">
        <v>1711</v>
      </c>
      <c r="E406" s="176" t="s">
        <v>1712</v>
      </c>
      <c r="F406" s="182" t="s">
        <v>1713</v>
      </c>
      <c r="G406" s="27" t="s">
        <v>1720</v>
      </c>
      <c r="H406" s="182" t="s">
        <v>1721</v>
      </c>
      <c r="I406" s="182" t="s">
        <v>1722</v>
      </c>
      <c r="J406" s="245">
        <v>1</v>
      </c>
      <c r="K406" s="241">
        <v>43313</v>
      </c>
      <c r="L406" s="93">
        <v>43524</v>
      </c>
      <c r="M406" s="242">
        <v>30</v>
      </c>
      <c r="N406" s="137"/>
      <c r="O406" s="244" t="s">
        <v>1710</v>
      </c>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3:255" ht="405.6" thickBot="1" x14ac:dyDescent="0.35">
      <c r="C407" s="2" t="s">
        <v>27</v>
      </c>
      <c r="D407" s="126" t="s">
        <v>1723</v>
      </c>
      <c r="E407" s="60" t="s">
        <v>1724</v>
      </c>
      <c r="F407" s="8" t="s">
        <v>1725</v>
      </c>
      <c r="G407" s="7" t="s">
        <v>1726</v>
      </c>
      <c r="H407" s="8" t="s">
        <v>1727</v>
      </c>
      <c r="I407" s="8">
        <v>1</v>
      </c>
      <c r="J407" s="8">
        <v>1</v>
      </c>
      <c r="K407" s="9">
        <v>43293</v>
      </c>
      <c r="L407" s="35">
        <v>43465</v>
      </c>
      <c r="M407" s="10"/>
      <c r="N407" s="135">
        <v>1</v>
      </c>
      <c r="O407" s="171" t="s">
        <v>1728</v>
      </c>
    </row>
    <row r="408" spans="3:255" ht="409.6" thickBot="1" x14ac:dyDescent="0.35">
      <c r="C408" s="2" t="s">
        <v>27</v>
      </c>
      <c r="D408" s="126" t="s">
        <v>1723</v>
      </c>
      <c r="E408" s="60" t="s">
        <v>2345</v>
      </c>
      <c r="F408" s="8" t="s">
        <v>1725</v>
      </c>
      <c r="G408" s="7" t="s">
        <v>1729</v>
      </c>
      <c r="H408" s="7" t="s">
        <v>1730</v>
      </c>
      <c r="I408" s="8">
        <v>1</v>
      </c>
      <c r="J408" s="8">
        <v>1</v>
      </c>
      <c r="K408" s="9">
        <v>43293</v>
      </c>
      <c r="L408" s="35">
        <v>43465</v>
      </c>
      <c r="M408" s="10"/>
      <c r="N408" s="135">
        <v>1</v>
      </c>
      <c r="O408" s="171" t="s">
        <v>1731</v>
      </c>
    </row>
    <row r="409" spans="3:255" ht="259.8" thickBot="1" x14ac:dyDescent="0.35">
      <c r="C409" s="2" t="s">
        <v>27</v>
      </c>
      <c r="D409" s="125" t="s">
        <v>1732</v>
      </c>
      <c r="E409" s="5" t="s">
        <v>1733</v>
      </c>
      <c r="F409" s="6" t="s">
        <v>1734</v>
      </c>
      <c r="G409" s="5" t="s">
        <v>1735</v>
      </c>
      <c r="H409" s="5" t="s">
        <v>1736</v>
      </c>
      <c r="I409" s="12" t="s">
        <v>1737</v>
      </c>
      <c r="J409" s="29">
        <v>1</v>
      </c>
      <c r="K409" s="109">
        <v>43293</v>
      </c>
      <c r="L409" s="35">
        <v>43465</v>
      </c>
      <c r="M409" s="10">
        <f>+(L409-K409)/7</f>
        <v>24.571428571428573</v>
      </c>
      <c r="N409" s="135">
        <v>1</v>
      </c>
      <c r="O409" s="164" t="s">
        <v>1738</v>
      </c>
    </row>
    <row r="410" spans="3:255" s="174" customFormat="1" ht="178.8" thickBot="1" x14ac:dyDescent="0.35">
      <c r="C410" s="173" t="s">
        <v>27</v>
      </c>
      <c r="D410" s="246" t="s">
        <v>1732</v>
      </c>
      <c r="E410" s="26" t="s">
        <v>1733</v>
      </c>
      <c r="F410" s="89" t="s">
        <v>1734</v>
      </c>
      <c r="G410" s="26" t="s">
        <v>1739</v>
      </c>
      <c r="H410" s="26" t="s">
        <v>1740</v>
      </c>
      <c r="I410" s="91" t="s">
        <v>1741</v>
      </c>
      <c r="J410" s="90">
        <v>6</v>
      </c>
      <c r="K410" s="247">
        <v>43293</v>
      </c>
      <c r="L410" s="93">
        <v>43524</v>
      </c>
      <c r="M410" s="242">
        <f>+(L410-K410)/7</f>
        <v>33</v>
      </c>
      <c r="N410" s="137">
        <v>4</v>
      </c>
      <c r="O410" s="158" t="s">
        <v>1742</v>
      </c>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3:255" ht="178.8" thickBot="1" x14ac:dyDescent="0.35">
      <c r="C411" s="2" t="s">
        <v>27</v>
      </c>
      <c r="D411" s="126" t="s">
        <v>1743</v>
      </c>
      <c r="E411" s="5" t="s">
        <v>1744</v>
      </c>
      <c r="F411" s="6" t="s">
        <v>1745</v>
      </c>
      <c r="G411" s="5" t="s">
        <v>1746</v>
      </c>
      <c r="H411" s="5" t="s">
        <v>1747</v>
      </c>
      <c r="I411" s="5" t="s">
        <v>32</v>
      </c>
      <c r="J411" s="29">
        <v>1</v>
      </c>
      <c r="K411" s="72">
        <v>43297</v>
      </c>
      <c r="L411" s="35">
        <v>43465</v>
      </c>
      <c r="M411" s="10">
        <f t="shared" ref="M411:M416" si="7">+($K411-$J411)/7</f>
        <v>6185.1428571428569</v>
      </c>
      <c r="N411" s="135">
        <v>1</v>
      </c>
      <c r="O411" s="156" t="s">
        <v>1748</v>
      </c>
    </row>
    <row r="412" spans="3:255" ht="178.8" thickBot="1" x14ac:dyDescent="0.35">
      <c r="C412" s="2" t="s">
        <v>27</v>
      </c>
      <c r="D412" s="126" t="s">
        <v>1743</v>
      </c>
      <c r="E412" s="5" t="s">
        <v>1744</v>
      </c>
      <c r="F412" s="6" t="s">
        <v>1745</v>
      </c>
      <c r="G412" s="5" t="s">
        <v>1749</v>
      </c>
      <c r="H412" s="5" t="s">
        <v>1750</v>
      </c>
      <c r="I412" s="5" t="s">
        <v>1751</v>
      </c>
      <c r="J412" s="29">
        <v>63</v>
      </c>
      <c r="K412" s="72">
        <v>43297</v>
      </c>
      <c r="L412" s="35">
        <v>43465</v>
      </c>
      <c r="M412" s="10">
        <f t="shared" si="7"/>
        <v>6176.2857142857147</v>
      </c>
      <c r="N412" s="135">
        <v>63</v>
      </c>
      <c r="O412" s="156" t="s">
        <v>1752</v>
      </c>
    </row>
    <row r="413" spans="3:255" ht="211.2" thickBot="1" x14ac:dyDescent="0.35">
      <c r="C413" s="2" t="s">
        <v>27</v>
      </c>
      <c r="D413" s="126" t="s">
        <v>1743</v>
      </c>
      <c r="E413" s="5" t="s">
        <v>1744</v>
      </c>
      <c r="F413" s="6" t="s">
        <v>1745</v>
      </c>
      <c r="G413" s="5" t="s">
        <v>1753</v>
      </c>
      <c r="H413" s="5" t="s">
        <v>1754</v>
      </c>
      <c r="I413" s="5" t="s">
        <v>1755</v>
      </c>
      <c r="J413" s="29">
        <v>6</v>
      </c>
      <c r="K413" s="72">
        <v>43297</v>
      </c>
      <c r="L413" s="35">
        <v>43465</v>
      </c>
      <c r="M413" s="10">
        <f t="shared" si="7"/>
        <v>6184.4285714285716</v>
      </c>
      <c r="N413" s="135">
        <v>6</v>
      </c>
      <c r="O413" s="156" t="s">
        <v>1756</v>
      </c>
    </row>
    <row r="414" spans="3:255" ht="162.6" thickBot="1" x14ac:dyDescent="0.35">
      <c r="C414" s="2" t="s">
        <v>27</v>
      </c>
      <c r="D414" s="126" t="s">
        <v>1757</v>
      </c>
      <c r="E414" s="5" t="s">
        <v>1758</v>
      </c>
      <c r="F414" s="6" t="s">
        <v>1745</v>
      </c>
      <c r="G414" s="5" t="s">
        <v>1746</v>
      </c>
      <c r="H414" s="5" t="s">
        <v>1747</v>
      </c>
      <c r="I414" s="5" t="s">
        <v>32</v>
      </c>
      <c r="J414" s="29">
        <v>1</v>
      </c>
      <c r="K414" s="72">
        <v>43297</v>
      </c>
      <c r="L414" s="35">
        <v>43465</v>
      </c>
      <c r="M414" s="10">
        <f t="shared" si="7"/>
        <v>6185.1428571428569</v>
      </c>
      <c r="N414" s="135">
        <v>1</v>
      </c>
      <c r="O414" s="156" t="s">
        <v>1748</v>
      </c>
    </row>
    <row r="415" spans="3:255" ht="162.6" thickBot="1" x14ac:dyDescent="0.35">
      <c r="C415" s="2" t="s">
        <v>27</v>
      </c>
      <c r="D415" s="126" t="s">
        <v>1757</v>
      </c>
      <c r="E415" s="5" t="s">
        <v>1758</v>
      </c>
      <c r="F415" s="6" t="s">
        <v>1745</v>
      </c>
      <c r="G415" s="5" t="s">
        <v>1749</v>
      </c>
      <c r="H415" s="5" t="s">
        <v>1750</v>
      </c>
      <c r="I415" s="5" t="s">
        <v>1751</v>
      </c>
      <c r="J415" s="29">
        <v>63</v>
      </c>
      <c r="K415" s="72">
        <v>43297</v>
      </c>
      <c r="L415" s="35">
        <v>43465</v>
      </c>
      <c r="M415" s="10">
        <f t="shared" si="7"/>
        <v>6176.2857142857147</v>
      </c>
      <c r="N415" s="135">
        <v>63</v>
      </c>
      <c r="O415" s="156" t="s">
        <v>1752</v>
      </c>
    </row>
    <row r="416" spans="3:255" ht="211.2" thickBot="1" x14ac:dyDescent="0.35">
      <c r="C416" s="2" t="s">
        <v>27</v>
      </c>
      <c r="D416" s="126" t="s">
        <v>1757</v>
      </c>
      <c r="E416" s="5" t="s">
        <v>1758</v>
      </c>
      <c r="F416" s="6" t="s">
        <v>1745</v>
      </c>
      <c r="G416" s="5" t="s">
        <v>1753</v>
      </c>
      <c r="H416" s="5" t="s">
        <v>1754</v>
      </c>
      <c r="I416" s="5" t="s">
        <v>1755</v>
      </c>
      <c r="J416" s="29">
        <v>6</v>
      </c>
      <c r="K416" s="72">
        <v>43297</v>
      </c>
      <c r="L416" s="35">
        <v>43465</v>
      </c>
      <c r="M416" s="10">
        <f t="shared" si="7"/>
        <v>6184.4285714285716</v>
      </c>
      <c r="N416" s="135">
        <v>6</v>
      </c>
      <c r="O416" s="156" t="s">
        <v>1756</v>
      </c>
    </row>
    <row r="417" spans="3:255" s="174" customFormat="1" ht="389.4" thickBot="1" x14ac:dyDescent="0.35">
      <c r="C417" s="173" t="s">
        <v>27</v>
      </c>
      <c r="D417" s="246" t="s">
        <v>1759</v>
      </c>
      <c r="E417" s="26" t="s">
        <v>1760</v>
      </c>
      <c r="F417" s="89" t="s">
        <v>1761</v>
      </c>
      <c r="G417" s="26" t="s">
        <v>1762</v>
      </c>
      <c r="H417" s="89" t="s">
        <v>311</v>
      </c>
      <c r="I417" s="91" t="s">
        <v>1763</v>
      </c>
      <c r="J417" s="91">
        <v>6</v>
      </c>
      <c r="K417" s="247">
        <v>43293</v>
      </c>
      <c r="L417" s="93">
        <v>43496</v>
      </c>
      <c r="M417" s="242">
        <f t="shared" ref="M417:M423" si="8">+(L417-K417)/7</f>
        <v>29</v>
      </c>
      <c r="N417" s="137">
        <v>4</v>
      </c>
      <c r="O417" s="158" t="s">
        <v>1764</v>
      </c>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3:255" ht="195" thickBot="1" x14ac:dyDescent="0.35">
      <c r="C418" s="2" t="s">
        <v>27</v>
      </c>
      <c r="D418" s="125" t="s">
        <v>1765</v>
      </c>
      <c r="E418" s="5" t="s">
        <v>1766</v>
      </c>
      <c r="F418" s="6" t="s">
        <v>1767</v>
      </c>
      <c r="G418" s="5" t="s">
        <v>1768</v>
      </c>
      <c r="H418" s="16" t="s">
        <v>1769</v>
      </c>
      <c r="I418" s="30" t="s">
        <v>1250</v>
      </c>
      <c r="J418" s="12">
        <v>1</v>
      </c>
      <c r="K418" s="109">
        <v>43293</v>
      </c>
      <c r="L418" s="35">
        <v>43465</v>
      </c>
      <c r="M418" s="10">
        <f t="shared" si="8"/>
        <v>24.571428571428573</v>
      </c>
      <c r="N418" s="135">
        <v>1</v>
      </c>
      <c r="O418" s="164" t="s">
        <v>1770</v>
      </c>
    </row>
    <row r="419" spans="3:255" s="174" customFormat="1" ht="292.2" thickBot="1" x14ac:dyDescent="0.35">
      <c r="C419" s="173" t="s">
        <v>27</v>
      </c>
      <c r="D419" s="246" t="s">
        <v>1765</v>
      </c>
      <c r="E419" s="26" t="s">
        <v>1766</v>
      </c>
      <c r="F419" s="89" t="s">
        <v>1767</v>
      </c>
      <c r="G419" s="26" t="s">
        <v>1771</v>
      </c>
      <c r="H419" s="221" t="s">
        <v>1772</v>
      </c>
      <c r="I419" s="221" t="s">
        <v>1250</v>
      </c>
      <c r="J419" s="91">
        <v>1</v>
      </c>
      <c r="K419" s="247">
        <v>43293</v>
      </c>
      <c r="L419" s="93">
        <v>43496</v>
      </c>
      <c r="M419" s="248">
        <f t="shared" si="8"/>
        <v>29</v>
      </c>
      <c r="N419" s="137">
        <v>1</v>
      </c>
      <c r="O419" s="158" t="s">
        <v>1773</v>
      </c>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3:255" ht="211.2" thickBot="1" x14ac:dyDescent="0.35">
      <c r="C420" s="2" t="s">
        <v>27</v>
      </c>
      <c r="D420" s="125" t="s">
        <v>1774</v>
      </c>
      <c r="E420" s="5" t="s">
        <v>1775</v>
      </c>
      <c r="F420" s="6" t="s">
        <v>1776</v>
      </c>
      <c r="G420" s="5" t="s">
        <v>1777</v>
      </c>
      <c r="H420" s="16" t="s">
        <v>1769</v>
      </c>
      <c r="I420" s="30" t="s">
        <v>1250</v>
      </c>
      <c r="J420" s="12">
        <v>1</v>
      </c>
      <c r="K420" s="109">
        <v>43293</v>
      </c>
      <c r="L420" s="35">
        <v>43465</v>
      </c>
      <c r="M420" s="10">
        <f t="shared" si="8"/>
        <v>24.571428571428573</v>
      </c>
      <c r="N420" s="135">
        <v>1</v>
      </c>
      <c r="O420" s="164" t="s">
        <v>1778</v>
      </c>
    </row>
    <row r="421" spans="3:255" ht="243" customHeight="1" thickBot="1" x14ac:dyDescent="0.35">
      <c r="C421" s="2" t="s">
        <v>27</v>
      </c>
      <c r="D421" s="125" t="s">
        <v>1779</v>
      </c>
      <c r="E421" s="5" t="s">
        <v>2381</v>
      </c>
      <c r="F421" s="6" t="s">
        <v>1767</v>
      </c>
      <c r="G421" s="5" t="s">
        <v>1768</v>
      </c>
      <c r="H421" s="16" t="s">
        <v>1769</v>
      </c>
      <c r="I421" s="30" t="s">
        <v>1250</v>
      </c>
      <c r="J421" s="12">
        <v>1</v>
      </c>
      <c r="K421" s="109">
        <v>43293</v>
      </c>
      <c r="L421" s="35">
        <v>43465</v>
      </c>
      <c r="M421" s="10">
        <f t="shared" si="8"/>
        <v>24.571428571428573</v>
      </c>
      <c r="N421" s="135">
        <v>1</v>
      </c>
      <c r="O421" s="156" t="s">
        <v>1781</v>
      </c>
    </row>
    <row r="422" spans="3:255" s="174" customFormat="1" ht="292.2" thickBot="1" x14ac:dyDescent="0.35">
      <c r="C422" s="173" t="s">
        <v>27</v>
      </c>
      <c r="D422" s="246" t="s">
        <v>1779</v>
      </c>
      <c r="E422" s="26" t="s">
        <v>1780</v>
      </c>
      <c r="F422" s="89" t="s">
        <v>1767</v>
      </c>
      <c r="G422" s="26" t="s">
        <v>1771</v>
      </c>
      <c r="H422" s="221" t="s">
        <v>1772</v>
      </c>
      <c r="I422" s="221" t="s">
        <v>1250</v>
      </c>
      <c r="J422" s="91">
        <v>1</v>
      </c>
      <c r="K422" s="247">
        <v>43293</v>
      </c>
      <c r="L422" s="93">
        <v>43496</v>
      </c>
      <c r="M422" s="248">
        <f t="shared" si="8"/>
        <v>29</v>
      </c>
      <c r="N422" s="137">
        <v>1</v>
      </c>
      <c r="O422" s="158" t="s">
        <v>1782</v>
      </c>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3:255" s="174" customFormat="1" ht="357" thickBot="1" x14ac:dyDescent="0.35">
      <c r="C423" s="173" t="s">
        <v>27</v>
      </c>
      <c r="D423" s="246" t="s">
        <v>1783</v>
      </c>
      <c r="E423" s="26" t="s">
        <v>1784</v>
      </c>
      <c r="F423" s="89" t="s">
        <v>1785</v>
      </c>
      <c r="G423" s="249" t="s">
        <v>1786</v>
      </c>
      <c r="H423" s="26" t="s">
        <v>1787</v>
      </c>
      <c r="I423" s="90" t="s">
        <v>1250</v>
      </c>
      <c r="J423" s="90">
        <v>4</v>
      </c>
      <c r="K423" s="247">
        <v>43294</v>
      </c>
      <c r="L423" s="93">
        <v>43496</v>
      </c>
      <c r="M423" s="242">
        <f t="shared" si="8"/>
        <v>28.857142857142858</v>
      </c>
      <c r="N423" s="137">
        <v>3</v>
      </c>
      <c r="O423" s="158" t="s">
        <v>1788</v>
      </c>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3:255" s="174" customFormat="1" ht="195" thickBot="1" x14ac:dyDescent="0.35">
      <c r="C424" s="173" t="s">
        <v>27</v>
      </c>
      <c r="D424" s="243" t="s">
        <v>1789</v>
      </c>
      <c r="E424" s="176" t="s">
        <v>1790</v>
      </c>
      <c r="F424" s="182" t="s">
        <v>1791</v>
      </c>
      <c r="G424" s="27" t="s">
        <v>1792</v>
      </c>
      <c r="H424" s="27" t="s">
        <v>1708</v>
      </c>
      <c r="I424" s="27" t="s">
        <v>1709</v>
      </c>
      <c r="J424" s="182">
        <v>2</v>
      </c>
      <c r="K424" s="241">
        <v>43313</v>
      </c>
      <c r="L424" s="93">
        <v>43524</v>
      </c>
      <c r="M424" s="242">
        <v>30</v>
      </c>
      <c r="N424" s="250"/>
      <c r="O424" s="158" t="s">
        <v>1710</v>
      </c>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3:255" s="174" customFormat="1" ht="195" thickBot="1" x14ac:dyDescent="0.35">
      <c r="C425" s="173" t="s">
        <v>27</v>
      </c>
      <c r="D425" s="243" t="s">
        <v>1789</v>
      </c>
      <c r="E425" s="176" t="s">
        <v>1790</v>
      </c>
      <c r="F425" s="182" t="s">
        <v>1791</v>
      </c>
      <c r="G425" s="27" t="s">
        <v>1793</v>
      </c>
      <c r="H425" s="27" t="s">
        <v>1794</v>
      </c>
      <c r="I425" s="27" t="s">
        <v>1795</v>
      </c>
      <c r="J425" s="182">
        <v>1</v>
      </c>
      <c r="K425" s="241">
        <v>43313</v>
      </c>
      <c r="L425" s="93">
        <v>43524</v>
      </c>
      <c r="M425" s="242">
        <v>31</v>
      </c>
      <c r="N425" s="250"/>
      <c r="O425" s="158" t="s">
        <v>1710</v>
      </c>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3:255" s="174" customFormat="1" ht="308.39999999999998" thickBot="1" x14ac:dyDescent="0.35">
      <c r="C426" s="173" t="s">
        <v>27</v>
      </c>
      <c r="D426" s="243" t="s">
        <v>1796</v>
      </c>
      <c r="E426" s="176" t="s">
        <v>1797</v>
      </c>
      <c r="F426" s="251" t="s">
        <v>1798</v>
      </c>
      <c r="G426" s="252" t="s">
        <v>1799</v>
      </c>
      <c r="H426" s="253" t="s">
        <v>1800</v>
      </c>
      <c r="I426" s="253" t="s">
        <v>1801</v>
      </c>
      <c r="J426" s="254">
        <v>1</v>
      </c>
      <c r="K426" s="255">
        <v>43313</v>
      </c>
      <c r="L426" s="93">
        <v>43677</v>
      </c>
      <c r="M426" s="256">
        <v>52</v>
      </c>
      <c r="N426" s="257"/>
      <c r="O426" s="158" t="s">
        <v>1710</v>
      </c>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3:255" ht="357" thickBot="1" x14ac:dyDescent="0.35">
      <c r="C427" s="2" t="s">
        <v>27</v>
      </c>
      <c r="D427" s="126" t="s">
        <v>1802</v>
      </c>
      <c r="E427" s="60" t="s">
        <v>1803</v>
      </c>
      <c r="F427" s="87" t="s">
        <v>1804</v>
      </c>
      <c r="G427" s="7" t="s">
        <v>1805</v>
      </c>
      <c r="H427" s="8" t="s">
        <v>1806</v>
      </c>
      <c r="I427" s="8" t="s">
        <v>1807</v>
      </c>
      <c r="J427" s="8">
        <v>1</v>
      </c>
      <c r="K427" s="11">
        <v>43297</v>
      </c>
      <c r="L427" s="35">
        <v>43434</v>
      </c>
      <c r="M427" s="10">
        <f>(L427-K427)/7</f>
        <v>19.571428571428573</v>
      </c>
      <c r="N427" s="152">
        <v>1</v>
      </c>
      <c r="O427" s="164" t="s">
        <v>1808</v>
      </c>
    </row>
    <row r="428" spans="3:255" ht="357" thickBot="1" x14ac:dyDescent="0.35">
      <c r="C428" s="2" t="s">
        <v>27</v>
      </c>
      <c r="D428" s="126" t="s">
        <v>1802</v>
      </c>
      <c r="E428" s="60" t="s">
        <v>1803</v>
      </c>
      <c r="F428" s="87" t="s">
        <v>1804</v>
      </c>
      <c r="G428" s="7" t="s">
        <v>1805</v>
      </c>
      <c r="H428" s="8" t="s">
        <v>1809</v>
      </c>
      <c r="I428" s="8" t="s">
        <v>1810</v>
      </c>
      <c r="J428" s="8">
        <v>1</v>
      </c>
      <c r="K428" s="11">
        <v>43297</v>
      </c>
      <c r="L428" s="35">
        <v>43434</v>
      </c>
      <c r="M428" s="10">
        <f>(L428-K428)/7</f>
        <v>19.571428571428573</v>
      </c>
      <c r="N428" s="152">
        <v>1</v>
      </c>
      <c r="O428" s="164" t="s">
        <v>1811</v>
      </c>
    </row>
    <row r="429" spans="3:255" ht="243.6" thickBot="1" x14ac:dyDescent="0.35">
      <c r="C429" s="2" t="s">
        <v>27</v>
      </c>
      <c r="D429" s="126" t="s">
        <v>1812</v>
      </c>
      <c r="E429" s="60" t="s">
        <v>1813</v>
      </c>
      <c r="F429" s="8" t="s">
        <v>1814</v>
      </c>
      <c r="G429" s="8" t="s">
        <v>1815</v>
      </c>
      <c r="H429" s="7" t="s">
        <v>1816</v>
      </c>
      <c r="I429" s="7" t="s">
        <v>1817</v>
      </c>
      <c r="J429" s="8">
        <v>1</v>
      </c>
      <c r="K429" s="11">
        <v>43313</v>
      </c>
      <c r="L429" s="35">
        <v>43404</v>
      </c>
      <c r="M429" s="10">
        <v>12</v>
      </c>
      <c r="N429" s="152">
        <v>1</v>
      </c>
      <c r="O429" s="164" t="s">
        <v>1818</v>
      </c>
    </row>
    <row r="430" spans="3:255" s="174" customFormat="1" ht="276" thickBot="1" x14ac:dyDescent="0.35">
      <c r="C430" s="173" t="s">
        <v>27</v>
      </c>
      <c r="D430" s="243" t="s">
        <v>1819</v>
      </c>
      <c r="E430" s="176" t="s">
        <v>1820</v>
      </c>
      <c r="F430" s="182" t="s">
        <v>1821</v>
      </c>
      <c r="G430" s="27" t="s">
        <v>1822</v>
      </c>
      <c r="H430" s="27" t="s">
        <v>1823</v>
      </c>
      <c r="I430" s="27" t="s">
        <v>1824</v>
      </c>
      <c r="J430" s="27">
        <v>1</v>
      </c>
      <c r="K430" s="217">
        <v>43282</v>
      </c>
      <c r="L430" s="93">
        <v>43646</v>
      </c>
      <c r="M430" s="242">
        <v>48</v>
      </c>
      <c r="N430" s="250"/>
      <c r="O430" s="158" t="s">
        <v>1710</v>
      </c>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3:255" s="174" customFormat="1" ht="276" thickBot="1" x14ac:dyDescent="0.35">
      <c r="C431" s="173" t="s">
        <v>27</v>
      </c>
      <c r="D431" s="243" t="s">
        <v>1819</v>
      </c>
      <c r="E431" s="176" t="s">
        <v>1820</v>
      </c>
      <c r="F431" s="182" t="s">
        <v>1821</v>
      </c>
      <c r="G431" s="27" t="s">
        <v>1822</v>
      </c>
      <c r="H431" s="27" t="s">
        <v>1823</v>
      </c>
      <c r="I431" s="27" t="s">
        <v>1825</v>
      </c>
      <c r="J431" s="27">
        <v>1</v>
      </c>
      <c r="K431" s="217">
        <v>43282</v>
      </c>
      <c r="L431" s="93">
        <v>43646</v>
      </c>
      <c r="M431" s="242">
        <v>48</v>
      </c>
      <c r="N431" s="250"/>
      <c r="O431" s="158" t="s">
        <v>1710</v>
      </c>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3:255" s="174" customFormat="1" ht="276" thickBot="1" x14ac:dyDescent="0.35">
      <c r="C432" s="173" t="s">
        <v>27</v>
      </c>
      <c r="D432" s="243" t="s">
        <v>1819</v>
      </c>
      <c r="E432" s="176" t="s">
        <v>1820</v>
      </c>
      <c r="F432" s="182" t="s">
        <v>1821</v>
      </c>
      <c r="G432" s="27" t="s">
        <v>1822</v>
      </c>
      <c r="H432" s="258" t="s">
        <v>1823</v>
      </c>
      <c r="I432" s="27" t="s">
        <v>1826</v>
      </c>
      <c r="J432" s="27">
        <v>1</v>
      </c>
      <c r="K432" s="217">
        <v>43282</v>
      </c>
      <c r="L432" s="93">
        <v>43646</v>
      </c>
      <c r="M432" s="242">
        <v>48</v>
      </c>
      <c r="N432" s="250"/>
      <c r="O432" s="158" t="s">
        <v>1710</v>
      </c>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3:255" s="174" customFormat="1" ht="276" thickBot="1" x14ac:dyDescent="0.35">
      <c r="C433" s="173" t="s">
        <v>27</v>
      </c>
      <c r="D433" s="243" t="s">
        <v>1819</v>
      </c>
      <c r="E433" s="176" t="s">
        <v>1820</v>
      </c>
      <c r="F433" s="182" t="s">
        <v>1821</v>
      </c>
      <c r="G433" s="27" t="s">
        <v>1822</v>
      </c>
      <c r="H433" s="27" t="s">
        <v>1827</v>
      </c>
      <c r="I433" s="27" t="s">
        <v>1828</v>
      </c>
      <c r="J433" s="259">
        <v>1</v>
      </c>
      <c r="K433" s="217">
        <v>43282</v>
      </c>
      <c r="L433" s="93">
        <v>43646</v>
      </c>
      <c r="M433" s="242">
        <v>48</v>
      </c>
      <c r="N433" s="250"/>
      <c r="O433" s="158" t="s">
        <v>1710</v>
      </c>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3:255" ht="259.8" thickBot="1" x14ac:dyDescent="0.35">
      <c r="C434" s="2" t="s">
        <v>27</v>
      </c>
      <c r="D434" s="125" t="s">
        <v>1829</v>
      </c>
      <c r="E434" s="43" t="s">
        <v>1830</v>
      </c>
      <c r="F434" s="41" t="s">
        <v>1831</v>
      </c>
      <c r="G434" s="43" t="s">
        <v>1832</v>
      </c>
      <c r="H434" s="43" t="s">
        <v>1833</v>
      </c>
      <c r="I434" s="43" t="s">
        <v>1834</v>
      </c>
      <c r="J434" s="73">
        <v>1</v>
      </c>
      <c r="K434" s="45">
        <v>43296</v>
      </c>
      <c r="L434" s="35">
        <v>43465</v>
      </c>
      <c r="M434" s="111">
        <v>23</v>
      </c>
      <c r="N434" s="153">
        <v>1</v>
      </c>
      <c r="O434" s="156" t="s">
        <v>1835</v>
      </c>
    </row>
    <row r="435" spans="3:255" ht="227.4" thickBot="1" x14ac:dyDescent="0.35">
      <c r="C435" s="2" t="s">
        <v>27</v>
      </c>
      <c r="D435" s="125" t="s">
        <v>1829</v>
      </c>
      <c r="E435" s="43" t="s">
        <v>1830</v>
      </c>
      <c r="F435" s="41" t="s">
        <v>1831</v>
      </c>
      <c r="G435" s="43" t="s">
        <v>1836</v>
      </c>
      <c r="H435" s="43" t="s">
        <v>1837</v>
      </c>
      <c r="I435" s="43" t="s">
        <v>1837</v>
      </c>
      <c r="J435" s="73">
        <v>1</v>
      </c>
      <c r="K435" s="45">
        <v>43296</v>
      </c>
      <c r="L435" s="35">
        <v>43465</v>
      </c>
      <c r="M435" s="111">
        <v>23</v>
      </c>
      <c r="N435" s="153">
        <v>1</v>
      </c>
      <c r="O435" s="156" t="s">
        <v>1838</v>
      </c>
    </row>
    <row r="436" spans="3:255" ht="178.8" thickBot="1" x14ac:dyDescent="0.35">
      <c r="C436" s="2" t="s">
        <v>27</v>
      </c>
      <c r="D436" s="125" t="s">
        <v>1829</v>
      </c>
      <c r="E436" s="43" t="s">
        <v>1830</v>
      </c>
      <c r="F436" s="41" t="s">
        <v>1831</v>
      </c>
      <c r="G436" s="43" t="s">
        <v>1839</v>
      </c>
      <c r="H436" s="43" t="s">
        <v>1840</v>
      </c>
      <c r="I436" s="43" t="s">
        <v>1840</v>
      </c>
      <c r="J436" s="73">
        <v>1</v>
      </c>
      <c r="K436" s="45">
        <v>43296</v>
      </c>
      <c r="L436" s="35">
        <v>43465</v>
      </c>
      <c r="M436" s="111">
        <v>23</v>
      </c>
      <c r="N436" s="153">
        <v>1</v>
      </c>
      <c r="O436" s="156" t="s">
        <v>1841</v>
      </c>
    </row>
    <row r="437" spans="3:255" ht="259.8" thickBot="1" x14ac:dyDescent="0.35">
      <c r="C437" s="2" t="s">
        <v>27</v>
      </c>
      <c r="D437" s="125" t="s">
        <v>1842</v>
      </c>
      <c r="E437" s="43" t="s">
        <v>1843</v>
      </c>
      <c r="F437" s="41" t="s">
        <v>1844</v>
      </c>
      <c r="G437" s="43" t="s">
        <v>1832</v>
      </c>
      <c r="H437" s="43" t="s">
        <v>1834</v>
      </c>
      <c r="I437" s="43" t="s">
        <v>1834</v>
      </c>
      <c r="J437" s="73">
        <v>1</v>
      </c>
      <c r="K437" s="45">
        <v>43296</v>
      </c>
      <c r="L437" s="35">
        <v>43465</v>
      </c>
      <c r="M437" s="111">
        <v>23</v>
      </c>
      <c r="N437" s="153">
        <v>1</v>
      </c>
      <c r="O437" s="156" t="s">
        <v>1845</v>
      </c>
    </row>
    <row r="438" spans="3:255" ht="178.8" thickBot="1" x14ac:dyDescent="0.35">
      <c r="C438" s="2" t="s">
        <v>27</v>
      </c>
      <c r="D438" s="125" t="s">
        <v>1842</v>
      </c>
      <c r="E438" s="43" t="s">
        <v>1843</v>
      </c>
      <c r="F438" s="41" t="s">
        <v>1844</v>
      </c>
      <c r="G438" s="43" t="s">
        <v>1836</v>
      </c>
      <c r="H438" s="43" t="s">
        <v>1837</v>
      </c>
      <c r="I438" s="43" t="s">
        <v>1837</v>
      </c>
      <c r="J438" s="73">
        <v>1</v>
      </c>
      <c r="K438" s="45">
        <v>43296</v>
      </c>
      <c r="L438" s="35">
        <v>43465</v>
      </c>
      <c r="M438" s="111">
        <v>23</v>
      </c>
      <c r="N438" s="153">
        <v>1</v>
      </c>
      <c r="O438" s="156" t="s">
        <v>1841</v>
      </c>
    </row>
    <row r="439" spans="3:255" ht="178.8" thickBot="1" x14ac:dyDescent="0.35">
      <c r="C439" s="2" t="s">
        <v>27</v>
      </c>
      <c r="D439" s="125" t="s">
        <v>1842</v>
      </c>
      <c r="E439" s="43" t="s">
        <v>1843</v>
      </c>
      <c r="F439" s="41" t="s">
        <v>1844</v>
      </c>
      <c r="G439" s="43" t="s">
        <v>1839</v>
      </c>
      <c r="H439" s="43" t="s">
        <v>1840</v>
      </c>
      <c r="I439" s="43" t="s">
        <v>1840</v>
      </c>
      <c r="J439" s="73">
        <v>1</v>
      </c>
      <c r="K439" s="45">
        <v>43296</v>
      </c>
      <c r="L439" s="35">
        <v>43465</v>
      </c>
      <c r="M439" s="111">
        <v>23</v>
      </c>
      <c r="N439" s="153">
        <v>1</v>
      </c>
      <c r="O439" s="156" t="s">
        <v>1846</v>
      </c>
    </row>
    <row r="440" spans="3:255" ht="243.6" thickBot="1" x14ac:dyDescent="0.35">
      <c r="C440" s="2" t="s">
        <v>27</v>
      </c>
      <c r="D440" s="127" t="s">
        <v>1847</v>
      </c>
      <c r="E440" s="112" t="s">
        <v>1848</v>
      </c>
      <c r="F440" s="113" t="s">
        <v>1849</v>
      </c>
      <c r="G440" s="55" t="s">
        <v>1850</v>
      </c>
      <c r="H440" s="7" t="s">
        <v>1851</v>
      </c>
      <c r="I440" s="7" t="s">
        <v>1852</v>
      </c>
      <c r="J440" s="7">
        <v>1</v>
      </c>
      <c r="K440" s="35">
        <v>43298</v>
      </c>
      <c r="L440" s="35">
        <v>43249</v>
      </c>
      <c r="M440" s="10">
        <f>+($K334-$J334)/7</f>
        <v>6148.4285714285716</v>
      </c>
      <c r="N440" s="152">
        <v>2</v>
      </c>
      <c r="O440" s="164" t="s">
        <v>1853</v>
      </c>
    </row>
    <row r="441" spans="3:255" ht="243.6" thickBot="1" x14ac:dyDescent="0.35">
      <c r="C441" s="2" t="s">
        <v>27</v>
      </c>
      <c r="D441" s="127" t="s">
        <v>1847</v>
      </c>
      <c r="E441" s="112" t="s">
        <v>1848</v>
      </c>
      <c r="F441" s="113" t="s">
        <v>1849</v>
      </c>
      <c r="G441" s="55" t="s">
        <v>1850</v>
      </c>
      <c r="H441" s="7" t="s">
        <v>1854</v>
      </c>
      <c r="I441" s="7" t="s">
        <v>1855</v>
      </c>
      <c r="J441" s="7">
        <v>1</v>
      </c>
      <c r="K441" s="35">
        <v>43298</v>
      </c>
      <c r="L441" s="35">
        <v>43249</v>
      </c>
      <c r="M441" s="10">
        <f t="shared" ref="M441:M443" si="9">+($K335-$J335)/7</f>
        <v>6148.4285714285716</v>
      </c>
      <c r="N441" s="152">
        <v>2</v>
      </c>
      <c r="O441" s="164" t="s">
        <v>1853</v>
      </c>
    </row>
    <row r="442" spans="3:255" ht="243.6" thickBot="1" x14ac:dyDescent="0.35">
      <c r="C442" s="2" t="s">
        <v>27</v>
      </c>
      <c r="D442" s="127" t="s">
        <v>1847</v>
      </c>
      <c r="E442" s="112" t="s">
        <v>1848</v>
      </c>
      <c r="F442" s="113" t="s">
        <v>1849</v>
      </c>
      <c r="G442" s="55" t="s">
        <v>1850</v>
      </c>
      <c r="H442" s="7" t="s">
        <v>1856</v>
      </c>
      <c r="I442" s="7" t="s">
        <v>1857</v>
      </c>
      <c r="J442" s="7">
        <v>1</v>
      </c>
      <c r="K442" s="35">
        <v>43298</v>
      </c>
      <c r="L442" s="35">
        <v>43297</v>
      </c>
      <c r="M442" s="10">
        <f t="shared" si="9"/>
        <v>6148.4285714285716</v>
      </c>
      <c r="N442" s="152">
        <v>2</v>
      </c>
      <c r="O442" s="164" t="s">
        <v>1858</v>
      </c>
    </row>
    <row r="443" spans="3:255" ht="243.6" thickBot="1" x14ac:dyDescent="0.35">
      <c r="C443" s="2" t="s">
        <v>27</v>
      </c>
      <c r="D443" s="127" t="s">
        <v>1847</v>
      </c>
      <c r="E443" s="112" t="s">
        <v>1848</v>
      </c>
      <c r="F443" s="113" t="s">
        <v>1849</v>
      </c>
      <c r="G443" s="55" t="s">
        <v>1850</v>
      </c>
      <c r="H443" s="7" t="s">
        <v>1859</v>
      </c>
      <c r="I443" s="7" t="s">
        <v>1860</v>
      </c>
      <c r="J443" s="7">
        <v>1</v>
      </c>
      <c r="K443" s="35">
        <v>43298</v>
      </c>
      <c r="L443" s="35">
        <v>43297</v>
      </c>
      <c r="M443" s="10">
        <f t="shared" si="9"/>
        <v>6148.4285714285716</v>
      </c>
      <c r="N443" s="152">
        <v>2</v>
      </c>
      <c r="O443" s="172" t="s">
        <v>1861</v>
      </c>
    </row>
    <row r="444" spans="3:255" ht="211.2" thickBot="1" x14ac:dyDescent="0.35">
      <c r="C444" s="2" t="s">
        <v>27</v>
      </c>
      <c r="D444" s="127" t="s">
        <v>1847</v>
      </c>
      <c r="E444" s="112" t="s">
        <v>1848</v>
      </c>
      <c r="F444" s="8" t="s">
        <v>1862</v>
      </c>
      <c r="G444" s="7" t="s">
        <v>1863</v>
      </c>
      <c r="H444" s="7" t="s">
        <v>1864</v>
      </c>
      <c r="I444" s="7" t="s">
        <v>1865</v>
      </c>
      <c r="J444" s="8">
        <v>1</v>
      </c>
      <c r="K444" s="11">
        <v>43282</v>
      </c>
      <c r="L444" s="11">
        <v>43404</v>
      </c>
      <c r="M444" s="10">
        <v>18</v>
      </c>
      <c r="N444" s="152">
        <v>1</v>
      </c>
      <c r="O444" s="172" t="s">
        <v>1866</v>
      </c>
    </row>
    <row r="445" spans="3:255" s="174" customFormat="1" ht="340.8" thickBot="1" x14ac:dyDescent="0.35">
      <c r="C445" s="173" t="s">
        <v>27</v>
      </c>
      <c r="D445" s="260" t="s">
        <v>1867</v>
      </c>
      <c r="E445" s="216" t="s">
        <v>1868</v>
      </c>
      <c r="F445" s="261" t="s">
        <v>1869</v>
      </c>
      <c r="G445" s="88" t="s">
        <v>1870</v>
      </c>
      <c r="H445" s="27" t="s">
        <v>1871</v>
      </c>
      <c r="I445" s="27" t="s">
        <v>1872</v>
      </c>
      <c r="J445" s="27">
        <v>3</v>
      </c>
      <c r="K445" s="262">
        <v>43312</v>
      </c>
      <c r="L445" s="262">
        <v>43496</v>
      </c>
      <c r="M445" s="242">
        <v>26</v>
      </c>
      <c r="N445" s="250"/>
      <c r="O445" s="158" t="s">
        <v>1873</v>
      </c>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3:255" s="174" customFormat="1" ht="340.8" thickBot="1" x14ac:dyDescent="0.35">
      <c r="C446" s="173" t="s">
        <v>27</v>
      </c>
      <c r="D446" s="260" t="s">
        <v>1867</v>
      </c>
      <c r="E446" s="216" t="s">
        <v>1868</v>
      </c>
      <c r="F446" s="261" t="s">
        <v>1869</v>
      </c>
      <c r="G446" s="88" t="s">
        <v>1870</v>
      </c>
      <c r="H446" s="27" t="s">
        <v>1874</v>
      </c>
      <c r="I446" s="27" t="s">
        <v>1875</v>
      </c>
      <c r="J446" s="27">
        <v>3</v>
      </c>
      <c r="K446" s="262">
        <v>43312</v>
      </c>
      <c r="L446" s="262">
        <v>43496</v>
      </c>
      <c r="M446" s="242">
        <v>26</v>
      </c>
      <c r="N446" s="250"/>
      <c r="O446" s="158" t="s">
        <v>1876</v>
      </c>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3:255" s="174" customFormat="1" ht="389.4" thickBot="1" x14ac:dyDescent="0.35">
      <c r="C447" s="173" t="s">
        <v>27</v>
      </c>
      <c r="D447" s="260" t="s">
        <v>1877</v>
      </c>
      <c r="E447" s="216" t="s">
        <v>2346</v>
      </c>
      <c r="F447" s="261" t="s">
        <v>1879</v>
      </c>
      <c r="G447" s="88" t="s">
        <v>1880</v>
      </c>
      <c r="H447" s="27" t="s">
        <v>1881</v>
      </c>
      <c r="I447" s="27" t="s">
        <v>1882</v>
      </c>
      <c r="J447" s="27">
        <v>1</v>
      </c>
      <c r="K447" s="217">
        <v>43297</v>
      </c>
      <c r="L447" s="217">
        <v>43524</v>
      </c>
      <c r="M447" s="242">
        <v>32</v>
      </c>
      <c r="N447" s="250"/>
      <c r="O447" s="158" t="s">
        <v>1710</v>
      </c>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3:255" s="174" customFormat="1" ht="389.4" thickBot="1" x14ac:dyDescent="0.35">
      <c r="C448" s="173" t="s">
        <v>27</v>
      </c>
      <c r="D448" s="260" t="s">
        <v>1877</v>
      </c>
      <c r="E448" s="216" t="s">
        <v>1878</v>
      </c>
      <c r="F448" s="261" t="s">
        <v>1879</v>
      </c>
      <c r="G448" s="88" t="s">
        <v>1880</v>
      </c>
      <c r="H448" s="27" t="s">
        <v>1883</v>
      </c>
      <c r="I448" s="27" t="s">
        <v>1884</v>
      </c>
      <c r="J448" s="27">
        <v>1</v>
      </c>
      <c r="K448" s="217">
        <v>43297</v>
      </c>
      <c r="L448" s="217">
        <v>43524</v>
      </c>
      <c r="M448" s="242">
        <v>32</v>
      </c>
      <c r="N448" s="250"/>
      <c r="O448" s="158" t="s">
        <v>1710</v>
      </c>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3:255" ht="357" thickBot="1" x14ac:dyDescent="0.35">
      <c r="C449" s="2" t="s">
        <v>27</v>
      </c>
      <c r="D449" s="127" t="s">
        <v>1885</v>
      </c>
      <c r="E449" s="112" t="s">
        <v>2347</v>
      </c>
      <c r="F449" s="114" t="s">
        <v>1886</v>
      </c>
      <c r="G449" s="115" t="s">
        <v>1887</v>
      </c>
      <c r="H449" s="116" t="s">
        <v>1888</v>
      </c>
      <c r="I449" s="116" t="s">
        <v>1889</v>
      </c>
      <c r="J449" s="110">
        <v>1</v>
      </c>
      <c r="K449" s="117">
        <v>43296</v>
      </c>
      <c r="L449" s="117">
        <v>43465</v>
      </c>
      <c r="M449" s="118">
        <v>22</v>
      </c>
      <c r="N449" s="154">
        <v>1</v>
      </c>
      <c r="O449" s="164" t="s">
        <v>1890</v>
      </c>
    </row>
    <row r="450" spans="3:255" s="174" customFormat="1" ht="357" thickBot="1" x14ac:dyDescent="0.35">
      <c r="C450" s="173" t="s">
        <v>27</v>
      </c>
      <c r="D450" s="260" t="s">
        <v>1885</v>
      </c>
      <c r="E450" s="216" t="s">
        <v>2347</v>
      </c>
      <c r="F450" s="263" t="s">
        <v>1886</v>
      </c>
      <c r="G450" s="264" t="s">
        <v>1887</v>
      </c>
      <c r="H450" s="265" t="s">
        <v>1891</v>
      </c>
      <c r="I450" s="265" t="s">
        <v>1889</v>
      </c>
      <c r="J450" s="266">
        <v>1</v>
      </c>
      <c r="K450" s="267">
        <v>43296</v>
      </c>
      <c r="L450" s="267">
        <v>43830</v>
      </c>
      <c r="M450" s="268">
        <v>22</v>
      </c>
      <c r="N450" s="269"/>
      <c r="O450" s="158" t="s">
        <v>1890</v>
      </c>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3:255" ht="227.4" thickBot="1" x14ac:dyDescent="0.35">
      <c r="C451" s="2" t="s">
        <v>27</v>
      </c>
      <c r="D451" s="127" t="s">
        <v>1892</v>
      </c>
      <c r="E451" s="112" t="s">
        <v>1893</v>
      </c>
      <c r="F451" s="113" t="s">
        <v>1894</v>
      </c>
      <c r="G451" s="55" t="s">
        <v>1895</v>
      </c>
      <c r="H451" s="7" t="s">
        <v>1896</v>
      </c>
      <c r="I451" s="7" t="s">
        <v>1897</v>
      </c>
      <c r="J451" s="7">
        <v>1</v>
      </c>
      <c r="K451" s="59">
        <v>43312</v>
      </c>
      <c r="L451" s="59">
        <v>43465</v>
      </c>
      <c r="M451" s="10">
        <v>22</v>
      </c>
      <c r="N451" s="152">
        <v>22</v>
      </c>
      <c r="O451" s="172" t="s">
        <v>1898</v>
      </c>
    </row>
    <row r="452" spans="3:255" ht="227.4" thickBot="1" x14ac:dyDescent="0.35">
      <c r="C452" s="2" t="s">
        <v>27</v>
      </c>
      <c r="D452" s="127" t="s">
        <v>1892</v>
      </c>
      <c r="E452" s="112" t="s">
        <v>1893</v>
      </c>
      <c r="F452" s="113" t="s">
        <v>1894</v>
      </c>
      <c r="G452" s="55" t="s">
        <v>1895</v>
      </c>
      <c r="H452" s="7" t="s">
        <v>1899</v>
      </c>
      <c r="I452" s="7" t="s">
        <v>1900</v>
      </c>
      <c r="J452" s="7">
        <v>1</v>
      </c>
      <c r="K452" s="59">
        <v>43312</v>
      </c>
      <c r="L452" s="59">
        <v>43465</v>
      </c>
      <c r="M452" s="10">
        <v>22</v>
      </c>
      <c r="N452" s="152">
        <v>1</v>
      </c>
      <c r="O452" s="164" t="s">
        <v>1901</v>
      </c>
    </row>
    <row r="453" spans="3:255" ht="389.4" thickBot="1" x14ac:dyDescent="0.35">
      <c r="C453" s="2" t="s">
        <v>27</v>
      </c>
      <c r="D453" s="127" t="s">
        <v>1902</v>
      </c>
      <c r="E453" s="112" t="s">
        <v>1903</v>
      </c>
      <c r="F453" s="113" t="s">
        <v>1904</v>
      </c>
      <c r="G453" s="55" t="s">
        <v>1905</v>
      </c>
      <c r="H453" s="7" t="s">
        <v>1906</v>
      </c>
      <c r="I453" s="7" t="s">
        <v>1907</v>
      </c>
      <c r="J453" s="7">
        <v>1</v>
      </c>
      <c r="K453" s="11">
        <v>43312</v>
      </c>
      <c r="L453" s="11">
        <v>43465</v>
      </c>
      <c r="M453" s="10">
        <v>22</v>
      </c>
      <c r="N453" s="152">
        <v>1</v>
      </c>
      <c r="O453" s="164" t="s">
        <v>1908</v>
      </c>
    </row>
    <row r="454" spans="3:255" ht="389.4" thickBot="1" x14ac:dyDescent="0.35">
      <c r="C454" s="2" t="s">
        <v>27</v>
      </c>
      <c r="D454" s="127" t="s">
        <v>1902</v>
      </c>
      <c r="E454" s="112" t="s">
        <v>1903</v>
      </c>
      <c r="F454" s="113" t="s">
        <v>1904</v>
      </c>
      <c r="G454" s="55" t="s">
        <v>1905</v>
      </c>
      <c r="H454" s="7" t="s">
        <v>1909</v>
      </c>
      <c r="I454" s="7" t="s">
        <v>1910</v>
      </c>
      <c r="J454" s="7">
        <v>1</v>
      </c>
      <c r="K454" s="11">
        <v>43312</v>
      </c>
      <c r="L454" s="11">
        <v>43465</v>
      </c>
      <c r="M454" s="10">
        <v>22</v>
      </c>
      <c r="N454" s="152">
        <v>1</v>
      </c>
      <c r="O454" s="164" t="s">
        <v>1911</v>
      </c>
    </row>
    <row r="455" spans="3:255" s="174" customFormat="1" ht="373.2" thickBot="1" x14ac:dyDescent="0.35">
      <c r="C455" s="173" t="s">
        <v>27</v>
      </c>
      <c r="D455" s="260" t="s">
        <v>1912</v>
      </c>
      <c r="E455" s="216" t="s">
        <v>2348</v>
      </c>
      <c r="F455" s="261" t="s">
        <v>1913</v>
      </c>
      <c r="G455" s="88" t="s">
        <v>1914</v>
      </c>
      <c r="H455" s="27" t="s">
        <v>1915</v>
      </c>
      <c r="I455" s="27" t="s">
        <v>1916</v>
      </c>
      <c r="J455" s="27" t="s">
        <v>1917</v>
      </c>
      <c r="K455" s="217">
        <v>43297</v>
      </c>
      <c r="L455" s="217">
        <v>43799</v>
      </c>
      <c r="M455" s="242">
        <v>20</v>
      </c>
      <c r="N455" s="250"/>
      <c r="O455" s="158" t="s">
        <v>1918</v>
      </c>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3:255" s="174" customFormat="1" ht="373.2" thickBot="1" x14ac:dyDescent="0.35">
      <c r="C456" s="173" t="s">
        <v>27</v>
      </c>
      <c r="D456" s="260" t="s">
        <v>1912</v>
      </c>
      <c r="E456" s="216" t="s">
        <v>2349</v>
      </c>
      <c r="F456" s="261" t="s">
        <v>1913</v>
      </c>
      <c r="G456" s="88" t="s">
        <v>1914</v>
      </c>
      <c r="H456" s="27" t="s">
        <v>1919</v>
      </c>
      <c r="I456" s="27" t="s">
        <v>1920</v>
      </c>
      <c r="J456" s="27">
        <v>1</v>
      </c>
      <c r="K456" s="217">
        <v>43297</v>
      </c>
      <c r="L456" s="217">
        <v>43799</v>
      </c>
      <c r="M456" s="242">
        <v>22</v>
      </c>
      <c r="N456" s="250"/>
      <c r="O456" s="158" t="s">
        <v>1918</v>
      </c>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3:255" ht="178.8" thickBot="1" x14ac:dyDescent="0.35">
      <c r="C457" s="2" t="s">
        <v>27</v>
      </c>
      <c r="D457" s="126" t="s">
        <v>1921</v>
      </c>
      <c r="E457" s="60" t="s">
        <v>1922</v>
      </c>
      <c r="F457" s="8" t="s">
        <v>1923</v>
      </c>
      <c r="G457" s="7" t="s">
        <v>1924</v>
      </c>
      <c r="H457" s="7" t="s">
        <v>1925</v>
      </c>
      <c r="I457" s="7" t="s">
        <v>1925</v>
      </c>
      <c r="J457" s="8">
        <v>1</v>
      </c>
      <c r="K457" s="214">
        <v>43294</v>
      </c>
      <c r="L457" s="214">
        <v>43465</v>
      </c>
      <c r="M457" s="118">
        <v>22</v>
      </c>
      <c r="N457" s="152">
        <v>1</v>
      </c>
      <c r="O457" s="164" t="s">
        <v>1926</v>
      </c>
    </row>
    <row r="458" spans="3:255" ht="178.8" thickBot="1" x14ac:dyDescent="0.35">
      <c r="C458" s="2" t="s">
        <v>27</v>
      </c>
      <c r="D458" s="126" t="s">
        <v>1921</v>
      </c>
      <c r="E458" s="60" t="s">
        <v>1922</v>
      </c>
      <c r="F458" s="8" t="s">
        <v>1923</v>
      </c>
      <c r="G458" s="7" t="s">
        <v>1924</v>
      </c>
      <c r="H458" s="7" t="s">
        <v>1925</v>
      </c>
      <c r="I458" s="7" t="s">
        <v>1925</v>
      </c>
      <c r="J458" s="8">
        <v>1</v>
      </c>
      <c r="K458" s="214">
        <v>43294</v>
      </c>
      <c r="L458" s="214">
        <v>43465</v>
      </c>
      <c r="M458" s="118">
        <v>22</v>
      </c>
      <c r="N458" s="152">
        <v>1</v>
      </c>
      <c r="O458" s="164" t="s">
        <v>2409</v>
      </c>
    </row>
    <row r="459" spans="3:255" s="174" customFormat="1" ht="405.6" thickBot="1" x14ac:dyDescent="0.35">
      <c r="C459" s="173" t="s">
        <v>27</v>
      </c>
      <c r="D459" s="27" t="s">
        <v>1927</v>
      </c>
      <c r="E459" s="176" t="s">
        <v>1928</v>
      </c>
      <c r="F459" s="182" t="s">
        <v>1929</v>
      </c>
      <c r="G459" s="27" t="s">
        <v>1930</v>
      </c>
      <c r="H459" s="27" t="s">
        <v>1931</v>
      </c>
      <c r="I459" s="27" t="s">
        <v>1932</v>
      </c>
      <c r="J459" s="183">
        <v>1</v>
      </c>
      <c r="K459" s="241">
        <v>43293</v>
      </c>
      <c r="L459" s="241">
        <v>43647</v>
      </c>
      <c r="M459" s="242">
        <f t="shared" ref="M459:M464" si="10">DAYS360(K459,L459)/7</f>
        <v>49.857142857142854</v>
      </c>
      <c r="N459" s="270">
        <v>0.5</v>
      </c>
      <c r="O459" s="158" t="s">
        <v>1933</v>
      </c>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3:255" s="174" customFormat="1" ht="405.6" thickBot="1" x14ac:dyDescent="0.35">
      <c r="C460" s="173" t="s">
        <v>27</v>
      </c>
      <c r="D460" s="27" t="s">
        <v>1927</v>
      </c>
      <c r="E460" s="176" t="s">
        <v>1928</v>
      </c>
      <c r="F460" s="182" t="s">
        <v>1929</v>
      </c>
      <c r="G460" s="27" t="s">
        <v>1930</v>
      </c>
      <c r="H460" s="27" t="s">
        <v>1934</v>
      </c>
      <c r="I460" s="27" t="s">
        <v>1935</v>
      </c>
      <c r="J460" s="183">
        <v>7</v>
      </c>
      <c r="K460" s="241">
        <v>43040</v>
      </c>
      <c r="L460" s="241">
        <v>43647</v>
      </c>
      <c r="M460" s="242">
        <f t="shared" si="10"/>
        <v>85.714285714285708</v>
      </c>
      <c r="N460" s="270">
        <v>2</v>
      </c>
      <c r="O460" s="158" t="s">
        <v>1936</v>
      </c>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3:255" s="174" customFormat="1" ht="405.6" thickBot="1" x14ac:dyDescent="0.35">
      <c r="C461" s="173" t="s">
        <v>27</v>
      </c>
      <c r="D461" s="27" t="s">
        <v>1927</v>
      </c>
      <c r="E461" s="176" t="s">
        <v>1928</v>
      </c>
      <c r="F461" s="182" t="s">
        <v>1929</v>
      </c>
      <c r="G461" s="27" t="s">
        <v>1930</v>
      </c>
      <c r="H461" s="27" t="s">
        <v>1937</v>
      </c>
      <c r="I461" s="27" t="s">
        <v>1938</v>
      </c>
      <c r="J461" s="182">
        <v>2</v>
      </c>
      <c r="K461" s="241">
        <v>43040</v>
      </c>
      <c r="L461" s="241">
        <v>43647</v>
      </c>
      <c r="M461" s="242">
        <f t="shared" si="10"/>
        <v>85.714285714285708</v>
      </c>
      <c r="N461" s="270">
        <v>1</v>
      </c>
      <c r="O461" s="158" t="s">
        <v>1939</v>
      </c>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3:255" s="174" customFormat="1" ht="405.6" thickBot="1" x14ac:dyDescent="0.35">
      <c r="C462" s="173" t="s">
        <v>27</v>
      </c>
      <c r="D462" s="27" t="s">
        <v>1927</v>
      </c>
      <c r="E462" s="176" t="s">
        <v>1928</v>
      </c>
      <c r="F462" s="182" t="s">
        <v>1929</v>
      </c>
      <c r="G462" s="27" t="s">
        <v>1930</v>
      </c>
      <c r="H462" s="27" t="s">
        <v>1940</v>
      </c>
      <c r="I462" s="27" t="s">
        <v>1621</v>
      </c>
      <c r="J462" s="182">
        <v>2</v>
      </c>
      <c r="K462" s="241">
        <v>43293</v>
      </c>
      <c r="L462" s="241">
        <v>43647</v>
      </c>
      <c r="M462" s="242">
        <f t="shared" si="10"/>
        <v>49.857142857142854</v>
      </c>
      <c r="N462" s="270">
        <v>1</v>
      </c>
      <c r="O462" s="158" t="s">
        <v>1941</v>
      </c>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3:255" s="174" customFormat="1" ht="405.6" thickBot="1" x14ac:dyDescent="0.35">
      <c r="C463" s="173" t="s">
        <v>27</v>
      </c>
      <c r="D463" s="27" t="s">
        <v>1927</v>
      </c>
      <c r="E463" s="176" t="s">
        <v>1942</v>
      </c>
      <c r="F463" s="182" t="s">
        <v>1929</v>
      </c>
      <c r="G463" s="27" t="s">
        <v>1943</v>
      </c>
      <c r="H463" s="27" t="s">
        <v>1944</v>
      </c>
      <c r="I463" s="27" t="s">
        <v>1945</v>
      </c>
      <c r="J463" s="182">
        <v>2</v>
      </c>
      <c r="K463" s="241">
        <v>43293</v>
      </c>
      <c r="L463" s="241">
        <v>43647</v>
      </c>
      <c r="M463" s="242">
        <f t="shared" si="10"/>
        <v>49.857142857142854</v>
      </c>
      <c r="N463" s="270">
        <v>1</v>
      </c>
      <c r="O463" s="158" t="s">
        <v>1946</v>
      </c>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3:255" s="174" customFormat="1" ht="405.6" thickBot="1" x14ac:dyDescent="0.35">
      <c r="C464" s="173" t="s">
        <v>27</v>
      </c>
      <c r="D464" s="27" t="s">
        <v>1927</v>
      </c>
      <c r="E464" s="176" t="s">
        <v>2350</v>
      </c>
      <c r="F464" s="182" t="s">
        <v>1929</v>
      </c>
      <c r="G464" s="27" t="s">
        <v>1943</v>
      </c>
      <c r="H464" s="27" t="s">
        <v>1947</v>
      </c>
      <c r="I464" s="27" t="s">
        <v>1948</v>
      </c>
      <c r="J464" s="182">
        <v>1</v>
      </c>
      <c r="K464" s="241">
        <v>43293</v>
      </c>
      <c r="L464" s="241">
        <v>43647</v>
      </c>
      <c r="M464" s="242">
        <f t="shared" si="10"/>
        <v>49.857142857142854</v>
      </c>
      <c r="N464" s="270">
        <v>1</v>
      </c>
      <c r="O464" s="158" t="s">
        <v>1949</v>
      </c>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3:255" ht="357" thickBot="1" x14ac:dyDescent="0.35">
      <c r="C465" s="178" t="s">
        <v>27</v>
      </c>
      <c r="D465" s="25" t="s">
        <v>1950</v>
      </c>
      <c r="E465" s="24" t="s">
        <v>1951</v>
      </c>
      <c r="F465" s="48" t="s">
        <v>1952</v>
      </c>
      <c r="G465" s="25" t="s">
        <v>1953</v>
      </c>
      <c r="H465" s="25" t="s">
        <v>1954</v>
      </c>
      <c r="I465" s="25" t="s">
        <v>1955</v>
      </c>
      <c r="J465" s="177">
        <v>1</v>
      </c>
      <c r="K465" s="119">
        <v>43344</v>
      </c>
      <c r="L465" s="179">
        <v>43465</v>
      </c>
      <c r="M465" s="180">
        <v>17</v>
      </c>
      <c r="N465" s="181">
        <v>1</v>
      </c>
      <c r="O465" s="156" t="s">
        <v>1956</v>
      </c>
    </row>
    <row r="466" spans="3:255" s="174" customFormat="1" ht="357" thickBot="1" x14ac:dyDescent="0.35">
      <c r="C466" s="173" t="s">
        <v>27</v>
      </c>
      <c r="D466" s="27" t="s">
        <v>1957</v>
      </c>
      <c r="E466" s="176" t="s">
        <v>2351</v>
      </c>
      <c r="F466" s="182" t="s">
        <v>1958</v>
      </c>
      <c r="G466" s="27" t="s">
        <v>1959</v>
      </c>
      <c r="H466" s="27" t="s">
        <v>1960</v>
      </c>
      <c r="I466" s="27" t="s">
        <v>1961</v>
      </c>
      <c r="J466" s="183">
        <v>15</v>
      </c>
      <c r="K466" s="184">
        <v>43497</v>
      </c>
      <c r="L466" s="184">
        <v>43830</v>
      </c>
      <c r="M466" s="185">
        <v>48</v>
      </c>
      <c r="N466" s="186">
        <v>0</v>
      </c>
      <c r="O466" s="158"/>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3:255" s="174" customFormat="1" ht="340.8" thickBot="1" x14ac:dyDescent="0.35">
      <c r="C467" s="173" t="s">
        <v>27</v>
      </c>
      <c r="D467" s="27" t="s">
        <v>1957</v>
      </c>
      <c r="E467" s="176" t="s">
        <v>2351</v>
      </c>
      <c r="F467" s="182" t="s">
        <v>1962</v>
      </c>
      <c r="G467" s="27" t="s">
        <v>1963</v>
      </c>
      <c r="H467" s="27" t="s">
        <v>1964</v>
      </c>
      <c r="I467" s="27" t="s">
        <v>1965</v>
      </c>
      <c r="J467" s="183">
        <v>1</v>
      </c>
      <c r="K467" s="195">
        <v>43344</v>
      </c>
      <c r="L467" s="195">
        <v>43524</v>
      </c>
      <c r="M467" s="185">
        <v>26</v>
      </c>
      <c r="N467" s="186">
        <v>0</v>
      </c>
      <c r="O467" s="158"/>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3:255" s="174" customFormat="1" ht="373.2" thickBot="1" x14ac:dyDescent="0.35">
      <c r="C468" s="173" t="s">
        <v>27</v>
      </c>
      <c r="D468" s="27" t="s">
        <v>1957</v>
      </c>
      <c r="E468" s="193" t="s">
        <v>2352</v>
      </c>
      <c r="F468" s="194" t="s">
        <v>1966</v>
      </c>
      <c r="G468" s="26" t="s">
        <v>1967</v>
      </c>
      <c r="H468" s="26" t="s">
        <v>1968</v>
      </c>
      <c r="I468" s="26" t="s">
        <v>1969</v>
      </c>
      <c r="J468" s="182">
        <v>1</v>
      </c>
      <c r="K468" s="195">
        <v>43344</v>
      </c>
      <c r="L468" s="195">
        <v>43617</v>
      </c>
      <c r="M468" s="185">
        <v>39</v>
      </c>
      <c r="N468" s="186">
        <v>0.5</v>
      </c>
      <c r="O468" s="158" t="s">
        <v>1977</v>
      </c>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3:255" s="174" customFormat="1" ht="340.8" thickBot="1" x14ac:dyDescent="0.35">
      <c r="C469" s="173" t="s">
        <v>27</v>
      </c>
      <c r="D469" s="27" t="s">
        <v>1957</v>
      </c>
      <c r="E469" s="193" t="s">
        <v>2352</v>
      </c>
      <c r="F469" s="194" t="s">
        <v>1970</v>
      </c>
      <c r="G469" s="26" t="s">
        <v>1971</v>
      </c>
      <c r="H469" s="89" t="s">
        <v>1972</v>
      </c>
      <c r="I469" s="89" t="s">
        <v>1965</v>
      </c>
      <c r="J469" s="182">
        <v>1</v>
      </c>
      <c r="K469" s="195">
        <v>43344</v>
      </c>
      <c r="L469" s="195">
        <v>43524</v>
      </c>
      <c r="M469" s="185">
        <v>26</v>
      </c>
      <c r="N469" s="186">
        <v>0</v>
      </c>
      <c r="O469" s="158"/>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3:255" s="174" customFormat="1" ht="389.4" thickBot="1" x14ac:dyDescent="0.35">
      <c r="C470" s="173" t="s">
        <v>27</v>
      </c>
      <c r="D470" s="27" t="s">
        <v>1973</v>
      </c>
      <c r="E470" s="271" t="s">
        <v>1974</v>
      </c>
      <c r="F470" s="89" t="s">
        <v>1975</v>
      </c>
      <c r="G470" s="26" t="s">
        <v>1967</v>
      </c>
      <c r="H470" s="26" t="s">
        <v>1976</v>
      </c>
      <c r="I470" s="26" t="s">
        <v>1969</v>
      </c>
      <c r="J470" s="182">
        <v>1</v>
      </c>
      <c r="K470" s="195">
        <v>43344</v>
      </c>
      <c r="L470" s="195">
        <v>43617</v>
      </c>
      <c r="M470" s="185">
        <v>39</v>
      </c>
      <c r="N470" s="186">
        <v>0.5</v>
      </c>
      <c r="O470" s="158" t="s">
        <v>1977</v>
      </c>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3:255" s="174" customFormat="1" ht="292.2" thickBot="1" x14ac:dyDescent="0.35">
      <c r="C471" s="173" t="s">
        <v>27</v>
      </c>
      <c r="D471" s="27" t="s">
        <v>1978</v>
      </c>
      <c r="E471" s="193" t="s">
        <v>2353</v>
      </c>
      <c r="F471" s="89" t="s">
        <v>1979</v>
      </c>
      <c r="G471" s="26" t="s">
        <v>1980</v>
      </c>
      <c r="H471" s="26" t="s">
        <v>1981</v>
      </c>
      <c r="I471" s="26" t="s">
        <v>267</v>
      </c>
      <c r="J471" s="182">
        <v>2</v>
      </c>
      <c r="K471" s="195">
        <v>43405</v>
      </c>
      <c r="L471" s="195">
        <v>43617</v>
      </c>
      <c r="M471" s="185">
        <v>30</v>
      </c>
      <c r="N471" s="186">
        <v>0</v>
      </c>
      <c r="O471" s="158"/>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row>
    <row r="472" spans="3:255" s="174" customFormat="1" ht="357" thickBot="1" x14ac:dyDescent="0.35">
      <c r="C472" s="173" t="s">
        <v>27</v>
      </c>
      <c r="D472" s="27" t="s">
        <v>1982</v>
      </c>
      <c r="E472" s="271" t="s">
        <v>2354</v>
      </c>
      <c r="F472" s="89" t="s">
        <v>1983</v>
      </c>
      <c r="G472" s="26" t="s">
        <v>1984</v>
      </c>
      <c r="H472" s="26" t="s">
        <v>1985</v>
      </c>
      <c r="I472" s="26" t="s">
        <v>1986</v>
      </c>
      <c r="J472" s="182">
        <v>2</v>
      </c>
      <c r="K472" s="195">
        <v>43511</v>
      </c>
      <c r="L472" s="195">
        <v>43631</v>
      </c>
      <c r="M472" s="185">
        <v>17</v>
      </c>
      <c r="N472" s="186">
        <v>0</v>
      </c>
      <c r="O472" s="158"/>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row>
    <row r="473" spans="3:255" s="174" customFormat="1" ht="259.8" thickBot="1" x14ac:dyDescent="0.35">
      <c r="C473" s="173" t="s">
        <v>27</v>
      </c>
      <c r="D473" s="27" t="s">
        <v>1987</v>
      </c>
      <c r="E473" s="271" t="s">
        <v>2355</v>
      </c>
      <c r="F473" s="89" t="s">
        <v>1988</v>
      </c>
      <c r="G473" s="26" t="s">
        <v>1989</v>
      </c>
      <c r="H473" s="221" t="s">
        <v>1990</v>
      </c>
      <c r="I473" s="221" t="s">
        <v>1991</v>
      </c>
      <c r="J473" s="182">
        <v>1</v>
      </c>
      <c r="K473" s="195">
        <v>43373</v>
      </c>
      <c r="L473" s="195">
        <v>43830</v>
      </c>
      <c r="M473" s="185">
        <v>65</v>
      </c>
      <c r="N473" s="186">
        <v>1</v>
      </c>
      <c r="O473" s="158" t="s">
        <v>1992</v>
      </c>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row>
    <row r="474" spans="3:255" s="174" customFormat="1" ht="357" thickBot="1" x14ac:dyDescent="0.35">
      <c r="C474" s="173" t="s">
        <v>27</v>
      </c>
      <c r="D474" s="27" t="s">
        <v>1993</v>
      </c>
      <c r="E474" s="271" t="s">
        <v>1994</v>
      </c>
      <c r="F474" s="89" t="s">
        <v>1995</v>
      </c>
      <c r="G474" s="26" t="s">
        <v>1996</v>
      </c>
      <c r="H474" s="26" t="s">
        <v>1997</v>
      </c>
      <c r="I474" s="26" t="s">
        <v>1998</v>
      </c>
      <c r="J474" s="182">
        <v>6</v>
      </c>
      <c r="K474" s="195">
        <v>43511</v>
      </c>
      <c r="L474" s="195">
        <v>43830</v>
      </c>
      <c r="M474" s="185">
        <v>46</v>
      </c>
      <c r="N474" s="186">
        <v>0</v>
      </c>
      <c r="O474" s="158"/>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row>
    <row r="475" spans="3:255" s="174" customFormat="1" ht="308.39999999999998" thickBot="1" x14ac:dyDescent="0.35">
      <c r="C475" s="173" t="s">
        <v>27</v>
      </c>
      <c r="D475" s="27" t="s">
        <v>1999</v>
      </c>
      <c r="E475" s="271" t="s">
        <v>2356</v>
      </c>
      <c r="F475" s="89" t="s">
        <v>2000</v>
      </c>
      <c r="G475" s="26" t="s">
        <v>2001</v>
      </c>
      <c r="H475" s="221" t="s">
        <v>2002</v>
      </c>
      <c r="I475" s="221" t="s">
        <v>2003</v>
      </c>
      <c r="J475" s="182">
        <v>4</v>
      </c>
      <c r="K475" s="195">
        <v>43373</v>
      </c>
      <c r="L475" s="195">
        <v>43830</v>
      </c>
      <c r="M475" s="185">
        <v>65</v>
      </c>
      <c r="N475" s="186">
        <v>2</v>
      </c>
      <c r="O475" s="158" t="s">
        <v>2004</v>
      </c>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row>
    <row r="476" spans="3:255" s="174" customFormat="1" ht="389.4" thickBot="1" x14ac:dyDescent="0.35">
      <c r="C476" s="173" t="s">
        <v>27</v>
      </c>
      <c r="D476" s="27" t="s">
        <v>2005</v>
      </c>
      <c r="E476" s="193" t="s">
        <v>2006</v>
      </c>
      <c r="F476" s="194" t="s">
        <v>2007</v>
      </c>
      <c r="G476" s="26" t="s">
        <v>2008</v>
      </c>
      <c r="H476" s="89" t="s">
        <v>2009</v>
      </c>
      <c r="I476" s="89" t="s">
        <v>1965</v>
      </c>
      <c r="J476" s="182">
        <v>1</v>
      </c>
      <c r="K476" s="195">
        <v>43344</v>
      </c>
      <c r="L476" s="195">
        <v>43524</v>
      </c>
      <c r="M476" s="185">
        <v>26</v>
      </c>
      <c r="N476" s="186">
        <v>0</v>
      </c>
      <c r="O476" s="158"/>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row>
    <row r="477" spans="3:255" s="174" customFormat="1" ht="389.4" thickBot="1" x14ac:dyDescent="0.35">
      <c r="C477" s="173" t="s">
        <v>27</v>
      </c>
      <c r="D477" s="27" t="s">
        <v>2005</v>
      </c>
      <c r="E477" s="193" t="s">
        <v>2357</v>
      </c>
      <c r="F477" s="194" t="s">
        <v>2007</v>
      </c>
      <c r="G477" s="26" t="s">
        <v>1967</v>
      </c>
      <c r="H477" s="26" t="s">
        <v>2010</v>
      </c>
      <c r="I477" s="26" t="s">
        <v>2011</v>
      </c>
      <c r="J477" s="182">
        <v>1</v>
      </c>
      <c r="K477" s="195">
        <v>43344</v>
      </c>
      <c r="L477" s="195">
        <v>43617</v>
      </c>
      <c r="M477" s="185">
        <v>39</v>
      </c>
      <c r="N477" s="186">
        <v>1</v>
      </c>
      <c r="O477" s="158" t="s">
        <v>1977</v>
      </c>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row>
    <row r="478" spans="3:255" s="174" customFormat="1" ht="276" thickBot="1" x14ac:dyDescent="0.35">
      <c r="C478" s="173" t="s">
        <v>27</v>
      </c>
      <c r="D478" s="27" t="s">
        <v>2012</v>
      </c>
      <c r="E478" s="271" t="s">
        <v>2013</v>
      </c>
      <c r="F478" s="89" t="s">
        <v>2014</v>
      </c>
      <c r="G478" s="26" t="s">
        <v>2015</v>
      </c>
      <c r="H478" s="89" t="s">
        <v>2016</v>
      </c>
      <c r="I478" s="89" t="s">
        <v>2017</v>
      </c>
      <c r="J478" s="182">
        <v>1</v>
      </c>
      <c r="K478" s="195">
        <v>43405</v>
      </c>
      <c r="L478" s="195">
        <v>43830</v>
      </c>
      <c r="M478" s="185">
        <v>9</v>
      </c>
      <c r="N478" s="186"/>
      <c r="O478" s="158" t="s">
        <v>2408</v>
      </c>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row>
    <row r="479" spans="3:255" s="174" customFormat="1" ht="276" thickBot="1" x14ac:dyDescent="0.35">
      <c r="C479" s="173" t="s">
        <v>27</v>
      </c>
      <c r="D479" s="27" t="s">
        <v>2018</v>
      </c>
      <c r="E479" s="271" t="s">
        <v>2358</v>
      </c>
      <c r="F479" s="89" t="s">
        <v>2019</v>
      </c>
      <c r="G479" s="26" t="s">
        <v>2020</v>
      </c>
      <c r="H479" s="89" t="s">
        <v>2021</v>
      </c>
      <c r="I479" s="89" t="s">
        <v>2011</v>
      </c>
      <c r="J479" s="182">
        <v>1</v>
      </c>
      <c r="K479" s="195">
        <v>43498</v>
      </c>
      <c r="L479" s="195">
        <v>43646</v>
      </c>
      <c r="M479" s="185">
        <v>21</v>
      </c>
      <c r="N479" s="272">
        <v>0.3</v>
      </c>
      <c r="O479" s="158" t="s">
        <v>2022</v>
      </c>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row>
    <row r="480" spans="3:255" s="174" customFormat="1" ht="227.4" thickBot="1" x14ac:dyDescent="0.35">
      <c r="C480" s="173" t="s">
        <v>27</v>
      </c>
      <c r="D480" s="27" t="s">
        <v>2023</v>
      </c>
      <c r="E480" s="271" t="s">
        <v>2024</v>
      </c>
      <c r="F480" s="89" t="s">
        <v>2025</v>
      </c>
      <c r="G480" s="26" t="s">
        <v>2026</v>
      </c>
      <c r="H480" s="89" t="s">
        <v>2027</v>
      </c>
      <c r="I480" s="89" t="s">
        <v>1965</v>
      </c>
      <c r="J480" s="182">
        <v>1</v>
      </c>
      <c r="K480" s="195">
        <v>43344</v>
      </c>
      <c r="L480" s="195">
        <v>43617</v>
      </c>
      <c r="M480" s="185">
        <v>39</v>
      </c>
      <c r="N480" s="186">
        <v>0</v>
      </c>
      <c r="O480" s="158"/>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row>
    <row r="481" spans="3:255" s="174" customFormat="1" ht="389.4" thickBot="1" x14ac:dyDescent="0.35">
      <c r="C481" s="173" t="s">
        <v>27</v>
      </c>
      <c r="D481" s="27" t="s">
        <v>2028</v>
      </c>
      <c r="E481" s="271" t="s">
        <v>2029</v>
      </c>
      <c r="F481" s="89" t="s">
        <v>2030</v>
      </c>
      <c r="G481" s="26" t="s">
        <v>2031</v>
      </c>
      <c r="H481" s="26" t="s">
        <v>2032</v>
      </c>
      <c r="I481" s="26" t="s">
        <v>2033</v>
      </c>
      <c r="J481" s="182">
        <v>3</v>
      </c>
      <c r="K481" s="195">
        <v>43511</v>
      </c>
      <c r="L481" s="195">
        <v>43830</v>
      </c>
      <c r="M481" s="185">
        <v>46</v>
      </c>
      <c r="N481" s="186">
        <v>0</v>
      </c>
      <c r="O481" s="158"/>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row>
    <row r="482" spans="3:255" s="174" customFormat="1" ht="227.4" thickBot="1" x14ac:dyDescent="0.35">
      <c r="C482" s="173" t="s">
        <v>27</v>
      </c>
      <c r="D482" s="27" t="s">
        <v>2034</v>
      </c>
      <c r="E482" s="193" t="s">
        <v>2035</v>
      </c>
      <c r="F482" s="194" t="s">
        <v>2036</v>
      </c>
      <c r="G482" s="226" t="s">
        <v>2037</v>
      </c>
      <c r="H482" s="89" t="s">
        <v>2038</v>
      </c>
      <c r="I482" s="89" t="s">
        <v>1965</v>
      </c>
      <c r="J482" s="182">
        <v>1</v>
      </c>
      <c r="K482" s="195">
        <v>43344</v>
      </c>
      <c r="L482" s="195">
        <v>43524</v>
      </c>
      <c r="M482" s="185">
        <v>26</v>
      </c>
      <c r="N482" s="186">
        <v>0</v>
      </c>
      <c r="O482" s="158"/>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row>
    <row r="483" spans="3:255" s="174" customFormat="1" ht="292.2" thickBot="1" x14ac:dyDescent="0.35">
      <c r="C483" s="173" t="s">
        <v>27</v>
      </c>
      <c r="D483" s="27" t="s">
        <v>2039</v>
      </c>
      <c r="E483" s="193" t="s">
        <v>2040</v>
      </c>
      <c r="F483" s="194" t="s">
        <v>2041</v>
      </c>
      <c r="G483" s="26" t="s">
        <v>2042</v>
      </c>
      <c r="H483" s="89" t="s">
        <v>2043</v>
      </c>
      <c r="I483" s="89" t="s">
        <v>1965</v>
      </c>
      <c r="J483" s="182">
        <v>1</v>
      </c>
      <c r="K483" s="195">
        <v>43344</v>
      </c>
      <c r="L483" s="195">
        <v>43524</v>
      </c>
      <c r="M483" s="185">
        <v>26</v>
      </c>
      <c r="N483" s="186">
        <v>0</v>
      </c>
      <c r="O483" s="158" t="s">
        <v>2044</v>
      </c>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row>
    <row r="484" spans="3:255" s="174" customFormat="1" ht="292.2" thickBot="1" x14ac:dyDescent="0.35">
      <c r="C484" s="173" t="s">
        <v>27</v>
      </c>
      <c r="D484" s="27" t="s">
        <v>2039</v>
      </c>
      <c r="E484" s="193" t="s">
        <v>2040</v>
      </c>
      <c r="F484" s="194" t="s">
        <v>2041</v>
      </c>
      <c r="G484" s="26" t="s">
        <v>2045</v>
      </c>
      <c r="H484" s="89" t="s">
        <v>2046</v>
      </c>
      <c r="I484" s="273" t="s">
        <v>2047</v>
      </c>
      <c r="J484" s="182">
        <v>10</v>
      </c>
      <c r="K484" s="195">
        <v>43344</v>
      </c>
      <c r="L484" s="195">
        <v>43830</v>
      </c>
      <c r="M484" s="185">
        <v>69</v>
      </c>
      <c r="N484" s="186">
        <v>7</v>
      </c>
      <c r="O484" s="158" t="s">
        <v>2044</v>
      </c>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row>
    <row r="485" spans="3:255" s="174" customFormat="1" ht="292.2" thickBot="1" x14ac:dyDescent="0.35">
      <c r="C485" s="173" t="s">
        <v>27</v>
      </c>
      <c r="D485" s="27" t="s">
        <v>2039</v>
      </c>
      <c r="E485" s="193" t="s">
        <v>2040</v>
      </c>
      <c r="F485" s="194" t="s">
        <v>2041</v>
      </c>
      <c r="G485" s="26" t="s">
        <v>2048</v>
      </c>
      <c r="H485" s="89" t="s">
        <v>2049</v>
      </c>
      <c r="I485" s="89" t="s">
        <v>1965</v>
      </c>
      <c r="J485" s="182">
        <v>1</v>
      </c>
      <c r="K485" s="195">
        <v>43344</v>
      </c>
      <c r="L485" s="195">
        <v>43524</v>
      </c>
      <c r="M485" s="185">
        <v>26</v>
      </c>
      <c r="N485" s="186">
        <v>0</v>
      </c>
      <c r="O485" s="158"/>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row>
    <row r="486" spans="3:255" s="174" customFormat="1" ht="276" thickBot="1" x14ac:dyDescent="0.35">
      <c r="C486" s="173" t="s">
        <v>27</v>
      </c>
      <c r="D486" s="27" t="s">
        <v>2050</v>
      </c>
      <c r="E486" s="193" t="s">
        <v>2051</v>
      </c>
      <c r="F486" s="194" t="s">
        <v>2052</v>
      </c>
      <c r="G486" s="26" t="s">
        <v>2053</v>
      </c>
      <c r="H486" s="89" t="s">
        <v>2054</v>
      </c>
      <c r="I486" s="89" t="s">
        <v>1965</v>
      </c>
      <c r="J486" s="182">
        <v>1</v>
      </c>
      <c r="K486" s="195">
        <v>43344</v>
      </c>
      <c r="L486" s="195">
        <v>43524</v>
      </c>
      <c r="M486" s="185">
        <v>26</v>
      </c>
      <c r="N486" s="186">
        <v>0</v>
      </c>
      <c r="O486" s="158"/>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row>
    <row r="487" spans="3:255" s="174" customFormat="1" ht="308.39999999999998" thickBot="1" x14ac:dyDescent="0.35">
      <c r="C487" s="173" t="s">
        <v>27</v>
      </c>
      <c r="D487" s="27" t="s">
        <v>2050</v>
      </c>
      <c r="E487" s="193" t="s">
        <v>2051</v>
      </c>
      <c r="F487" s="194" t="s">
        <v>2055</v>
      </c>
      <c r="G487" s="26" t="s">
        <v>2056</v>
      </c>
      <c r="H487" s="26" t="s">
        <v>2057</v>
      </c>
      <c r="I487" s="26" t="s">
        <v>2058</v>
      </c>
      <c r="J487" s="182">
        <v>1</v>
      </c>
      <c r="K487" s="195">
        <v>43405</v>
      </c>
      <c r="L487" s="195">
        <v>43616</v>
      </c>
      <c r="M487" s="185">
        <v>30</v>
      </c>
      <c r="N487" s="186">
        <v>1</v>
      </c>
      <c r="O487" s="158" t="s">
        <v>2059</v>
      </c>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row>
    <row r="488" spans="3:255" s="174" customFormat="1" ht="357" thickBot="1" x14ac:dyDescent="0.35">
      <c r="C488" s="173" t="s">
        <v>27</v>
      </c>
      <c r="D488" s="27" t="s">
        <v>2060</v>
      </c>
      <c r="E488" s="193" t="s">
        <v>2061</v>
      </c>
      <c r="F488" s="194" t="s">
        <v>2062</v>
      </c>
      <c r="G488" s="26" t="s">
        <v>2053</v>
      </c>
      <c r="H488" s="89" t="s">
        <v>2054</v>
      </c>
      <c r="I488" s="89" t="s">
        <v>1965</v>
      </c>
      <c r="J488" s="182">
        <v>1</v>
      </c>
      <c r="K488" s="195">
        <v>43344</v>
      </c>
      <c r="L488" s="195">
        <v>43524</v>
      </c>
      <c r="M488" s="185">
        <v>26</v>
      </c>
      <c r="N488" s="186">
        <v>0</v>
      </c>
      <c r="O488" s="15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row>
    <row r="489" spans="3:255" s="174" customFormat="1" ht="389.4" thickBot="1" x14ac:dyDescent="0.35">
      <c r="C489" s="173" t="s">
        <v>27</v>
      </c>
      <c r="D489" s="27" t="s">
        <v>2063</v>
      </c>
      <c r="E489" s="271" t="s">
        <v>2064</v>
      </c>
      <c r="F489" s="89" t="s">
        <v>2065</v>
      </c>
      <c r="G489" s="26" t="s">
        <v>2066</v>
      </c>
      <c r="H489" s="26" t="s">
        <v>2067</v>
      </c>
      <c r="I489" s="26" t="s">
        <v>2068</v>
      </c>
      <c r="J489" s="182">
        <v>293</v>
      </c>
      <c r="K489" s="195">
        <v>43511</v>
      </c>
      <c r="L489" s="195">
        <v>43876</v>
      </c>
      <c r="M489" s="185">
        <v>52</v>
      </c>
      <c r="N489" s="186">
        <v>0</v>
      </c>
      <c r="O489" s="158"/>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row>
    <row r="490" spans="3:255" s="174" customFormat="1" ht="373.2" thickBot="1" x14ac:dyDescent="0.35">
      <c r="C490" s="173" t="s">
        <v>27</v>
      </c>
      <c r="D490" s="27" t="s">
        <v>2069</v>
      </c>
      <c r="E490" s="271" t="s">
        <v>2070</v>
      </c>
      <c r="F490" s="89" t="s">
        <v>2071</v>
      </c>
      <c r="G490" s="26" t="s">
        <v>2072</v>
      </c>
      <c r="H490" s="26" t="s">
        <v>2073</v>
      </c>
      <c r="I490" s="26" t="s">
        <v>2074</v>
      </c>
      <c r="J490" s="182">
        <v>8</v>
      </c>
      <c r="K490" s="195">
        <v>43498</v>
      </c>
      <c r="L490" s="195">
        <v>43622</v>
      </c>
      <c r="M490" s="242">
        <f t="shared" ref="M490" si="11">(L490-K490)/7</f>
        <v>17.714285714285715</v>
      </c>
      <c r="N490" s="186">
        <v>0</v>
      </c>
      <c r="O490" s="158"/>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row>
    <row r="491" spans="3:255" ht="259.8" thickBot="1" x14ac:dyDescent="0.35">
      <c r="C491" s="178" t="s">
        <v>27</v>
      </c>
      <c r="D491" s="25" t="s">
        <v>2075</v>
      </c>
      <c r="E491" s="190" t="s">
        <v>2076</v>
      </c>
      <c r="F491" s="191" t="s">
        <v>2077</v>
      </c>
      <c r="G491" s="187" t="s">
        <v>1953</v>
      </c>
      <c r="H491" s="187" t="s">
        <v>1954</v>
      </c>
      <c r="I491" s="187" t="s">
        <v>1955</v>
      </c>
      <c r="J491" s="188">
        <v>1</v>
      </c>
      <c r="K491" s="120">
        <v>43344</v>
      </c>
      <c r="L491" s="189">
        <v>43465</v>
      </c>
      <c r="M491" s="180">
        <v>17</v>
      </c>
      <c r="N491" s="181">
        <v>1</v>
      </c>
      <c r="O491" s="157" t="s">
        <v>2078</v>
      </c>
    </row>
    <row r="492" spans="3:255" s="174" customFormat="1" ht="195" thickBot="1" x14ac:dyDescent="0.35">
      <c r="C492" s="173" t="s">
        <v>27</v>
      </c>
      <c r="D492" s="27" t="s">
        <v>2079</v>
      </c>
      <c r="E492" s="193" t="s">
        <v>2359</v>
      </c>
      <c r="F492" s="194" t="s">
        <v>2080</v>
      </c>
      <c r="G492" s="226" t="s">
        <v>2081</v>
      </c>
      <c r="H492" s="26" t="s">
        <v>2082</v>
      </c>
      <c r="I492" s="26" t="s">
        <v>2083</v>
      </c>
      <c r="J492" s="182">
        <v>32</v>
      </c>
      <c r="K492" s="195">
        <v>43344</v>
      </c>
      <c r="L492" s="195">
        <v>44104</v>
      </c>
      <c r="M492" s="185">
        <v>109</v>
      </c>
      <c r="N492" s="186">
        <v>18</v>
      </c>
      <c r="O492" s="158" t="s">
        <v>2084</v>
      </c>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row>
    <row r="493" spans="3:255" s="174" customFormat="1" ht="373.2" thickBot="1" x14ac:dyDescent="0.35">
      <c r="C493" s="173" t="s">
        <v>27</v>
      </c>
      <c r="D493" s="27" t="s">
        <v>2085</v>
      </c>
      <c r="E493" s="271" t="s">
        <v>2086</v>
      </c>
      <c r="F493" s="26" t="s">
        <v>2087</v>
      </c>
      <c r="G493" s="26" t="s">
        <v>2088</v>
      </c>
      <c r="H493" s="26" t="s">
        <v>2089</v>
      </c>
      <c r="I493" s="26" t="s">
        <v>2090</v>
      </c>
      <c r="J493" s="182">
        <v>1</v>
      </c>
      <c r="K493" s="195">
        <v>43405</v>
      </c>
      <c r="L493" s="195">
        <v>43830</v>
      </c>
      <c r="M493" s="185">
        <v>61</v>
      </c>
      <c r="N493" s="186">
        <v>1</v>
      </c>
      <c r="O493" s="158" t="s">
        <v>2397</v>
      </c>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row>
    <row r="494" spans="3:255" s="174" customFormat="1" ht="211.2" thickBot="1" x14ac:dyDescent="0.35">
      <c r="C494" s="173" t="s">
        <v>27</v>
      </c>
      <c r="D494" s="27" t="s">
        <v>2091</v>
      </c>
      <c r="E494" s="193" t="s">
        <v>2360</v>
      </c>
      <c r="F494" s="194" t="s">
        <v>2092</v>
      </c>
      <c r="G494" s="226" t="s">
        <v>1967</v>
      </c>
      <c r="H494" s="226" t="s">
        <v>2093</v>
      </c>
      <c r="I494" s="226" t="s">
        <v>1969</v>
      </c>
      <c r="J494" s="182">
        <v>1</v>
      </c>
      <c r="K494" s="195">
        <v>43344</v>
      </c>
      <c r="L494" s="195">
        <v>43738</v>
      </c>
      <c r="M494" s="185">
        <v>56</v>
      </c>
      <c r="N494" s="186">
        <v>0.5</v>
      </c>
      <c r="O494" s="244" t="s">
        <v>2094</v>
      </c>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row>
    <row r="495" spans="3:255" ht="340.8" thickBot="1" x14ac:dyDescent="0.35">
      <c r="C495" s="178" t="s">
        <v>27</v>
      </c>
      <c r="D495" s="25" t="s">
        <v>2095</v>
      </c>
      <c r="E495" s="190" t="s">
        <v>2096</v>
      </c>
      <c r="F495" s="191" t="s">
        <v>2097</v>
      </c>
      <c r="G495" s="187" t="s">
        <v>2098</v>
      </c>
      <c r="H495" s="187" t="s">
        <v>2099</v>
      </c>
      <c r="I495" s="187" t="s">
        <v>2100</v>
      </c>
      <c r="J495" s="188">
        <v>1</v>
      </c>
      <c r="K495" s="120">
        <v>43344</v>
      </c>
      <c r="L495" s="189">
        <v>43465</v>
      </c>
      <c r="M495" s="180">
        <v>17</v>
      </c>
      <c r="N495" s="181">
        <v>1</v>
      </c>
      <c r="O495" s="196" t="s">
        <v>2094</v>
      </c>
    </row>
    <row r="496" spans="3:255" s="174" customFormat="1" ht="259.8" thickBot="1" x14ac:dyDescent="0.35">
      <c r="C496" s="173" t="s">
        <v>27</v>
      </c>
      <c r="D496" s="274" t="s">
        <v>2101</v>
      </c>
      <c r="E496" s="275" t="s">
        <v>2102</v>
      </c>
      <c r="F496" s="276" t="s">
        <v>2103</v>
      </c>
      <c r="G496" s="277" t="s">
        <v>2104</v>
      </c>
      <c r="H496" s="278" t="s">
        <v>2105</v>
      </c>
      <c r="I496" s="274" t="s">
        <v>2106</v>
      </c>
      <c r="J496" s="274">
        <v>6</v>
      </c>
      <c r="K496" s="279">
        <v>43465</v>
      </c>
      <c r="L496" s="279">
        <v>43553</v>
      </c>
      <c r="M496" s="280">
        <f t="shared" ref="M496:M521" si="12">+(INT((L496-K496))/7)+1</f>
        <v>13.571428571428571</v>
      </c>
      <c r="N496" s="281"/>
      <c r="O496" s="282" t="s">
        <v>2107</v>
      </c>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row>
    <row r="497" spans="3:255" s="174" customFormat="1" ht="144.6" thickBot="1" x14ac:dyDescent="0.35">
      <c r="C497" s="173" t="s">
        <v>27</v>
      </c>
      <c r="D497" s="274" t="s">
        <v>2101</v>
      </c>
      <c r="E497" s="275" t="s">
        <v>2102</v>
      </c>
      <c r="F497" s="276" t="s">
        <v>2108</v>
      </c>
      <c r="G497" s="277" t="s">
        <v>2109</v>
      </c>
      <c r="H497" s="277" t="s">
        <v>2110</v>
      </c>
      <c r="I497" s="274" t="s">
        <v>2111</v>
      </c>
      <c r="J497" s="274">
        <v>1</v>
      </c>
      <c r="K497" s="279">
        <v>43486</v>
      </c>
      <c r="L497" s="279">
        <v>43644</v>
      </c>
      <c r="M497" s="280">
        <f t="shared" si="12"/>
        <v>23.571428571428573</v>
      </c>
      <c r="N497" s="281"/>
      <c r="O497" s="282" t="s">
        <v>2107</v>
      </c>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row>
    <row r="498" spans="3:255" s="174" customFormat="1" ht="115.8" thickBot="1" x14ac:dyDescent="0.35">
      <c r="C498" s="173" t="s">
        <v>27</v>
      </c>
      <c r="D498" s="274" t="s">
        <v>2101</v>
      </c>
      <c r="E498" s="275" t="s">
        <v>2102</v>
      </c>
      <c r="F498" s="276" t="s">
        <v>2112</v>
      </c>
      <c r="G498" s="277" t="s">
        <v>2113</v>
      </c>
      <c r="H498" s="277" t="s">
        <v>2114</v>
      </c>
      <c r="I498" s="274" t="s">
        <v>2115</v>
      </c>
      <c r="J498" s="274">
        <v>1</v>
      </c>
      <c r="K498" s="279">
        <v>43647</v>
      </c>
      <c r="L498" s="279">
        <v>43706</v>
      </c>
      <c r="M498" s="280">
        <f t="shared" si="12"/>
        <v>9.4285714285714288</v>
      </c>
      <c r="N498" s="281"/>
      <c r="O498" s="282" t="s">
        <v>2107</v>
      </c>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row>
    <row r="499" spans="3:255" s="174" customFormat="1" ht="115.8" thickBot="1" x14ac:dyDescent="0.35">
      <c r="C499" s="173" t="s">
        <v>27</v>
      </c>
      <c r="D499" s="274" t="s">
        <v>2101</v>
      </c>
      <c r="E499" s="275" t="s">
        <v>2102</v>
      </c>
      <c r="F499" s="276" t="s">
        <v>2108</v>
      </c>
      <c r="G499" s="277" t="s">
        <v>2116</v>
      </c>
      <c r="H499" s="277" t="s">
        <v>2117</v>
      </c>
      <c r="I499" s="274" t="s">
        <v>2111</v>
      </c>
      <c r="J499" s="274">
        <v>1</v>
      </c>
      <c r="K499" s="279">
        <v>43710</v>
      </c>
      <c r="L499" s="279">
        <v>43769</v>
      </c>
      <c r="M499" s="280">
        <f t="shared" si="12"/>
        <v>9.4285714285714288</v>
      </c>
      <c r="N499" s="281"/>
      <c r="O499" s="282" t="s">
        <v>2107</v>
      </c>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row>
    <row r="500" spans="3:255" s="174" customFormat="1" ht="115.8" thickBot="1" x14ac:dyDescent="0.35">
      <c r="C500" s="173" t="s">
        <v>27</v>
      </c>
      <c r="D500" s="274" t="s">
        <v>2101</v>
      </c>
      <c r="E500" s="275" t="s">
        <v>2102</v>
      </c>
      <c r="F500" s="276" t="s">
        <v>2118</v>
      </c>
      <c r="G500" s="276" t="s">
        <v>2119</v>
      </c>
      <c r="H500" s="276" t="s">
        <v>2120</v>
      </c>
      <c r="I500" s="274" t="s">
        <v>2121</v>
      </c>
      <c r="J500" s="274">
        <v>1</v>
      </c>
      <c r="K500" s="279">
        <v>43486</v>
      </c>
      <c r="L500" s="279">
        <v>43615</v>
      </c>
      <c r="M500" s="280">
        <f>+(INT((L500-K500))/7)+1</f>
        <v>19.428571428571427</v>
      </c>
      <c r="N500" s="281"/>
      <c r="O500" s="282" t="s">
        <v>2122</v>
      </c>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row>
    <row r="501" spans="3:255" s="174" customFormat="1" ht="159" thickBot="1" x14ac:dyDescent="0.35">
      <c r="C501" s="173" t="s">
        <v>27</v>
      </c>
      <c r="D501" s="274" t="s">
        <v>2101</v>
      </c>
      <c r="E501" s="275" t="s">
        <v>2102</v>
      </c>
      <c r="F501" s="276" t="s">
        <v>2123</v>
      </c>
      <c r="G501" s="277" t="s">
        <v>2124</v>
      </c>
      <c r="H501" s="277" t="s">
        <v>2125</v>
      </c>
      <c r="I501" s="274" t="s">
        <v>2111</v>
      </c>
      <c r="J501" s="274">
        <v>1</v>
      </c>
      <c r="K501" s="279">
        <v>43487</v>
      </c>
      <c r="L501" s="279">
        <v>43524</v>
      </c>
      <c r="M501" s="280">
        <f t="shared" si="12"/>
        <v>6.2857142857142856</v>
      </c>
      <c r="N501" s="281"/>
      <c r="O501" s="282" t="s">
        <v>2107</v>
      </c>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row>
    <row r="502" spans="3:255" s="174" customFormat="1" ht="159" thickBot="1" x14ac:dyDescent="0.35">
      <c r="C502" s="173" t="s">
        <v>27</v>
      </c>
      <c r="D502" s="274" t="s">
        <v>2101</v>
      </c>
      <c r="E502" s="275" t="s">
        <v>2102</v>
      </c>
      <c r="F502" s="276" t="s">
        <v>2126</v>
      </c>
      <c r="G502" s="277" t="s">
        <v>2127</v>
      </c>
      <c r="H502" s="277" t="s">
        <v>2128</v>
      </c>
      <c r="I502" s="274" t="s">
        <v>2129</v>
      </c>
      <c r="J502" s="274">
        <v>4</v>
      </c>
      <c r="K502" s="279">
        <v>43563</v>
      </c>
      <c r="L502" s="279">
        <v>43826</v>
      </c>
      <c r="M502" s="280">
        <f t="shared" si="12"/>
        <v>38.571428571428569</v>
      </c>
      <c r="N502" s="281"/>
      <c r="O502" s="282" t="s">
        <v>2107</v>
      </c>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row>
    <row r="503" spans="3:255" s="174" customFormat="1" ht="101.4" thickBot="1" x14ac:dyDescent="0.35">
      <c r="C503" s="173" t="s">
        <v>27</v>
      </c>
      <c r="D503" s="274" t="s">
        <v>2130</v>
      </c>
      <c r="E503" s="275" t="s">
        <v>2131</v>
      </c>
      <c r="F503" s="277" t="s">
        <v>2132</v>
      </c>
      <c r="G503" s="276" t="s">
        <v>2133</v>
      </c>
      <c r="H503" s="276" t="s">
        <v>2134</v>
      </c>
      <c r="I503" s="274" t="s">
        <v>2135</v>
      </c>
      <c r="J503" s="274">
        <v>1</v>
      </c>
      <c r="K503" s="279">
        <v>43500</v>
      </c>
      <c r="L503" s="279">
        <v>43706</v>
      </c>
      <c r="M503" s="280">
        <f t="shared" si="12"/>
        <v>30.428571428571427</v>
      </c>
      <c r="N503" s="283"/>
      <c r="O503" s="282" t="s">
        <v>2136</v>
      </c>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row>
    <row r="504" spans="3:255" s="174" customFormat="1" ht="144.6" thickBot="1" x14ac:dyDescent="0.35">
      <c r="C504" s="173" t="s">
        <v>27</v>
      </c>
      <c r="D504" s="274" t="s">
        <v>2130</v>
      </c>
      <c r="E504" s="275" t="s">
        <v>2131</v>
      </c>
      <c r="F504" s="277" t="s">
        <v>2137</v>
      </c>
      <c r="G504" s="276" t="s">
        <v>2138</v>
      </c>
      <c r="H504" s="276" t="s">
        <v>2138</v>
      </c>
      <c r="I504" s="274" t="s">
        <v>2139</v>
      </c>
      <c r="J504" s="274">
        <v>1</v>
      </c>
      <c r="K504" s="279">
        <v>43500</v>
      </c>
      <c r="L504" s="279">
        <v>43706</v>
      </c>
      <c r="M504" s="280">
        <f t="shared" si="12"/>
        <v>30.428571428571427</v>
      </c>
      <c r="N504" s="284"/>
      <c r="O504" s="282" t="s">
        <v>2136</v>
      </c>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row>
    <row r="505" spans="3:255" s="174" customFormat="1" ht="115.8" thickBot="1" x14ac:dyDescent="0.35">
      <c r="C505" s="173" t="s">
        <v>27</v>
      </c>
      <c r="D505" s="274" t="s">
        <v>2130</v>
      </c>
      <c r="E505" s="275" t="s">
        <v>2131</v>
      </c>
      <c r="F505" s="277" t="s">
        <v>2140</v>
      </c>
      <c r="G505" s="276" t="s">
        <v>2141</v>
      </c>
      <c r="H505" s="276" t="s">
        <v>2142</v>
      </c>
      <c r="I505" s="274" t="s">
        <v>2143</v>
      </c>
      <c r="J505" s="274">
        <v>1</v>
      </c>
      <c r="K505" s="279">
        <v>43738</v>
      </c>
      <c r="L505" s="279">
        <v>43798</v>
      </c>
      <c r="M505" s="280">
        <f t="shared" si="12"/>
        <v>9.5714285714285712</v>
      </c>
      <c r="N505" s="284"/>
      <c r="O505" s="282" t="s">
        <v>2136</v>
      </c>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row>
    <row r="506" spans="3:255" s="174" customFormat="1" ht="101.4" thickBot="1" x14ac:dyDescent="0.35">
      <c r="C506" s="173" t="s">
        <v>27</v>
      </c>
      <c r="D506" s="274" t="s">
        <v>2130</v>
      </c>
      <c r="E506" s="275" t="s">
        <v>2131</v>
      </c>
      <c r="F506" s="277" t="s">
        <v>2144</v>
      </c>
      <c r="G506" s="276" t="s">
        <v>2145</v>
      </c>
      <c r="H506" s="276" t="s">
        <v>2146</v>
      </c>
      <c r="I506" s="274" t="s">
        <v>2147</v>
      </c>
      <c r="J506" s="274">
        <v>1</v>
      </c>
      <c r="K506" s="279">
        <v>43500</v>
      </c>
      <c r="L506" s="279">
        <v>43554</v>
      </c>
      <c r="M506" s="280">
        <f t="shared" si="12"/>
        <v>8.7142857142857153</v>
      </c>
      <c r="N506" s="284"/>
      <c r="O506" s="282" t="s">
        <v>2136</v>
      </c>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row>
    <row r="507" spans="3:255" s="174" customFormat="1" ht="159" thickBot="1" x14ac:dyDescent="0.35">
      <c r="C507" s="173" t="s">
        <v>27</v>
      </c>
      <c r="D507" s="274" t="s">
        <v>2148</v>
      </c>
      <c r="E507" s="275" t="s">
        <v>2149</v>
      </c>
      <c r="F507" s="277" t="s">
        <v>2150</v>
      </c>
      <c r="G507" s="277" t="s">
        <v>2127</v>
      </c>
      <c r="H507" s="277" t="s">
        <v>2128</v>
      </c>
      <c r="I507" s="274" t="s">
        <v>2129</v>
      </c>
      <c r="J507" s="274">
        <v>4</v>
      </c>
      <c r="K507" s="279">
        <v>43563</v>
      </c>
      <c r="L507" s="279">
        <v>43826</v>
      </c>
      <c r="M507" s="280">
        <f t="shared" si="12"/>
        <v>38.571428571428569</v>
      </c>
      <c r="N507" s="285"/>
      <c r="O507" s="282" t="s">
        <v>2107</v>
      </c>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row>
    <row r="508" spans="3:255" s="174" customFormat="1" ht="115.8" thickBot="1" x14ac:dyDescent="0.35">
      <c r="C508" s="173" t="s">
        <v>27</v>
      </c>
      <c r="D508" s="274" t="s">
        <v>2151</v>
      </c>
      <c r="E508" s="275" t="s">
        <v>2152</v>
      </c>
      <c r="F508" s="277" t="s">
        <v>2153</v>
      </c>
      <c r="G508" s="277" t="s">
        <v>2154</v>
      </c>
      <c r="H508" s="286" t="s">
        <v>2155</v>
      </c>
      <c r="I508" s="274" t="s">
        <v>2156</v>
      </c>
      <c r="J508" s="274">
        <v>3</v>
      </c>
      <c r="K508" s="279">
        <v>43486</v>
      </c>
      <c r="L508" s="279">
        <v>43826</v>
      </c>
      <c r="M508" s="280">
        <f t="shared" si="12"/>
        <v>49.571428571428569</v>
      </c>
      <c r="N508" s="281"/>
      <c r="O508" s="282" t="s">
        <v>2157</v>
      </c>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row>
    <row r="509" spans="3:255" s="174" customFormat="1" ht="130.19999999999999" thickBot="1" x14ac:dyDescent="0.35">
      <c r="C509" s="173" t="s">
        <v>27</v>
      </c>
      <c r="D509" s="274" t="s">
        <v>2151</v>
      </c>
      <c r="E509" s="275" t="s">
        <v>2152</v>
      </c>
      <c r="F509" s="277" t="s">
        <v>2158</v>
      </c>
      <c r="G509" s="277" t="s">
        <v>2159</v>
      </c>
      <c r="H509" s="277" t="s">
        <v>2160</v>
      </c>
      <c r="I509" s="274" t="s">
        <v>2161</v>
      </c>
      <c r="J509" s="287">
        <v>1</v>
      </c>
      <c r="K509" s="279">
        <v>43486</v>
      </c>
      <c r="L509" s="279">
        <v>43826</v>
      </c>
      <c r="M509" s="280">
        <f t="shared" si="12"/>
        <v>49.571428571428569</v>
      </c>
      <c r="N509" s="281"/>
      <c r="O509" s="282" t="s">
        <v>2162</v>
      </c>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row>
    <row r="510" spans="3:255" s="174" customFormat="1" ht="130.19999999999999" thickBot="1" x14ac:dyDescent="0.35">
      <c r="C510" s="173" t="s">
        <v>27</v>
      </c>
      <c r="D510" s="274" t="s">
        <v>2151</v>
      </c>
      <c r="E510" s="275" t="s">
        <v>2152</v>
      </c>
      <c r="F510" s="277" t="s">
        <v>2158</v>
      </c>
      <c r="G510" s="277" t="s">
        <v>2159</v>
      </c>
      <c r="H510" s="277" t="s">
        <v>2163</v>
      </c>
      <c r="I510" s="274" t="s">
        <v>2164</v>
      </c>
      <c r="J510" s="287">
        <v>1</v>
      </c>
      <c r="K510" s="279">
        <v>43827</v>
      </c>
      <c r="L510" s="279">
        <v>44012</v>
      </c>
      <c r="M510" s="280">
        <f t="shared" si="12"/>
        <v>27.428571428571427</v>
      </c>
      <c r="N510" s="281"/>
      <c r="O510" s="282"/>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row>
    <row r="511" spans="3:255" s="174" customFormat="1" ht="130.19999999999999" thickBot="1" x14ac:dyDescent="0.35">
      <c r="C511" s="173" t="s">
        <v>27</v>
      </c>
      <c r="D511" s="274" t="s">
        <v>2151</v>
      </c>
      <c r="E511" s="275" t="s">
        <v>2165</v>
      </c>
      <c r="F511" s="277" t="s">
        <v>2166</v>
      </c>
      <c r="G511" s="277" t="s">
        <v>2159</v>
      </c>
      <c r="H511" s="277" t="s">
        <v>2167</v>
      </c>
      <c r="I511" s="274" t="s">
        <v>2168</v>
      </c>
      <c r="J511" s="274">
        <v>1</v>
      </c>
      <c r="K511" s="279">
        <v>43500</v>
      </c>
      <c r="L511" s="279">
        <v>43826</v>
      </c>
      <c r="M511" s="280">
        <f t="shared" si="12"/>
        <v>47.571428571428569</v>
      </c>
      <c r="N511" s="288"/>
      <c r="O511" s="282" t="s">
        <v>2107</v>
      </c>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row>
    <row r="512" spans="3:255" s="174" customFormat="1" ht="130.19999999999999" thickBot="1" x14ac:dyDescent="0.35">
      <c r="C512" s="173" t="s">
        <v>27</v>
      </c>
      <c r="D512" s="274" t="s">
        <v>2151</v>
      </c>
      <c r="E512" s="275" t="s">
        <v>2165</v>
      </c>
      <c r="F512" s="277" t="s">
        <v>2166</v>
      </c>
      <c r="G512" s="277" t="s">
        <v>2159</v>
      </c>
      <c r="H512" s="277" t="s">
        <v>2169</v>
      </c>
      <c r="I512" s="274" t="s">
        <v>2170</v>
      </c>
      <c r="J512" s="274">
        <v>1</v>
      </c>
      <c r="K512" s="279">
        <v>43528</v>
      </c>
      <c r="L512" s="279">
        <v>43920</v>
      </c>
      <c r="M512" s="280">
        <f t="shared" si="12"/>
        <v>57</v>
      </c>
      <c r="N512" s="288"/>
      <c r="O512" s="282" t="s">
        <v>2157</v>
      </c>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row>
    <row r="513" spans="3:255" s="174" customFormat="1" ht="130.19999999999999" thickBot="1" x14ac:dyDescent="0.35">
      <c r="C513" s="173" t="s">
        <v>27</v>
      </c>
      <c r="D513" s="274" t="s">
        <v>2151</v>
      </c>
      <c r="E513" s="275" t="s">
        <v>2165</v>
      </c>
      <c r="F513" s="277" t="s">
        <v>2166</v>
      </c>
      <c r="G513" s="277" t="s">
        <v>2159</v>
      </c>
      <c r="H513" s="277" t="s">
        <v>2171</v>
      </c>
      <c r="I513" s="274" t="s">
        <v>2172</v>
      </c>
      <c r="J513" s="274">
        <v>1</v>
      </c>
      <c r="K513" s="279">
        <v>43500</v>
      </c>
      <c r="L513" s="279">
        <v>43766</v>
      </c>
      <c r="M513" s="280">
        <f t="shared" si="12"/>
        <v>39</v>
      </c>
      <c r="N513" s="288"/>
      <c r="O513" s="282" t="s">
        <v>2173</v>
      </c>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row>
    <row r="514" spans="3:255" s="174" customFormat="1" ht="130.19999999999999" thickBot="1" x14ac:dyDescent="0.35">
      <c r="C514" s="173" t="s">
        <v>27</v>
      </c>
      <c r="D514" s="274" t="s">
        <v>2174</v>
      </c>
      <c r="E514" s="275" t="s">
        <v>2175</v>
      </c>
      <c r="F514" s="286" t="s">
        <v>2176</v>
      </c>
      <c r="G514" s="277" t="s">
        <v>2177</v>
      </c>
      <c r="H514" s="277" t="s">
        <v>2178</v>
      </c>
      <c r="I514" s="274" t="s">
        <v>2179</v>
      </c>
      <c r="J514" s="274">
        <v>4</v>
      </c>
      <c r="K514" s="279">
        <v>43563</v>
      </c>
      <c r="L514" s="279">
        <v>43826</v>
      </c>
      <c r="M514" s="280">
        <f t="shared" si="12"/>
        <v>38.571428571428569</v>
      </c>
      <c r="N514" s="289"/>
      <c r="O514" s="282" t="s">
        <v>2107</v>
      </c>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row>
    <row r="515" spans="3:255" s="174" customFormat="1" ht="130.19999999999999" thickBot="1" x14ac:dyDescent="0.35">
      <c r="C515" s="173" t="s">
        <v>27</v>
      </c>
      <c r="D515" s="274" t="s">
        <v>2174</v>
      </c>
      <c r="E515" s="275" t="s">
        <v>2175</v>
      </c>
      <c r="F515" s="277" t="s">
        <v>2180</v>
      </c>
      <c r="G515" s="277" t="s">
        <v>2181</v>
      </c>
      <c r="H515" s="277" t="s">
        <v>2171</v>
      </c>
      <c r="I515" s="274" t="s">
        <v>2172</v>
      </c>
      <c r="J515" s="274">
        <v>1</v>
      </c>
      <c r="K515" s="279">
        <v>43500</v>
      </c>
      <c r="L515" s="279">
        <v>43766</v>
      </c>
      <c r="M515" s="280">
        <f t="shared" si="12"/>
        <v>39</v>
      </c>
      <c r="N515" s="288"/>
      <c r="O515" s="282" t="s">
        <v>2173</v>
      </c>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row>
    <row r="516" spans="3:255" s="174" customFormat="1" ht="154.19999999999999" customHeight="1" thickBot="1" x14ac:dyDescent="0.35">
      <c r="C516" s="173" t="s">
        <v>27</v>
      </c>
      <c r="D516" s="274" t="s">
        <v>2182</v>
      </c>
      <c r="E516" s="275" t="s">
        <v>2183</v>
      </c>
      <c r="F516" s="277" t="s">
        <v>2184</v>
      </c>
      <c r="G516" s="277" t="s">
        <v>2185</v>
      </c>
      <c r="H516" s="277" t="s">
        <v>2186</v>
      </c>
      <c r="I516" s="274" t="s">
        <v>2187</v>
      </c>
      <c r="J516" s="274">
        <v>4</v>
      </c>
      <c r="K516" s="279">
        <v>43563</v>
      </c>
      <c r="L516" s="279">
        <v>43826</v>
      </c>
      <c r="M516" s="280">
        <f t="shared" si="12"/>
        <v>38.571428571428569</v>
      </c>
      <c r="N516" s="281"/>
      <c r="O516" s="282" t="s">
        <v>2107</v>
      </c>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row>
    <row r="517" spans="3:255" s="174" customFormat="1" ht="115.8" thickBot="1" x14ac:dyDescent="0.35">
      <c r="C517" s="173" t="s">
        <v>27</v>
      </c>
      <c r="D517" s="274" t="s">
        <v>2188</v>
      </c>
      <c r="E517" s="275" t="s">
        <v>2189</v>
      </c>
      <c r="F517" s="277" t="s">
        <v>2190</v>
      </c>
      <c r="G517" s="290" t="s">
        <v>2191</v>
      </c>
      <c r="H517" s="290" t="s">
        <v>2192</v>
      </c>
      <c r="I517" s="274" t="s">
        <v>2193</v>
      </c>
      <c r="J517" s="287">
        <v>1</v>
      </c>
      <c r="K517" s="279">
        <v>43500</v>
      </c>
      <c r="L517" s="279">
        <v>43826</v>
      </c>
      <c r="M517" s="280">
        <f t="shared" si="12"/>
        <v>47.571428571428569</v>
      </c>
      <c r="N517" s="281"/>
      <c r="O517" s="282" t="s">
        <v>2194</v>
      </c>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row>
    <row r="518" spans="3:255" s="174" customFormat="1" ht="87" thickBot="1" x14ac:dyDescent="0.35">
      <c r="C518" s="173" t="s">
        <v>27</v>
      </c>
      <c r="D518" s="291" t="s">
        <v>2195</v>
      </c>
      <c r="E518" s="292" t="s">
        <v>2361</v>
      </c>
      <c r="F518" s="293" t="s">
        <v>2196</v>
      </c>
      <c r="G518" s="293" t="s">
        <v>2197</v>
      </c>
      <c r="H518" s="293" t="s">
        <v>2198</v>
      </c>
      <c r="I518" s="293" t="s">
        <v>2199</v>
      </c>
      <c r="J518" s="294">
        <v>1</v>
      </c>
      <c r="K518" s="295">
        <v>43486</v>
      </c>
      <c r="L518" s="295">
        <v>43615</v>
      </c>
      <c r="M518" s="280">
        <f t="shared" si="12"/>
        <v>19.428571428571427</v>
      </c>
      <c r="N518" s="296"/>
      <c r="O518" s="297" t="s">
        <v>2200</v>
      </c>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row>
    <row r="519" spans="3:255" s="174" customFormat="1" ht="87" thickBot="1" x14ac:dyDescent="0.35">
      <c r="C519" s="173" t="s">
        <v>27</v>
      </c>
      <c r="D519" s="291" t="s">
        <v>2195</v>
      </c>
      <c r="E519" s="298" t="s">
        <v>2361</v>
      </c>
      <c r="F519" s="291" t="s">
        <v>2196</v>
      </c>
      <c r="G519" s="291" t="s">
        <v>2201</v>
      </c>
      <c r="H519" s="291" t="s">
        <v>2202</v>
      </c>
      <c r="I519" s="291" t="s">
        <v>2203</v>
      </c>
      <c r="J519" s="299">
        <v>1</v>
      </c>
      <c r="K519" s="295">
        <v>43487</v>
      </c>
      <c r="L519" s="295">
        <v>43826</v>
      </c>
      <c r="M519" s="300">
        <f t="shared" si="12"/>
        <v>49.428571428571431</v>
      </c>
      <c r="N519" s="296"/>
      <c r="O519" s="297" t="s">
        <v>2200</v>
      </c>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row>
    <row r="520" spans="3:255" s="174" customFormat="1" ht="216.6" thickBot="1" x14ac:dyDescent="0.35">
      <c r="C520" s="173" t="s">
        <v>27</v>
      </c>
      <c r="D520" s="274" t="s">
        <v>2195</v>
      </c>
      <c r="E520" s="275" t="s">
        <v>2361</v>
      </c>
      <c r="F520" s="301" t="s">
        <v>2196</v>
      </c>
      <c r="G520" s="277" t="s">
        <v>2204</v>
      </c>
      <c r="H520" s="277" t="s">
        <v>2205</v>
      </c>
      <c r="I520" s="277" t="s">
        <v>2205</v>
      </c>
      <c r="J520" s="302">
        <v>1</v>
      </c>
      <c r="K520" s="279">
        <v>43487</v>
      </c>
      <c r="L520" s="279">
        <v>43826</v>
      </c>
      <c r="M520" s="280">
        <f t="shared" si="12"/>
        <v>49.428571428571431</v>
      </c>
      <c r="N520" s="281"/>
      <c r="O520" s="158" t="s">
        <v>2206</v>
      </c>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row>
    <row r="521" spans="3:255" s="174" customFormat="1" ht="202.2" thickBot="1" x14ac:dyDescent="0.35">
      <c r="C521" s="173" t="s">
        <v>27</v>
      </c>
      <c r="D521" s="291" t="s">
        <v>2207</v>
      </c>
      <c r="E521" s="298" t="s">
        <v>2364</v>
      </c>
      <c r="F521" s="291" t="s">
        <v>2208</v>
      </c>
      <c r="G521" s="291" t="s">
        <v>2209</v>
      </c>
      <c r="H521" s="291" t="s">
        <v>2210</v>
      </c>
      <c r="I521" s="291" t="s">
        <v>2211</v>
      </c>
      <c r="J521" s="294">
        <v>4</v>
      </c>
      <c r="K521" s="295">
        <v>43563</v>
      </c>
      <c r="L521" s="295">
        <v>43921</v>
      </c>
      <c r="M521" s="280">
        <f t="shared" si="12"/>
        <v>52.142857142857146</v>
      </c>
      <c r="N521" s="296"/>
      <c r="O521" s="158" t="s">
        <v>2212</v>
      </c>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row>
    <row r="522" spans="3:255" s="174" customFormat="1" x14ac:dyDescent="0.3">
      <c r="D522" s="303"/>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row>
    <row r="523" spans="3:255" s="174" customFormat="1" x14ac:dyDescent="0.3">
      <c r="D523" s="30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row>
    <row r="524" spans="3:255" s="174" customFormat="1" x14ac:dyDescent="0.3">
      <c r="D524" s="303"/>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row>
    <row r="525" spans="3:255" s="174" customFormat="1" x14ac:dyDescent="0.3">
      <c r="D525" s="303"/>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row>
    <row r="526" spans="3:255" s="174" customFormat="1" x14ac:dyDescent="0.3">
      <c r="D526" s="303"/>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row>
    <row r="527" spans="3:255" s="174" customFormat="1" x14ac:dyDescent="0.3">
      <c r="D527" s="303"/>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row>
    <row r="528" spans="3:255" s="174" customFormat="1" x14ac:dyDescent="0.3">
      <c r="D528" s="303"/>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row>
    <row r="529" spans="4:255" s="174" customFormat="1" x14ac:dyDescent="0.3">
      <c r="D529" s="303"/>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row>
    <row r="530" spans="4:255" s="174" customFormat="1" x14ac:dyDescent="0.3">
      <c r="D530" s="303"/>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row>
    <row r="531" spans="4:255" s="174" customFormat="1" x14ac:dyDescent="0.3">
      <c r="D531" s="303"/>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row>
    <row r="532" spans="4:255" s="174" customFormat="1" x14ac:dyDescent="0.3">
      <c r="D532" s="303"/>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row>
    <row r="533" spans="4:255" s="174" customFormat="1" x14ac:dyDescent="0.3">
      <c r="D533" s="30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row>
    <row r="534" spans="4:255" s="174" customFormat="1" x14ac:dyDescent="0.3">
      <c r="D534" s="303"/>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row>
    <row r="535" spans="4:255" s="174" customFormat="1" x14ac:dyDescent="0.3">
      <c r="D535" s="303"/>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row>
    <row r="536" spans="4:255" s="174" customFormat="1" x14ac:dyDescent="0.3">
      <c r="D536" s="303"/>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row>
    <row r="537" spans="4:255" s="174" customFormat="1" x14ac:dyDescent="0.3">
      <c r="D537" s="303"/>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row>
    <row r="538" spans="4:255" s="174" customFormat="1" x14ac:dyDescent="0.3">
      <c r="D538" s="303"/>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row>
    <row r="539" spans="4:255" s="174" customFormat="1" x14ac:dyDescent="0.3">
      <c r="D539" s="303"/>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row>
    <row r="540" spans="4:255" s="174" customFormat="1" x14ac:dyDescent="0.3">
      <c r="D540" s="303"/>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row>
    <row r="541" spans="4:255" s="174" customFormat="1" x14ac:dyDescent="0.3">
      <c r="D541" s="303"/>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row>
    <row r="542" spans="4:255" s="174" customFormat="1" x14ac:dyDescent="0.3">
      <c r="D542" s="303"/>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row>
    <row r="543" spans="4:255" s="174" customFormat="1" x14ac:dyDescent="0.3">
      <c r="D543" s="30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row>
    <row r="544" spans="4:255" s="174" customFormat="1" x14ac:dyDescent="0.3">
      <c r="D544" s="303"/>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row>
    <row r="545" spans="4:255" s="174" customFormat="1" x14ac:dyDescent="0.3">
      <c r="D545" s="303"/>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row>
    <row r="546" spans="4:255" s="174" customFormat="1" x14ac:dyDescent="0.3">
      <c r="D546" s="303"/>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row>
    <row r="547" spans="4:255" s="174" customFormat="1" x14ac:dyDescent="0.3">
      <c r="D547" s="303"/>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row>
    <row r="548" spans="4:255" s="174" customFormat="1" x14ac:dyDescent="0.3">
      <c r="D548" s="303"/>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row>
    <row r="549" spans="4:255" s="174" customFormat="1" x14ac:dyDescent="0.3">
      <c r="D549" s="303"/>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row>
    <row r="550" spans="4:255" s="174" customFormat="1" x14ac:dyDescent="0.3">
      <c r="D550" s="303"/>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row>
    <row r="551" spans="4:255" s="174" customFormat="1" x14ac:dyDescent="0.3">
      <c r="D551" s="303"/>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row>
    <row r="552" spans="4:255" s="174" customFormat="1" x14ac:dyDescent="0.3">
      <c r="D552" s="303"/>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row>
    <row r="553" spans="4:255" s="174" customFormat="1" x14ac:dyDescent="0.3">
      <c r="D553" s="30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row>
    <row r="554" spans="4:255" s="174" customFormat="1" x14ac:dyDescent="0.3">
      <c r="D554" s="303"/>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row>
    <row r="555" spans="4:255" s="174" customFormat="1" x14ac:dyDescent="0.3">
      <c r="D555" s="303"/>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row>
    <row r="556" spans="4:255" s="174" customFormat="1" x14ac:dyDescent="0.3">
      <c r="D556" s="303"/>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row>
    <row r="557" spans="4:255" s="174" customFormat="1" x14ac:dyDescent="0.3">
      <c r="D557" s="303"/>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spans="4:255" s="174" customFormat="1" x14ac:dyDescent="0.3">
      <c r="D558" s="303"/>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4:255" s="174" customFormat="1" x14ac:dyDescent="0.3">
      <c r="D559" s="303"/>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row>
    <row r="560" spans="4:255" s="174" customFormat="1" x14ac:dyDescent="0.3">
      <c r="D560" s="303"/>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row>
    <row r="561" spans="4:255" s="174" customFormat="1" x14ac:dyDescent="0.3">
      <c r="D561" s="303"/>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row>
    <row r="562" spans="4:255" s="174" customFormat="1" x14ac:dyDescent="0.3">
      <c r="D562" s="303"/>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row>
    <row r="563" spans="4:255" s="174" customFormat="1" x14ac:dyDescent="0.3">
      <c r="D563" s="30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row>
    <row r="564" spans="4:255" s="174" customFormat="1" x14ac:dyDescent="0.3">
      <c r="D564" s="303"/>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row>
    <row r="565" spans="4:255" s="174" customFormat="1" x14ac:dyDescent="0.3">
      <c r="D565" s="303"/>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row>
    <row r="566" spans="4:255" s="174" customFormat="1" x14ac:dyDescent="0.3">
      <c r="D566" s="303"/>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row>
    <row r="567" spans="4:255" s="174" customFormat="1" x14ac:dyDescent="0.3">
      <c r="D567" s="303"/>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row>
    <row r="568" spans="4:255" s="174" customFormat="1" x14ac:dyDescent="0.3">
      <c r="D568" s="303"/>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row>
    <row r="569" spans="4:255" s="174" customFormat="1" x14ac:dyDescent="0.3">
      <c r="D569" s="303"/>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row>
    <row r="570" spans="4:255" s="174" customFormat="1" x14ac:dyDescent="0.3">
      <c r="D570" s="303"/>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row>
    <row r="571" spans="4:255" s="174" customFormat="1" x14ac:dyDescent="0.3">
      <c r="D571" s="303"/>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row>
    <row r="572" spans="4:255" s="174" customFormat="1" x14ac:dyDescent="0.3">
      <c r="D572" s="303"/>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row>
    <row r="573" spans="4:255" s="174" customFormat="1" x14ac:dyDescent="0.3">
      <c r="D573" s="30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row>
    <row r="574" spans="4:255" s="174" customFormat="1" x14ac:dyDescent="0.3">
      <c r="D574" s="303"/>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row>
    <row r="575" spans="4:255" s="174" customFormat="1" x14ac:dyDescent="0.3">
      <c r="D575" s="303"/>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row>
    <row r="576" spans="4:255" s="174" customFormat="1" x14ac:dyDescent="0.3">
      <c r="D576" s="303"/>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row>
    <row r="577" spans="4:255" s="174" customFormat="1" x14ac:dyDescent="0.3">
      <c r="D577" s="303"/>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row>
    <row r="578" spans="4:255" s="174" customFormat="1" x14ac:dyDescent="0.3">
      <c r="D578" s="303"/>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row>
    <row r="579" spans="4:255" s="174" customFormat="1" x14ac:dyDescent="0.3">
      <c r="D579" s="303"/>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row>
    <row r="580" spans="4:255" s="174" customFormat="1" x14ac:dyDescent="0.3">
      <c r="D580" s="303"/>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row>
    <row r="581" spans="4:255" s="174" customFormat="1" x14ac:dyDescent="0.3">
      <c r="D581" s="303"/>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row>
    <row r="582" spans="4:255" s="174" customFormat="1" x14ac:dyDescent="0.3">
      <c r="D582" s="303"/>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row>
    <row r="583" spans="4:255" s="174" customFormat="1" x14ac:dyDescent="0.3">
      <c r="D583" s="30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row>
    <row r="584" spans="4:255" s="174" customFormat="1" x14ac:dyDescent="0.3">
      <c r="D584" s="303"/>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row>
    <row r="585" spans="4:255" s="174" customFormat="1" x14ac:dyDescent="0.3">
      <c r="D585" s="303"/>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row>
    <row r="586" spans="4:255" s="174" customFormat="1" x14ac:dyDescent="0.3">
      <c r="D586" s="303"/>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row>
    <row r="587" spans="4:255" s="174" customFormat="1" x14ac:dyDescent="0.3">
      <c r="D587" s="303"/>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row>
    <row r="588" spans="4:255" s="174" customFormat="1" x14ac:dyDescent="0.3">
      <c r="D588" s="303"/>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row>
    <row r="589" spans="4:255" s="174" customFormat="1" x14ac:dyDescent="0.3">
      <c r="D589" s="303"/>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row>
    <row r="590" spans="4:255" s="174" customFormat="1" x14ac:dyDescent="0.3">
      <c r="D590" s="303"/>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row>
    <row r="591" spans="4:255" s="174" customFormat="1" x14ac:dyDescent="0.3">
      <c r="D591" s="303"/>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row>
    <row r="592" spans="4:255" s="174" customFormat="1" x14ac:dyDescent="0.3">
      <c r="D592" s="303"/>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row>
    <row r="593" spans="4:255" s="174" customFormat="1" x14ac:dyDescent="0.3">
      <c r="D593" s="30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row>
    <row r="594" spans="4:255" s="174" customFormat="1" x14ac:dyDescent="0.3">
      <c r="D594" s="303"/>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row>
    <row r="595" spans="4:255" s="174" customFormat="1" x14ac:dyDescent="0.3">
      <c r="D595" s="303"/>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row>
    <row r="596" spans="4:255" s="174" customFormat="1" x14ac:dyDescent="0.3">
      <c r="D596" s="303"/>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row>
    <row r="597" spans="4:255" s="174" customFormat="1" x14ac:dyDescent="0.3">
      <c r="D597" s="303"/>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row>
    <row r="598" spans="4:255" s="174" customFormat="1" x14ac:dyDescent="0.3">
      <c r="D598" s="303"/>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row>
    <row r="599" spans="4:255" s="174" customFormat="1" x14ac:dyDescent="0.3">
      <c r="D599" s="303"/>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row>
    <row r="600" spans="4:255" s="174" customFormat="1" x14ac:dyDescent="0.3">
      <c r="D600" s="303"/>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row>
    <row r="601" spans="4:255" s="174" customFormat="1" x14ac:dyDescent="0.3">
      <c r="D601" s="303"/>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row>
    <row r="602" spans="4:255" s="174" customFormat="1" x14ac:dyDescent="0.3">
      <c r="D602" s="303"/>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row>
    <row r="603" spans="4:255" s="174" customFormat="1" x14ac:dyDescent="0.3">
      <c r="D603" s="3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row>
    <row r="604" spans="4:255" s="174" customFormat="1" x14ac:dyDescent="0.3">
      <c r="D604" s="303"/>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row>
    <row r="605" spans="4:255" s="174" customFormat="1" x14ac:dyDescent="0.3">
      <c r="D605" s="303"/>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row>
    <row r="606" spans="4:255" s="174" customFormat="1" x14ac:dyDescent="0.3">
      <c r="D606" s="303"/>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row>
    <row r="607" spans="4:255" s="174" customFormat="1" x14ac:dyDescent="0.3">
      <c r="D607" s="303"/>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row>
    <row r="608" spans="4:255" s="174" customFormat="1" x14ac:dyDescent="0.3">
      <c r="D608" s="303"/>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pans="4:255" s="174" customFormat="1" x14ac:dyDescent="0.3">
      <c r="D609" s="303"/>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4:255" s="174" customFormat="1" x14ac:dyDescent="0.3">
      <c r="D610" s="303"/>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4:255" s="174" customFormat="1" x14ac:dyDescent="0.3">
      <c r="D611" s="303"/>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row>
    <row r="612" spans="4:255" s="174" customFormat="1" x14ac:dyDescent="0.3">
      <c r="D612" s="303"/>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row>
    <row r="613" spans="4:255" s="174" customFormat="1" x14ac:dyDescent="0.3">
      <c r="D613" s="30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row>
    <row r="614" spans="4:255" s="174" customFormat="1" x14ac:dyDescent="0.3">
      <c r="D614" s="303"/>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row>
    <row r="615" spans="4:255" s="174" customFormat="1" x14ac:dyDescent="0.3">
      <c r="D615" s="303"/>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row>
    <row r="616" spans="4:255" s="174" customFormat="1" x14ac:dyDescent="0.3">
      <c r="D616" s="303"/>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row>
    <row r="617" spans="4:255" s="174" customFormat="1" x14ac:dyDescent="0.3">
      <c r="D617" s="303"/>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row>
    <row r="618" spans="4:255" s="174" customFormat="1" x14ac:dyDescent="0.3">
      <c r="D618" s="303"/>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row>
    <row r="619" spans="4:255" s="174" customFormat="1" x14ac:dyDescent="0.3">
      <c r="D619" s="303"/>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row>
    <row r="620" spans="4:255" s="174" customFormat="1" x14ac:dyDescent="0.3">
      <c r="D620" s="303"/>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row>
    <row r="621" spans="4:255" s="174" customFormat="1" x14ac:dyDescent="0.3">
      <c r="D621" s="303"/>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row>
    <row r="622" spans="4:255" s="174" customFormat="1" x14ac:dyDescent="0.3">
      <c r="D622" s="303"/>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row>
    <row r="623" spans="4:255" s="174" customFormat="1" x14ac:dyDescent="0.3">
      <c r="D623" s="30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row>
    <row r="624" spans="4:255" s="174" customFormat="1" x14ac:dyDescent="0.3">
      <c r="D624" s="303"/>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row>
    <row r="625" spans="4:255" s="174" customFormat="1" x14ac:dyDescent="0.3">
      <c r="D625" s="303"/>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row>
    <row r="626" spans="4:255" s="174" customFormat="1" x14ac:dyDescent="0.3">
      <c r="D626" s="303"/>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row>
    <row r="627" spans="4:255" s="174" customFormat="1" x14ac:dyDescent="0.3">
      <c r="D627" s="303"/>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row>
    <row r="628" spans="4:255" s="174" customFormat="1" x14ac:dyDescent="0.3">
      <c r="D628" s="303"/>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row>
    <row r="629" spans="4:255" s="174" customFormat="1" x14ac:dyDescent="0.3">
      <c r="D629" s="303"/>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row>
    <row r="630" spans="4:255" s="174" customFormat="1" x14ac:dyDescent="0.3">
      <c r="D630" s="303"/>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row>
    <row r="631" spans="4:255" s="174" customFormat="1" x14ac:dyDescent="0.3">
      <c r="D631" s="303"/>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row>
    <row r="632" spans="4:255" s="174" customFormat="1" x14ac:dyDescent="0.3">
      <c r="D632" s="303"/>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row>
    <row r="633" spans="4:255" s="174" customFormat="1" x14ac:dyDescent="0.3">
      <c r="D633" s="30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row>
    <row r="634" spans="4:255" s="174" customFormat="1" x14ac:dyDescent="0.3">
      <c r="D634" s="303"/>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row>
    <row r="635" spans="4:255" s="174" customFormat="1" x14ac:dyDescent="0.3">
      <c r="D635" s="303"/>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row>
    <row r="636" spans="4:255" s="174" customFormat="1" x14ac:dyDescent="0.3">
      <c r="D636" s="303"/>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row>
    <row r="637" spans="4:255" s="174" customFormat="1" x14ac:dyDescent="0.3">
      <c r="D637" s="303"/>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pans="4:255" s="174" customFormat="1" x14ac:dyDescent="0.3">
      <c r="D638" s="303"/>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4:255" s="174" customFormat="1" x14ac:dyDescent="0.3">
      <c r="D639" s="303"/>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4:255" s="174" customFormat="1" x14ac:dyDescent="0.3">
      <c r="D640" s="303"/>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row>
    <row r="641" spans="4:255" s="174" customFormat="1" x14ac:dyDescent="0.3">
      <c r="D641" s="303"/>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row>
    <row r="642" spans="4:255" s="174" customFormat="1" x14ac:dyDescent="0.3">
      <c r="D642" s="303"/>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row>
    <row r="643" spans="4:255" s="174" customFormat="1" x14ac:dyDescent="0.3">
      <c r="D643" s="30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row>
    <row r="644" spans="4:255" s="174" customFormat="1" x14ac:dyDescent="0.3">
      <c r="D644" s="303"/>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row>
    <row r="645" spans="4:255" s="174" customFormat="1" x14ac:dyDescent="0.3">
      <c r="D645" s="303"/>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row>
    <row r="646" spans="4:255" s="174" customFormat="1" x14ac:dyDescent="0.3">
      <c r="D646" s="303"/>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row>
    <row r="647" spans="4:255" s="174" customFormat="1" x14ac:dyDescent="0.3">
      <c r="D647" s="303"/>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row>
    <row r="648" spans="4:255" s="174" customFormat="1" x14ac:dyDescent="0.3">
      <c r="D648" s="303"/>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row>
    <row r="649" spans="4:255" s="174" customFormat="1" x14ac:dyDescent="0.3">
      <c r="D649" s="303"/>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row>
    <row r="650" spans="4:255" s="174" customFormat="1" x14ac:dyDescent="0.3">
      <c r="D650" s="303"/>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row>
    <row r="651" spans="4:255" s="174" customFormat="1" x14ac:dyDescent="0.3">
      <c r="D651" s="303"/>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row>
    <row r="652" spans="4:255" s="174" customFormat="1" x14ac:dyDescent="0.3">
      <c r="D652" s="303"/>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row>
    <row r="653" spans="4:255" s="174" customFormat="1" x14ac:dyDescent="0.3">
      <c r="D653" s="30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row>
    <row r="654" spans="4:255" s="174" customFormat="1" x14ac:dyDescent="0.3">
      <c r="D654" s="303"/>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row>
    <row r="655" spans="4:255" s="174" customFormat="1" x14ac:dyDescent="0.3">
      <c r="D655" s="303"/>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row>
    <row r="656" spans="4:255" s="174" customFormat="1" x14ac:dyDescent="0.3">
      <c r="D656" s="303"/>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row>
    <row r="657" spans="4:255" s="174" customFormat="1" x14ac:dyDescent="0.3">
      <c r="D657" s="303"/>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row>
    <row r="658" spans="4:255" s="174" customFormat="1" x14ac:dyDescent="0.3">
      <c r="D658" s="303"/>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row>
    <row r="659" spans="4:255" s="174" customFormat="1" x14ac:dyDescent="0.3">
      <c r="D659" s="303"/>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row>
    <row r="660" spans="4:255" s="174" customFormat="1" x14ac:dyDescent="0.3">
      <c r="D660" s="303"/>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row>
    <row r="661" spans="4:255" s="174" customFormat="1" x14ac:dyDescent="0.3">
      <c r="D661" s="303"/>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row>
    <row r="662" spans="4:255" s="174" customFormat="1" x14ac:dyDescent="0.3">
      <c r="D662" s="303"/>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row>
    <row r="663" spans="4:255" s="174" customFormat="1" x14ac:dyDescent="0.3">
      <c r="D663" s="30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row>
    <row r="664" spans="4:255" s="174" customFormat="1" x14ac:dyDescent="0.3">
      <c r="D664" s="303"/>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row>
    <row r="665" spans="4:255" s="174" customFormat="1" x14ac:dyDescent="0.3">
      <c r="D665" s="303"/>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row>
    <row r="666" spans="4:255" s="174" customFormat="1" x14ac:dyDescent="0.3">
      <c r="D666" s="303"/>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row>
    <row r="667" spans="4:255" s="174" customFormat="1" x14ac:dyDescent="0.3">
      <c r="D667" s="303"/>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row>
    <row r="668" spans="4:255" s="174" customFormat="1" x14ac:dyDescent="0.3">
      <c r="D668" s="303"/>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row>
    <row r="669" spans="4:255" s="174" customFormat="1" x14ac:dyDescent="0.3">
      <c r="D669" s="303"/>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row>
    <row r="670" spans="4:255" s="174" customFormat="1" x14ac:dyDescent="0.3">
      <c r="D670" s="303"/>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row>
    <row r="671" spans="4:255" s="174" customFormat="1" x14ac:dyDescent="0.3">
      <c r="D671" s="303"/>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row>
    <row r="672" spans="4:255" s="174" customFormat="1" x14ac:dyDescent="0.3">
      <c r="D672" s="303"/>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row>
    <row r="673" spans="4:255" s="174" customFormat="1" x14ac:dyDescent="0.3">
      <c r="D673" s="30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row>
    <row r="674" spans="4:255" s="174" customFormat="1" x14ac:dyDescent="0.3">
      <c r="D674" s="303"/>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row>
    <row r="675" spans="4:255" s="174" customFormat="1" x14ac:dyDescent="0.3">
      <c r="D675" s="303"/>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row>
    <row r="676" spans="4:255" s="174" customFormat="1" x14ac:dyDescent="0.3">
      <c r="D676" s="303"/>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row>
    <row r="677" spans="4:255" s="174" customFormat="1" x14ac:dyDescent="0.3">
      <c r="D677" s="303"/>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row>
    <row r="678" spans="4:255" s="174" customFormat="1" x14ac:dyDescent="0.3">
      <c r="D678" s="303"/>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row>
    <row r="679" spans="4:255" s="174" customFormat="1" x14ac:dyDescent="0.3">
      <c r="D679" s="303"/>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row>
    <row r="680" spans="4:255" s="174" customFormat="1" x14ac:dyDescent="0.3">
      <c r="D680" s="303"/>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row>
    <row r="681" spans="4:255" s="174" customFormat="1" x14ac:dyDescent="0.3">
      <c r="D681" s="303"/>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row>
    <row r="682" spans="4:255" s="174" customFormat="1" x14ac:dyDescent="0.3">
      <c r="D682" s="303"/>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row>
    <row r="683" spans="4:255" s="174" customFormat="1" x14ac:dyDescent="0.3">
      <c r="D683" s="30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row>
    <row r="684" spans="4:255" s="174" customFormat="1" x14ac:dyDescent="0.3">
      <c r="D684" s="303"/>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row>
    <row r="685" spans="4:255" s="174" customFormat="1" x14ac:dyDescent="0.3">
      <c r="D685" s="303"/>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row>
    <row r="686" spans="4:255" s="174" customFormat="1" x14ac:dyDescent="0.3">
      <c r="D686" s="303"/>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row>
    <row r="687" spans="4:255" s="174" customFormat="1" x14ac:dyDescent="0.3">
      <c r="D687" s="303"/>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row>
    <row r="688" spans="4:255" s="174" customFormat="1" x14ac:dyDescent="0.3">
      <c r="D688" s="303"/>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row>
    <row r="689" spans="4:255" s="174" customFormat="1" x14ac:dyDescent="0.3">
      <c r="D689" s="303"/>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row>
    <row r="690" spans="4:255" s="174" customFormat="1" x14ac:dyDescent="0.3">
      <c r="D690" s="303"/>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row>
    <row r="691" spans="4:255" s="174" customFormat="1" x14ac:dyDescent="0.3">
      <c r="D691" s="303"/>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row>
    <row r="692" spans="4:255" s="174" customFormat="1" x14ac:dyDescent="0.3">
      <c r="D692" s="303"/>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row>
    <row r="693" spans="4:255" s="174" customFormat="1" x14ac:dyDescent="0.3">
      <c r="D693" s="30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row>
    <row r="694" spans="4:255" s="174" customFormat="1" x14ac:dyDescent="0.3">
      <c r="D694" s="303"/>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row>
    <row r="695" spans="4:255" s="174" customFormat="1" x14ac:dyDescent="0.3">
      <c r="D695" s="303"/>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row>
    <row r="696" spans="4:255" s="174" customFormat="1" x14ac:dyDescent="0.3">
      <c r="D696" s="303"/>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row>
    <row r="697" spans="4:255" s="174" customFormat="1" x14ac:dyDescent="0.3">
      <c r="D697" s="303"/>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row>
    <row r="698" spans="4:255" s="174" customFormat="1" x14ac:dyDescent="0.3">
      <c r="D698" s="303"/>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row>
    <row r="699" spans="4:255" s="174" customFormat="1" x14ac:dyDescent="0.3">
      <c r="D699" s="303"/>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row>
    <row r="700" spans="4:255" s="174" customFormat="1" x14ac:dyDescent="0.3">
      <c r="D700" s="303"/>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row>
    <row r="701" spans="4:255" s="174" customFormat="1" x14ac:dyDescent="0.3">
      <c r="D701" s="303"/>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row>
    <row r="702" spans="4:255" s="174" customFormat="1" x14ac:dyDescent="0.3">
      <c r="D702" s="303"/>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row>
    <row r="703" spans="4:255" s="174" customFormat="1" x14ac:dyDescent="0.3">
      <c r="D703" s="3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row>
    <row r="704" spans="4:255" s="174" customFormat="1" x14ac:dyDescent="0.3">
      <c r="D704" s="303"/>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row>
    <row r="705" spans="4:255" s="174" customFormat="1" x14ac:dyDescent="0.3">
      <c r="D705" s="303"/>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row>
    <row r="351002" spans="1:1" x14ac:dyDescent="0.3">
      <c r="A351002" t="s">
        <v>26</v>
      </c>
    </row>
    <row r="351003" spans="1:1" x14ac:dyDescent="0.3">
      <c r="A351003" t="s">
        <v>27</v>
      </c>
    </row>
  </sheetData>
  <autoFilter ref="A10:IZ521"/>
  <mergeCells count="1">
    <mergeCell ref="B8:O8"/>
  </mergeCells>
  <dataValidations xWindow="431" yWindow="347" count="14">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96:D521">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96:E521 F497:F5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503:H506 G507:G516 H49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514:H516 H507:H51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96:I515 I517:I5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19 J401:J403 J409 J424:J425 J491:J492 J496:J5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319 K407:K423 K401:K403 K496:K521 K466 K457:K46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19 L407:L423 L401:L403 L496:L521 L466 L457:L46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96:M5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M503 N496:N502 N504:N5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518:O519 O507:O516 O496:O502">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401:D402">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09:F492 F11 F401:F4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21">
      <formula1>$A$351001:$A$351003</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2019-01-24T05:00:00+00:00</Fecha_x0020_del_x0020_documento>
  </documentManagement>
</p:properties>
</file>

<file path=customXml/itemProps1.xml><?xml version="1.0" encoding="utf-8"?>
<ds:datastoreItem xmlns:ds="http://schemas.openxmlformats.org/officeDocument/2006/customXml" ds:itemID="{D8AAA307-2904-4EFF-A2EC-B2CB034AE12A}"/>
</file>

<file path=customXml/itemProps2.xml><?xml version="1.0" encoding="utf-8"?>
<ds:datastoreItem xmlns:ds="http://schemas.openxmlformats.org/officeDocument/2006/customXml" ds:itemID="{27A9939A-8979-4A16-97CA-32FF23874D2B}"/>
</file>

<file path=customXml/itemProps3.xml><?xml version="1.0" encoding="utf-8"?>
<ds:datastoreItem xmlns:ds="http://schemas.openxmlformats.org/officeDocument/2006/customXml" ds:itemID="{E782D6AD-15AC-48BF-A365-D1B4EDBC6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Lucia Garay Castro</cp:lastModifiedBy>
  <dcterms:created xsi:type="dcterms:W3CDTF">2019-01-21T20:18:28Z</dcterms:created>
  <dcterms:modified xsi:type="dcterms:W3CDTF">2019-01-23T18:28:01Z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